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8800" windowHeight="11535"/>
  </bookViews>
  <sheets>
    <sheet name="Div 012" sheetId="1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"A1100000000111100011001100020_01000"</definedName>
    <definedName name="_xlnm.Print_Area" localSheetId="0">'Div 012'!$A$1:$AY$216</definedName>
    <definedName name="_xlnm.Print_Titles" localSheetId="0">'Div 012'!$B:$C,'Div 012'!$5:$6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5" i="1" l="1"/>
  <c r="B214" i="1"/>
  <c r="C214" i="1" s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C212" i="1"/>
  <c r="B212" i="1"/>
  <c r="B211" i="1"/>
  <c r="C211" i="1" s="1"/>
  <c r="B210" i="1"/>
  <c r="C210" i="1" s="1"/>
  <c r="B209" i="1"/>
  <c r="C209" i="1" s="1"/>
  <c r="C208" i="1"/>
  <c r="B208" i="1"/>
  <c r="B207" i="1"/>
  <c r="C207" i="1" s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5" i="1"/>
  <c r="C205" i="1" s="1"/>
  <c r="B204" i="1"/>
  <c r="C204" i="1" s="1"/>
  <c r="B203" i="1"/>
  <c r="C203" i="1" s="1"/>
  <c r="C202" i="1"/>
  <c r="B202" i="1"/>
  <c r="B201" i="1"/>
  <c r="C201" i="1" s="1"/>
  <c r="C200" i="1"/>
  <c r="B200" i="1"/>
  <c r="B199" i="1"/>
  <c r="C199" i="1" s="1"/>
  <c r="C198" i="1"/>
  <c r="B198" i="1"/>
  <c r="B197" i="1"/>
  <c r="C197" i="1" s="1"/>
  <c r="B196" i="1"/>
  <c r="C196" i="1" s="1"/>
  <c r="B195" i="1"/>
  <c r="C195" i="1" s="1"/>
  <c r="C194" i="1"/>
  <c r="B194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2" i="1"/>
  <c r="C192" i="1" s="1"/>
  <c r="C191" i="1"/>
  <c r="B191" i="1"/>
  <c r="B190" i="1"/>
  <c r="C190" i="1" s="1"/>
  <c r="C189" i="1"/>
  <c r="B189" i="1"/>
  <c r="B188" i="1"/>
  <c r="C188" i="1" s="1"/>
  <c r="C187" i="1"/>
  <c r="B187" i="1"/>
  <c r="B186" i="1"/>
  <c r="C186" i="1" s="1"/>
  <c r="B185" i="1"/>
  <c r="C185" i="1" s="1"/>
  <c r="B184" i="1"/>
  <c r="C184" i="1" s="1"/>
  <c r="C183" i="1"/>
  <c r="B183" i="1"/>
  <c r="B182" i="1"/>
  <c r="C182" i="1" s="1"/>
  <c r="C181" i="1"/>
  <c r="B181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C179" i="1"/>
  <c r="B179" i="1"/>
  <c r="B178" i="1"/>
  <c r="C178" i="1" s="1"/>
  <c r="C177" i="1"/>
  <c r="B177" i="1"/>
  <c r="B176" i="1"/>
  <c r="C176" i="1" s="1"/>
  <c r="C175" i="1"/>
  <c r="B175" i="1"/>
  <c r="B174" i="1"/>
  <c r="C174" i="1" s="1"/>
  <c r="C173" i="1"/>
  <c r="B173" i="1"/>
  <c r="B172" i="1"/>
  <c r="C172" i="1" s="1"/>
  <c r="C171" i="1"/>
  <c r="B171" i="1"/>
  <c r="B170" i="1"/>
  <c r="C170" i="1" s="1"/>
  <c r="C169" i="1"/>
  <c r="B169" i="1"/>
  <c r="B168" i="1"/>
  <c r="C168" i="1" s="1"/>
  <c r="C167" i="1"/>
  <c r="B167" i="1"/>
  <c r="B166" i="1"/>
  <c r="C166" i="1" s="1"/>
  <c r="C165" i="1"/>
  <c r="B165" i="1"/>
  <c r="B164" i="1"/>
  <c r="C164" i="1" s="1"/>
  <c r="C163" i="1"/>
  <c r="B163" i="1"/>
  <c r="B162" i="1"/>
  <c r="C162" i="1" s="1"/>
  <c r="C161" i="1"/>
  <c r="B161" i="1"/>
  <c r="B160" i="1"/>
  <c r="C160" i="1" s="1"/>
  <c r="C159" i="1"/>
  <c r="B159" i="1"/>
  <c r="B158" i="1"/>
  <c r="C158" i="1" s="1"/>
  <c r="C157" i="1"/>
  <c r="B157" i="1"/>
  <c r="B156" i="1"/>
  <c r="C156" i="1" s="1"/>
  <c r="C155" i="1"/>
  <c r="B155" i="1"/>
  <c r="B154" i="1"/>
  <c r="C154" i="1" s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2" i="1"/>
  <c r="C152" i="1" s="1"/>
  <c r="B151" i="1"/>
  <c r="C151" i="1" s="1"/>
  <c r="B150" i="1"/>
  <c r="C150" i="1" s="1"/>
  <c r="B149" i="1"/>
  <c r="C149" i="1" s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7" i="1"/>
  <c r="C147" i="1" s="1"/>
  <c r="C146" i="1"/>
  <c r="B146" i="1"/>
  <c r="B145" i="1"/>
  <c r="C145" i="1" s="1"/>
  <c r="C144" i="1"/>
  <c r="B144" i="1"/>
  <c r="B143" i="1"/>
  <c r="C143" i="1" s="1"/>
  <c r="C142" i="1"/>
  <c r="B142" i="1"/>
  <c r="B141" i="1"/>
  <c r="C141" i="1" s="1"/>
  <c r="C140" i="1"/>
  <c r="B140" i="1"/>
  <c r="B139" i="1"/>
  <c r="C139" i="1" s="1"/>
  <c r="C138" i="1"/>
  <c r="B138" i="1"/>
  <c r="B137" i="1"/>
  <c r="C137" i="1" s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5" i="1"/>
  <c r="C135" i="1" s="1"/>
  <c r="B134" i="1"/>
  <c r="C134" i="1" s="1"/>
  <c r="B133" i="1"/>
  <c r="C133" i="1" s="1"/>
  <c r="B132" i="1"/>
  <c r="C132" i="1" s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0" i="1"/>
  <c r="C130" i="1" s="1"/>
  <c r="C129" i="1"/>
  <c r="B129" i="1"/>
  <c r="B128" i="1"/>
  <c r="C128" i="1" s="1"/>
  <c r="C127" i="1"/>
  <c r="B127" i="1"/>
  <c r="B126" i="1"/>
  <c r="C126" i="1" s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4" i="1"/>
  <c r="C124" i="1" s="1"/>
  <c r="B123" i="1"/>
  <c r="C123" i="1" s="1"/>
  <c r="B122" i="1"/>
  <c r="C122" i="1" s="1"/>
  <c r="B121" i="1"/>
  <c r="C121" i="1" s="1"/>
  <c r="B120" i="1"/>
  <c r="C120" i="1" s="1"/>
  <c r="B119" i="1"/>
  <c r="C119" i="1" s="1"/>
  <c r="B118" i="1"/>
  <c r="C118" i="1" s="1"/>
  <c r="B117" i="1"/>
  <c r="C117" i="1" s="1"/>
  <c r="B116" i="1"/>
  <c r="C116" i="1" s="1"/>
  <c r="B115" i="1"/>
  <c r="C115" i="1" s="1"/>
  <c r="B114" i="1"/>
  <c r="C114" i="1" s="1"/>
  <c r="B113" i="1"/>
  <c r="C113" i="1" s="1"/>
  <c r="B112" i="1"/>
  <c r="C112" i="1" s="1"/>
  <c r="B111" i="1"/>
  <c r="C111" i="1" s="1"/>
  <c r="B110" i="1"/>
  <c r="C110" i="1" s="1"/>
  <c r="B109" i="1"/>
  <c r="C109" i="1" s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7" i="1"/>
  <c r="C107" i="1" s="1"/>
  <c r="C106" i="1"/>
  <c r="B106" i="1"/>
  <c r="B105" i="1"/>
  <c r="C105" i="1" s="1"/>
  <c r="C104" i="1"/>
  <c r="B104" i="1"/>
  <c r="B103" i="1"/>
  <c r="C103" i="1" s="1"/>
  <c r="C102" i="1"/>
  <c r="B102" i="1"/>
  <c r="B101" i="1"/>
  <c r="C101" i="1" s="1"/>
  <c r="C100" i="1"/>
  <c r="B100" i="1"/>
  <c r="B99" i="1"/>
  <c r="C99" i="1" s="1"/>
  <c r="C98" i="1"/>
  <c r="B98" i="1"/>
  <c r="B97" i="1"/>
  <c r="C97" i="1" s="1"/>
  <c r="C96" i="1"/>
  <c r="B96" i="1"/>
  <c r="B95" i="1"/>
  <c r="C95" i="1" s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3" i="1"/>
  <c r="C93" i="1" s="1"/>
  <c r="B92" i="1"/>
  <c r="C92" i="1" s="1"/>
  <c r="B91" i="1"/>
  <c r="C91" i="1" s="1"/>
  <c r="B90" i="1"/>
  <c r="C90" i="1" s="1"/>
  <c r="B89" i="1"/>
  <c r="C89" i="1" s="1"/>
  <c r="B88" i="1"/>
  <c r="C88" i="1" s="1"/>
  <c r="B87" i="1"/>
  <c r="C87" i="1" s="1"/>
  <c r="B86" i="1"/>
  <c r="C86" i="1" s="1"/>
  <c r="B85" i="1"/>
  <c r="C85" i="1" s="1"/>
  <c r="B84" i="1"/>
  <c r="C84" i="1" s="1"/>
  <c r="B83" i="1"/>
  <c r="C83" i="1" s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C81" i="1"/>
  <c r="B81" i="1"/>
  <c r="B80" i="1"/>
  <c r="C80" i="1" s="1"/>
  <c r="C79" i="1"/>
  <c r="B79" i="1"/>
  <c r="B78" i="1"/>
  <c r="C78" i="1" s="1"/>
  <c r="C77" i="1"/>
  <c r="B77" i="1"/>
  <c r="B76" i="1"/>
  <c r="C76" i="1" s="1"/>
  <c r="C75" i="1"/>
  <c r="B75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3" i="1"/>
  <c r="C73" i="1" s="1"/>
  <c r="B72" i="1"/>
  <c r="C72" i="1" s="1"/>
  <c r="B71" i="1"/>
  <c r="C71" i="1" s="1"/>
  <c r="B70" i="1"/>
  <c r="C70" i="1" s="1"/>
  <c r="B69" i="1"/>
  <c r="C69" i="1" s="1"/>
  <c r="B68" i="1"/>
  <c r="C68" i="1" s="1"/>
  <c r="B67" i="1"/>
  <c r="C67" i="1" s="1"/>
  <c r="B66" i="1"/>
  <c r="C66" i="1" s="1"/>
  <c r="B65" i="1"/>
  <c r="C65" i="1" s="1"/>
  <c r="B64" i="1"/>
  <c r="C64" i="1" s="1"/>
  <c r="B63" i="1"/>
  <c r="C63" i="1" s="1"/>
  <c r="B62" i="1"/>
  <c r="C62" i="1" s="1"/>
  <c r="B61" i="1"/>
  <c r="C61" i="1" s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59" i="1"/>
  <c r="C59" i="1" s="1"/>
  <c r="C58" i="1"/>
  <c r="B58" i="1"/>
  <c r="B57" i="1"/>
  <c r="C57" i="1" s="1"/>
  <c r="C56" i="1"/>
  <c r="B56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4" i="1"/>
  <c r="C54" i="1" s="1"/>
  <c r="B53" i="1"/>
  <c r="C53" i="1" s="1"/>
  <c r="B52" i="1"/>
  <c r="C52" i="1" s="1"/>
  <c r="B51" i="1"/>
  <c r="C51" i="1" s="1"/>
  <c r="B50" i="1"/>
  <c r="C50" i="1" s="1"/>
  <c r="B49" i="1"/>
  <c r="C49" i="1" s="1"/>
  <c r="B48" i="1"/>
  <c r="C48" i="1" s="1"/>
  <c r="B47" i="1"/>
  <c r="C47" i="1" s="1"/>
  <c r="B46" i="1"/>
  <c r="C46" i="1" s="1"/>
  <c r="B45" i="1"/>
  <c r="C45" i="1" s="1"/>
  <c r="B44" i="1"/>
  <c r="C44" i="1" s="1"/>
  <c r="B43" i="1"/>
  <c r="C43" i="1" s="1"/>
  <c r="B42" i="1"/>
  <c r="C42" i="1" s="1"/>
  <c r="B41" i="1"/>
  <c r="C41" i="1" s="1"/>
  <c r="B40" i="1"/>
  <c r="C40" i="1" s="1"/>
  <c r="B39" i="1"/>
  <c r="C39" i="1" s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C37" i="1"/>
  <c r="B37" i="1"/>
  <c r="B36" i="1"/>
  <c r="C36" i="1" s="1"/>
  <c r="C35" i="1"/>
  <c r="B35" i="1"/>
  <c r="B34" i="1"/>
  <c r="C34" i="1" s="1"/>
  <c r="C33" i="1"/>
  <c r="B33" i="1"/>
  <c r="B32" i="1"/>
  <c r="C32" i="1" s="1"/>
  <c r="C31" i="1"/>
  <c r="B31" i="1"/>
  <c r="B30" i="1"/>
  <c r="C30" i="1" s="1"/>
  <c r="C29" i="1"/>
  <c r="B29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17" i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B10" i="1"/>
  <c r="C10" i="1" s="1"/>
  <c r="B9" i="1"/>
  <c r="C9" i="1" s="1"/>
  <c r="B8" i="1"/>
  <c r="C8" i="1" s="1"/>
  <c r="B7" i="1"/>
  <c r="C7" i="1" s="1"/>
  <c r="H215" i="1" l="1"/>
  <c r="T215" i="1"/>
  <c r="AB215" i="1"/>
  <c r="AJ215" i="1"/>
  <c r="AV215" i="1"/>
  <c r="F215" i="1"/>
  <c r="N215" i="1"/>
  <c r="Z215" i="1"/>
  <c r="AL215" i="1"/>
  <c r="AT215" i="1"/>
  <c r="G215" i="1"/>
  <c r="K215" i="1"/>
  <c r="O215" i="1"/>
  <c r="S215" i="1"/>
  <c r="W215" i="1"/>
  <c r="AA215" i="1"/>
  <c r="AE215" i="1"/>
  <c r="AI215" i="1"/>
  <c r="AM215" i="1"/>
  <c r="AQ215" i="1"/>
  <c r="AU215" i="1"/>
  <c r="AY215" i="1"/>
  <c r="P215" i="1"/>
  <c r="AF215" i="1"/>
  <c r="AR215" i="1"/>
  <c r="J215" i="1"/>
  <c r="V215" i="1"/>
  <c r="AH215" i="1"/>
  <c r="AP215" i="1"/>
  <c r="D215" i="1"/>
  <c r="L215" i="1"/>
  <c r="X215" i="1"/>
  <c r="AN215" i="1"/>
  <c r="R215" i="1"/>
  <c r="AD215" i="1"/>
  <c r="AX215" i="1"/>
  <c r="E215" i="1"/>
  <c r="I215" i="1"/>
  <c r="M215" i="1"/>
  <c r="Q215" i="1"/>
  <c r="U215" i="1"/>
  <c r="Y215" i="1"/>
  <c r="AC215" i="1"/>
  <c r="AG215" i="1"/>
  <c r="AK215" i="1"/>
  <c r="AO215" i="1"/>
  <c r="AS215" i="1"/>
  <c r="AW215" i="1"/>
</calcChain>
</file>

<file path=xl/sharedStrings.xml><?xml version="1.0" encoding="utf-8"?>
<sst xmlns="http://schemas.openxmlformats.org/spreadsheetml/2006/main" count="290" uniqueCount="213">
  <si>
    <t xml:space="preserve"> 2014</t>
  </si>
  <si>
    <t xml:space="preserve"> 2015</t>
  </si>
  <si>
    <t xml:space="preserve"> 2016</t>
  </si>
  <si>
    <t xml:space="preserve"> 2017</t>
  </si>
  <si>
    <t>Acct-sub</t>
  </si>
  <si>
    <t>FERC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</si>
  <si>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</si>
  <si>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</si>
  <si>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</si>
  <si>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</si>
  <si>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</si>
  <si>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</si>
  <si>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</si>
  <si>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</si>
  <si>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</si>
  <si>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</si>
  <si>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</si>
  <si>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</si>
  <si>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Customer accounts-Operation su - Non-project Labor 9010-01000</t>
  </si>
  <si>
    <t>Customer accounts-Meter readin - Non-project Labor 9020-01000</t>
  </si>
  <si>
    <t>Customer accounts-Customer rec - Non-project Labor 9030-01000</t>
  </si>
  <si>
    <t>A&amp;G-Administrative &amp; general s - Non-project Labor 9200-01000</t>
  </si>
  <si>
    <t>Distribution-Operation supervi - Non-project Labor 8700-01000</t>
  </si>
  <si>
    <t>A&amp;G-Administrative &amp; general s - Capital Labor 9200-01001</t>
  </si>
  <si>
    <t>Distribution-Operation supervi - Capital Labor Contra 8700-01002</t>
  </si>
  <si>
    <t>A&amp;G-Administrative &amp; general s - Capital Labor Contra 9200-01002</t>
  </si>
  <si>
    <t>A&amp;G-Office supplies &amp; expense - O&amp;M Project Labor and Contra 9210-01006</t>
  </si>
  <si>
    <t>A&amp;G-Administrative &amp; general s - O&amp;M Project Labor and Contra 9200-01006</t>
  </si>
  <si>
    <t>Distribution-Operation supervi - Expense Labor Accrual 8700-01008</t>
  </si>
  <si>
    <t>Customer accounts-Operation su - Expense Labor Accrual 9010-01008</t>
  </si>
  <si>
    <t>Customer accounts-Meter readin - Expense Labor Accrual 9020-01008</t>
  </si>
  <si>
    <t>Customer accounts-Customer rec - Expense Labor Accrual 9030-01008</t>
  </si>
  <si>
    <t>A&amp;G-Administrative &amp; general s - Expense Labor Accrual 9200-01008</t>
  </si>
  <si>
    <t>A&amp;G-Administrative &amp; general s - PTO Accrual 9200-01010</t>
  </si>
  <si>
    <t>A&amp;G-Administrative &amp; general s - Capital Labor Transfer In 9200-01011</t>
  </si>
  <si>
    <t>Distribution-Operation supervi - Capital Labor Transfer In 8700-01011</t>
  </si>
  <si>
    <t>A&amp;G-Administrative &amp; general s - Capital Labor Transfer Out 9200-01012</t>
  </si>
  <si>
    <t>A&amp;G-Office supplies &amp; expense - Expense Labor Transfer Out 9210-01014</t>
  </si>
  <si>
    <t>A&amp;G-Administrative &amp; general s - Expense Labor Transfer Out 9200-01014</t>
  </si>
  <si>
    <t>Labor</t>
  </si>
  <si>
    <t>A&amp;G-Employee pensions and bene - Pension Benefits Load 9260-01202</t>
  </si>
  <si>
    <t>A&amp;G-Employee pensions and bene - OPEB Benefits Load 9260-01203</t>
  </si>
  <si>
    <t>A&amp;G-Employee pensions and bene - Medical Benefits Load 9260-01251</t>
  </si>
  <si>
    <t>A&amp;G-Employee pensions and bene - ESOP Benefits Load 9260-01257</t>
  </si>
  <si>
    <t>A&amp;G-Employee pensions and bene - HSA Benefits Load 9260-01260</t>
  </si>
  <si>
    <t>A&amp;G-Employee pensions and bene - RSP FACC Benefits Load 9260-01263</t>
  </si>
  <si>
    <t>A&amp;G-Employee pensions and bene - Life Benefits Load 9260-01266</t>
  </si>
  <si>
    <t>A&amp;G-Employee pensions and bene - LTD Benefits Load 9260-01269</t>
  </si>
  <si>
    <t>Benefits</t>
  </si>
  <si>
    <t>A&amp;G-Office supplies &amp; expense - Service Awards 9210-07421</t>
  </si>
  <si>
    <t>A&amp;G-Employee pensions and bene - Service Awards 9260-07421</t>
  </si>
  <si>
    <t>A&amp;G-Employee pensions and bene - Education Assistance Program 9260-07447</t>
  </si>
  <si>
    <t>A&amp;G-Employee pensions and bene - Variable Pay &amp; Mgmt Incentive Plans 9260-07452</t>
  </si>
  <si>
    <t>A&amp;G-Employee pensions and bene - Restricted Stock - Long Term Incenti 9260-07458</t>
  </si>
  <si>
    <t>A&amp;G-Employee pensions and bene - RSU-Long Term Incentive Plan - Time  9260-07460</t>
  </si>
  <si>
    <t>A&amp;G-Employee pensions and bene - RSU-Managment Incentive Plan 9260-07463</t>
  </si>
  <si>
    <t>Customer accounts-Customer rec - SERP Capitalized 9030-07490</t>
  </si>
  <si>
    <t>A&amp;G-Office supplies &amp; expense - SERP Capitalized 9210-07490</t>
  </si>
  <si>
    <t>A&amp;G-Office supplies &amp; expense - Employee Broadcast and Publication 9210-07495</t>
  </si>
  <si>
    <t>Customer accounts-Operation su - Misc Employee Welfare Exp 9010-07499</t>
  </si>
  <si>
    <t>Customer accounts-Customer rec - Misc Employee Welfare Exp 9030-07499</t>
  </si>
  <si>
    <t>A&amp;G-Office supplies &amp; expense - Misc Employee Welfare Exp 9210-07499</t>
  </si>
  <si>
    <t>A&amp;G-Rents - Misc Employee Welfare Exp 9310-07499</t>
  </si>
  <si>
    <t>Distribution-Other expenses - Misc Employee Welfare Exp 8800-07499</t>
  </si>
  <si>
    <t>Employee Welfare</t>
  </si>
  <si>
    <t>A&amp;G-Property insurance - Blueflame Property Insurance 9240-04069</t>
  </si>
  <si>
    <t>A&amp;G-Office supplies &amp; expense - Insurance-Other 9210-04070</t>
  </si>
  <si>
    <t>A&amp;G-Injuries &amp; damages - Insurance-Other 9250-04070</t>
  </si>
  <si>
    <t>Insurance</t>
  </si>
  <si>
    <t>A&amp;G-Rents - Building Lease/Rents 9310-04581</t>
  </si>
  <si>
    <t>Customer accounts-Customer rec - Building Maintenance 9030-04582</t>
  </si>
  <si>
    <t>A&amp;G-Office supplies &amp; expense - Building Maintenance 9210-04582</t>
  </si>
  <si>
    <t>A&amp;G-General advertising expens - Building Maintenance 9301-04582</t>
  </si>
  <si>
    <t>A&amp;G-Rents - Building Maintenance 9310-04582</t>
  </si>
  <si>
    <t>Distribution-Other expenses - Building Maintenance 8800-04582</t>
  </si>
  <si>
    <t>Customer accounts-Operation su - Building Maintenance 9010-04582</t>
  </si>
  <si>
    <t>A&amp;G-Rents - Utilities 9310-04590</t>
  </si>
  <si>
    <t>Customer accounts-Customer rec - Utilities 9030-04590</t>
  </si>
  <si>
    <t>A&amp;G-Administrative &amp; general s - Utilities 9200-04590</t>
  </si>
  <si>
    <t>A&amp;G-Office supplies &amp; expense - Utilities 9210-04590</t>
  </si>
  <si>
    <t>A&amp;G-Office supplies &amp; expense - Misc Rents 9210-04592</t>
  </si>
  <si>
    <t>Rent, Maint., &amp; Utilities</t>
  </si>
  <si>
    <t>Mains and Services Expenses - Vehicle Lease Payments 8740-03002</t>
  </si>
  <si>
    <t>Mains and Services Expenses - Vehicle Expense 8740-03004</t>
  </si>
  <si>
    <t>Customer accounts-Operation su - Vehicle Expense 9010-03004</t>
  </si>
  <si>
    <t>Customer accounts-Customer rec - Vehicle Expense 9030-03004</t>
  </si>
  <si>
    <t>A&amp;G-Office supplies &amp; expense - Vehicle Expense 9210-03004</t>
  </si>
  <si>
    <t>Mains and Services Expenses - Heavy Equipment 8740-04302</t>
  </si>
  <si>
    <t>Vehicles &amp; Equip</t>
  </si>
  <si>
    <t>Customer accounts-Operation su - Non-Inventory Supplies 9010-02005</t>
  </si>
  <si>
    <t>Customer accounts-Customer rec - Non-Inventory Supplies 9030-02005</t>
  </si>
  <si>
    <t>A&amp;G-Office supplies &amp; expense - Non-Inventory Supplies 9210-02005</t>
  </si>
  <si>
    <t>A&amp;G-Rents - Non-Inventory Supplies 9310-02005</t>
  </si>
  <si>
    <t>Customer accounts-Customer rec - Purchasing Card Charges 9030-02006</t>
  </si>
  <si>
    <t>Customer accounts-Operation su - Office Supplies 9010-05010</t>
  </si>
  <si>
    <t>Customer accounts-Customer rec - Office Supplies 9030-05010</t>
  </si>
  <si>
    <t>A&amp;G-Office supplies &amp; expense - Office Supplies 9210-05010</t>
  </si>
  <si>
    <t>Distribution-Operation supervi - Office Supplies 8700-05010</t>
  </si>
  <si>
    <t>Distribution-Other expenses - Office Supplies 8800-05010</t>
  </si>
  <si>
    <t>Materials &amp; Supplies</t>
  </si>
  <si>
    <t>Distribution-Operation supervi - Software Maintenance 8700-04201</t>
  </si>
  <si>
    <t>Customer accounts-Operation su - Software Maintenance 9010-04201</t>
  </si>
  <si>
    <t>Customer accounts-Customer rec - Software Maintenance 9030-04201</t>
  </si>
  <si>
    <t>A&amp;G-Office supplies &amp; expense - Software Maintenance 9210-04201</t>
  </si>
  <si>
    <t>A&amp;G-Outside services employed - Software Maintenance 9230-04201</t>
  </si>
  <si>
    <t>A&amp;G-Maintenance of general pla - Software Maintenance 9320-04201</t>
  </si>
  <si>
    <t>Customer accounts-Operation su - IT Equipment 9010-04212</t>
  </si>
  <si>
    <t>Customer accounts-Customer rec - IT Equipment 9030-04212</t>
  </si>
  <si>
    <t>A&amp;G-Office supplies &amp; expense - IT Equipment 9210-04212</t>
  </si>
  <si>
    <t>A&amp;G-Outside services employed - IT Equipment 9230-04212</t>
  </si>
  <si>
    <t>Miscellaneous general expenses - IT Equipment 9302-04212</t>
  </si>
  <si>
    <t>A&amp;G-Maintenance of general pla - IT Equipment 9320-04212</t>
  </si>
  <si>
    <t>Information Technologies</t>
  </si>
  <si>
    <t>A&amp;G-Office supplies &amp; expense - Monthly Lines and service 9210-05310</t>
  </si>
  <si>
    <t>Customer accounts-Customer rec - Long Distance 9030-05312</t>
  </si>
  <si>
    <t>A&amp;G-Office supplies &amp; expense - Long Distance 9210-05312</t>
  </si>
  <si>
    <t>Customer accounts-Operation su - Long Distance 9010-05312</t>
  </si>
  <si>
    <t>A&amp;G-Office supplies &amp; expense - Toll Free Long Distance 9210-05314</t>
  </si>
  <si>
    <t>A&amp;G-Office supplies &amp; expense - Telecom Maintenance &amp; Repair 9210-05316</t>
  </si>
  <si>
    <t>Customer accounts-Operation su - Telecom Maintenance &amp; Repair 9010-05316</t>
  </si>
  <si>
    <t>Customer accounts-Operation su - WAN/LAN/Internet Service 9010-05331</t>
  </si>
  <si>
    <t>Customer accounts-Customer rec - WAN/LAN/Internet Service 9030-05331</t>
  </si>
  <si>
    <t>A&amp;G-Office supplies &amp; expense - WAN/LAN/Internet Service 9210-05331</t>
  </si>
  <si>
    <t>A&amp;G-Office supplies &amp; expense - Cellular, radio, pager charges 9210-05364</t>
  </si>
  <si>
    <t>A&amp;G-Office supplies &amp; expense - Cell service for data uses 9210-05376</t>
  </si>
  <si>
    <t>A&amp;G-Office supplies &amp; expense - Cell phone equipment and accessories 9210-05377</t>
  </si>
  <si>
    <t>Customer accounts-Operation su - Cell phone equipment and accessories 9010-05377</t>
  </si>
  <si>
    <t>Customer accounts-Customer rec - Cell phone equipment and accessories 9030-05377</t>
  </si>
  <si>
    <t>Telecom</t>
  </si>
  <si>
    <t>A&amp;G-Office supplies &amp; expense - Promo Other, Misc 9210-04021</t>
  </si>
  <si>
    <t>A&amp;G-Office supplies &amp; expense - Community Rel&amp;Trade Shows 9210-04040</t>
  </si>
  <si>
    <t>Customer accounts-Operation su - Community Rel&amp;Trade Shows 9010-04040</t>
  </si>
  <si>
    <t>A&amp;G-Office supplies &amp; expense - Advertising 9210-04044</t>
  </si>
  <si>
    <t>Marketing</t>
  </si>
  <si>
    <t>Customer accounts-Customer rec - Bank Service Charge 9030-04130</t>
  </si>
  <si>
    <t>A&amp;G-Office supplies &amp; expense - Bank Service Charge 9210-04130</t>
  </si>
  <si>
    <t>A&amp;G-Office supplies &amp; expense - Printing/Slides/Graphics 9210-04145</t>
  </si>
  <si>
    <t>Directors &amp; Shareholders &amp;PR</t>
  </si>
  <si>
    <t>Customer accounts-Operation su - Membership Fees 9010-05415</t>
  </si>
  <si>
    <t>Customer accounts-Customer rec - Membership Fees 9030-05415</t>
  </si>
  <si>
    <t>A&amp;G-Office supplies &amp; expense - Membership Fees 9210-05415</t>
  </si>
  <si>
    <t>Customer accounts-Operation su - Club Dues - Nondeductible 9010-05416</t>
  </si>
  <si>
    <t>Customer accounts-Customer rec - Club Dues - Nondeductible 9030-05416</t>
  </si>
  <si>
    <t>A&amp;G-Office supplies &amp; expense - Club Dues - Nondeductible 9210-05416</t>
  </si>
  <si>
    <t>Customer accounts-Operation su - Club Dues - Deductible 9010-05417</t>
  </si>
  <si>
    <t>A&amp;G-Office supplies &amp; expense - Club Dues - Deductible 9210-05417</t>
  </si>
  <si>
    <t>A&amp;G-Office supplies &amp; expense - Association Dues 9210-07510</t>
  </si>
  <si>
    <t>Customer accounts-Customer rec - Association Dues 9030-07510</t>
  </si>
  <si>
    <t>Dues &amp; Membership Fees</t>
  </si>
  <si>
    <t>Customer accounts-Operation su - Postage/Delivery Services 9010-05111</t>
  </si>
  <si>
    <t>Customer accounts-Customer rec - Postage/Delivery Services 9030-05111</t>
  </si>
  <si>
    <t>A&amp;G-Office supplies &amp; expense - Postage/Delivery Services 9210-05111</t>
  </si>
  <si>
    <t>Print &amp; Postages</t>
  </si>
  <si>
    <t>Customer accounts-Operation su - Meals and Entertainment 9010-05411</t>
  </si>
  <si>
    <t>Customer accounts-Meter readin - Meals and Entertainment 9020-05411</t>
  </si>
  <si>
    <t>Customer accounts-Customer rec - Meals and Entertainment 9030-05411</t>
  </si>
  <si>
    <t>A&amp;G-Office supplies &amp; expense - Meals and Entertainment 9210-05411</t>
  </si>
  <si>
    <t>A&amp;G-Rents - Meals and Entertainment 9310-05411</t>
  </si>
  <si>
    <t>Distribution-Operation supervi - Meals and Entertainment 8700-05411</t>
  </si>
  <si>
    <t>Customer accounts-Operation su - Spousal &amp; Dependent Travel 9010-05412</t>
  </si>
  <si>
    <t>Customer accounts-Customer rec - Spousal &amp; Dependent Travel 9030-05412</t>
  </si>
  <si>
    <t>A&amp;G-Office supplies &amp; expense - Spousal &amp; Dependent Travel 9210-05412</t>
  </si>
  <si>
    <t>A&amp;G-Office supplies &amp; expense - Transportation 9210-05413</t>
  </si>
  <si>
    <t>A&amp;G-Outside services employed - Transportation 9230-05413</t>
  </si>
  <si>
    <t>A&amp;G-General advertising expens - Transportation 9301-05413</t>
  </si>
  <si>
    <t>Distribution-Operation supervi - Transportation 8700-05413</t>
  </si>
  <si>
    <t>Customer accounts-Operation su - Transportation 9010-05413</t>
  </si>
  <si>
    <t>Customer accounts-Meter readin - Transportation 9020-05413</t>
  </si>
  <si>
    <t>Customer accounts-Customer rec - Transportation 9030-05413</t>
  </si>
  <si>
    <t>A&amp;G-Office supplies &amp; expense - Lodging 9210-05414</t>
  </si>
  <si>
    <t>A&amp;G-Outside services employed - Lodging 9230-05414</t>
  </si>
  <si>
    <t>Distribution-Operation supervi - Lodging 8700-05414</t>
  </si>
  <si>
    <t>Customer accounts-Operation su - Lodging 9010-05414</t>
  </si>
  <si>
    <t>Customer accounts-Meter readin - Lodging 9020-05414</t>
  </si>
  <si>
    <t>Customer accounts-Customer rec - Lodging 9030-05414</t>
  </si>
  <si>
    <t>Customer accounts-Operation su - Misc Employee Expense 9010-05419</t>
  </si>
  <si>
    <t>Customer accounts-Customer rec - Misc Employee Expense 9030-05419</t>
  </si>
  <si>
    <t>A&amp;G-Office supplies &amp; expense - Misc Employee Expense 9210-05419</t>
  </si>
  <si>
    <t>Travel &amp; Entertainment</t>
  </si>
  <si>
    <t>Customer accounts-Operation su - Employee Development 9010-05420</t>
  </si>
  <si>
    <t>Customer accounts-Customer rec - Employee Development 9030-05420</t>
  </si>
  <si>
    <t>A&amp;G-Office supplies &amp; expense - Employee Development 9210-05420</t>
  </si>
  <si>
    <t>Customer accounts-Operation su - Training 9010-05421</t>
  </si>
  <si>
    <t>Customer accounts-Customer rec - Training 9030-05421</t>
  </si>
  <si>
    <t>A&amp;G-Office supplies &amp; expense - Training 9210-05421</t>
  </si>
  <si>
    <t>Customer accounts-Operation su - Books &amp; Manuals 9010-05424</t>
  </si>
  <si>
    <t>Customer accounts-Customer rec - Books &amp; Manuals 9030-05424</t>
  </si>
  <si>
    <t>A&amp;G-Office supplies &amp; expense - Books &amp; Manuals 9210-05424</t>
  </si>
  <si>
    <t>A&amp;G-Office supplies &amp; expense - Technical (Job Skills) Training 9210-05427</t>
  </si>
  <si>
    <t>A&amp;G-Outside services employed - Technical (Job Skills) Training 9230-05427</t>
  </si>
  <si>
    <t>Training</t>
  </si>
  <si>
    <t>A&amp;G-Injuries &amp; damages - Settlement 9250-05418</t>
  </si>
  <si>
    <t>A&amp;G-Office supplies &amp; expense - Contract Labor 9210-06111</t>
  </si>
  <si>
    <t>A&amp;G-Outside services employed - Contract Labor 9230-06111</t>
  </si>
  <si>
    <t>A&amp;G-Maintenance of general pla - Contract Labor 9320-06111</t>
  </si>
  <si>
    <t>Customer accounts-Operation su - Contract Labor 9010-06111</t>
  </si>
  <si>
    <t>Customer accounts-Customer rec - Contract Labor 9030-06111</t>
  </si>
  <si>
    <t>Customer service-Miscellaneous - Contract Labor 9100-06111</t>
  </si>
  <si>
    <t>Customer accounts-Operation su - Collection Fees 9010-06112</t>
  </si>
  <si>
    <t>Customer accounts-Customer rec - Collection Fees 9030-06112</t>
  </si>
  <si>
    <t>A&amp;G-Office supplies &amp; expense - Bill Print Fees 9210-06116</t>
  </si>
  <si>
    <t>A&amp;G-Outside services employed - Legal 9230-06121</t>
  </si>
  <si>
    <t>Outside Services</t>
  </si>
  <si>
    <t>Customer accounts-Operation su - Misc General Expense 9010-07590</t>
  </si>
  <si>
    <t>Customer accounts-Customer rec - Misc General Expense 9030-07590</t>
  </si>
  <si>
    <t>A&amp;G-Office supplies &amp; expense - Misc General Expense 9210-07590</t>
  </si>
  <si>
    <t>Miscellaneous general expenses - Misc General Expense 9302-07590</t>
  </si>
  <si>
    <t>Distribution-Operation supervi - Misc General Expense 8700-07590</t>
  </si>
  <si>
    <t>Miscellaneous</t>
  </si>
  <si>
    <t>Total O&amp;M Expenses Before Allocations</t>
  </si>
  <si>
    <t>For the Period October 2013 - September 2017</t>
  </si>
  <si>
    <t>Atmos Energy Corporation</t>
  </si>
  <si>
    <t>O&amp;M for Shared Services Customer Support Div 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</si>
</sst>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0" fillId="0" borderId="0" xfId="0" quotePrefix="1"/>
    <xf numFmtId="0" fontId="1" fillId="0" borderId="0" xfId="2" applyAlignment="1">
      <alignment horizontal="center"/>
    </xf>
    <xf numFmtId="0" fontId="1" fillId="0" borderId="0" xfId="2" applyAlignment="1">
      <alignment horizontal="centerContinuous"/>
    </xf>
    <xf numFmtId="0" fontId="1" fillId="0" borderId="0" xfId="2"/>
    <xf numFmtId="164" fontId="2" fillId="0" borderId="0" xfId="1" quotePrefix="1" applyNumberFormat="1" applyFont="1" applyFill="1" applyBorder="1" applyAlignment="1">
      <alignment horizontal="center"/>
    </xf>
    <xf numFmtId="164" fontId="1" fillId="2" borderId="0" xfId="1" applyNumberFormat="1" applyFont="1" applyFill="1" applyAlignment="1">
      <alignment horizontal="center"/>
    </xf>
    <xf numFmtId="0" fontId="1" fillId="0" borderId="0" xfId="2" quotePrefix="1" applyFont="1" applyAlignment="1">
      <alignment horizontal="center"/>
    </xf>
    <xf numFmtId="0" fontId="1" fillId="0" borderId="0" xfId="2" applyFont="1"/>
    <xf numFmtId="0" fontId="0" fillId="2" borderId="1" xfId="0" applyFill="1" applyBorder="1" applyAlignment="1">
      <alignment horizontal="center"/>
    </xf>
    <xf numFmtId="38" fontId="0" fillId="0" borderId="0" xfId="1" quotePrefix="1" applyNumberFormat="1" applyFont="1" applyBorder="1"/>
    <xf numFmtId="38" fontId="0" fillId="0" borderId="0" xfId="1" quotePrefix="1" applyNumberFormat="1" applyFont="1" applyBorder="1" applyAlignment="1">
      <alignment horizontal="center"/>
    </xf>
    <xf numFmtId="164" fontId="0" fillId="0" borderId="0" xfId="1" applyNumberFormat="1" applyFont="1" applyBorder="1"/>
    <xf numFmtId="164" fontId="0" fillId="0" borderId="0" xfId="1" applyNumberFormat="1" applyFont="1"/>
    <xf numFmtId="38" fontId="3" fillId="0" borderId="0" xfId="1" quotePrefix="1" applyNumberFormat="1" applyFont="1" applyBorder="1"/>
    <xf numFmtId="164" fontId="0" fillId="0" borderId="2" xfId="1" applyNumberFormat="1" applyFont="1" applyBorder="1"/>
    <xf numFmtId="0" fontId="1" fillId="0" borderId="0" xfId="2" quotePrefix="1"/>
    <xf numFmtId="0" fontId="3" fillId="0" borderId="0" xfId="2" applyFont="1"/>
    <xf numFmtId="0" fontId="1" fillId="0" borderId="0" xfId="0" quotePrefix="1" applyNumberFormat="1" applyFont="1"/>
    <xf numFmtId="0" fontId="1" fillId="0" borderId="0" xfId="1" quotePrefix="1" applyNumberFormat="1" applyFont="1" applyAlignment="1">
      <alignment horizontal="left"/>
    </xf>
    <xf numFmtId="0" fontId="0" fillId="0" borderId="0" xfId="0" quotePrefix="1" applyNumberFormat="1"/>
    <xf numFmtId="0" fontId="1" fillId="0" borderId="1" xfId="2" applyBorder="1" applyAlignment="1">
      <alignment horizontal="center"/>
    </xf>
    <xf numFmtId="0" fontId="1" fillId="0" borderId="1" xfId="2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5"/>
  <sheetViews>
    <sheetView tabSelected="1" zoomScale="80" zoomScaleNormal="8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78.85546875" style="4" bestFit="1" customWidth="1"/>
    <col min="2" max="3" width="14.7109375" style="2" customWidth="1"/>
    <col min="4" max="4" width="12.85546875" style="4" bestFit="1" customWidth="1"/>
    <col min="5" max="5" width="12" style="4" customWidth="1"/>
    <col min="6" max="7" width="12.85546875" style="4" bestFit="1" customWidth="1"/>
    <col min="8" max="9" width="12" style="4" customWidth="1"/>
    <col min="10" max="51" width="12.85546875" style="4" bestFit="1" customWidth="1"/>
    <col min="52" max="16384" width="9.140625" style="4"/>
  </cols>
  <sheetData>
    <row r="1" spans="1:51" x14ac:dyDescent="0.2">
      <c r="A1" s="18" t="s">
        <v>211</v>
      </c>
    </row>
    <row r="2" spans="1:51" x14ac:dyDescent="0.2">
      <c r="A2" s="19" t="s">
        <v>212</v>
      </c>
      <c r="D2" s="3"/>
      <c r="E2" s="3"/>
      <c r="F2" s="3"/>
      <c r="G2" s="3"/>
    </row>
    <row r="3" spans="1:51" x14ac:dyDescent="0.2">
      <c r="A3" s="20" t="s">
        <v>210</v>
      </c>
      <c r="D3" s="3"/>
      <c r="E3" s="3"/>
      <c r="F3" s="3"/>
      <c r="G3" s="3"/>
    </row>
    <row r="4" spans="1:51" x14ac:dyDescent="0.2">
      <c r="A4" s="1"/>
      <c r="D4" s="3"/>
      <c r="E4" s="3"/>
      <c r="F4" s="3"/>
      <c r="G4" s="3"/>
    </row>
    <row r="5" spans="1:51" s="8" customFormat="1" x14ac:dyDescent="0.2">
      <c r="A5" s="5"/>
      <c r="B5" s="6"/>
      <c r="C5" s="6"/>
      <c r="D5" s="7">
        <v>2013</v>
      </c>
      <c r="E5" s="7">
        <v>2013</v>
      </c>
      <c r="F5" s="7">
        <v>2013</v>
      </c>
      <c r="G5" s="7" t="s">
        <v>0</v>
      </c>
      <c r="H5" s="7" t="s">
        <v>0</v>
      </c>
      <c r="I5" s="7" t="s">
        <v>0</v>
      </c>
      <c r="J5" s="7" t="s">
        <v>0</v>
      </c>
      <c r="K5" s="7" t="s">
        <v>0</v>
      </c>
      <c r="L5" s="7" t="s">
        <v>0</v>
      </c>
      <c r="M5" s="7" t="s">
        <v>0</v>
      </c>
      <c r="N5" s="7" t="s">
        <v>0</v>
      </c>
      <c r="O5" s="7" t="s">
        <v>0</v>
      </c>
      <c r="P5" s="7" t="s">
        <v>0</v>
      </c>
      <c r="Q5" s="7" t="s">
        <v>0</v>
      </c>
      <c r="R5" s="7" t="s">
        <v>0</v>
      </c>
      <c r="S5" s="7" t="s">
        <v>1</v>
      </c>
      <c r="T5" s="7" t="s">
        <v>1</v>
      </c>
      <c r="U5" s="7" t="s">
        <v>1</v>
      </c>
      <c r="V5" s="7" t="s">
        <v>1</v>
      </c>
      <c r="W5" s="7" t="s">
        <v>1</v>
      </c>
      <c r="X5" s="7" t="s">
        <v>1</v>
      </c>
      <c r="Y5" s="7" t="s">
        <v>1</v>
      </c>
      <c r="Z5" s="7" t="s">
        <v>1</v>
      </c>
      <c r="AA5" s="7" t="s">
        <v>1</v>
      </c>
      <c r="AB5" s="7" t="s">
        <v>1</v>
      </c>
      <c r="AC5" s="7" t="s">
        <v>1</v>
      </c>
      <c r="AD5" s="7" t="s">
        <v>1</v>
      </c>
      <c r="AE5" s="7" t="s">
        <v>2</v>
      </c>
      <c r="AF5" s="7" t="s">
        <v>2</v>
      </c>
      <c r="AG5" s="7" t="s">
        <v>2</v>
      </c>
      <c r="AH5" s="7" t="s">
        <v>2</v>
      </c>
      <c r="AI5" s="7" t="s">
        <v>2</v>
      </c>
      <c r="AJ5" s="7" t="s">
        <v>2</v>
      </c>
      <c r="AK5" s="7" t="s">
        <v>2</v>
      </c>
      <c r="AL5" s="7" t="s">
        <v>2</v>
      </c>
      <c r="AM5" s="7" t="s">
        <v>2</v>
      </c>
      <c r="AN5" s="7" t="s">
        <v>2</v>
      </c>
      <c r="AO5" s="7" t="s">
        <v>2</v>
      </c>
      <c r="AP5" s="7" t="s">
        <v>2</v>
      </c>
      <c r="AQ5" s="7" t="s">
        <v>3</v>
      </c>
      <c r="AR5" s="7" t="s">
        <v>3</v>
      </c>
      <c r="AS5" s="7" t="s">
        <v>3</v>
      </c>
      <c r="AT5" s="7" t="s">
        <v>3</v>
      </c>
      <c r="AU5" s="7" t="s">
        <v>3</v>
      </c>
      <c r="AV5" s="7" t="s">
        <v>3</v>
      </c>
      <c r="AW5" s="7" t="s">
        <v>3</v>
      </c>
      <c r="AX5" s="7" t="s">
        <v>3</v>
      </c>
      <c r="AY5" s="7" t="s">
        <v>3</v>
      </c>
    </row>
    <row r="6" spans="1:51" x14ac:dyDescent="0.2">
      <c r="A6" s="5"/>
      <c r="B6" s="9" t="s">
        <v>4</v>
      </c>
      <c r="C6" s="9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6</v>
      </c>
      <c r="Q6" s="21" t="s">
        <v>7</v>
      </c>
      <c r="R6" s="21" t="s">
        <v>8</v>
      </c>
      <c r="S6" s="21" t="s">
        <v>9</v>
      </c>
      <c r="T6" s="21" t="s">
        <v>10</v>
      </c>
      <c r="U6" s="21" t="s">
        <v>11</v>
      </c>
      <c r="V6" s="21" t="s">
        <v>12</v>
      </c>
      <c r="W6" s="21" t="s">
        <v>13</v>
      </c>
      <c r="X6" s="21" t="s">
        <v>14</v>
      </c>
      <c r="Y6" s="21" t="s">
        <v>15</v>
      </c>
      <c r="Z6" s="21" t="s">
        <v>16</v>
      </c>
      <c r="AA6" s="21" t="s">
        <v>17</v>
      </c>
      <c r="AB6" s="21" t="s">
        <v>6</v>
      </c>
      <c r="AC6" s="21" t="s">
        <v>7</v>
      </c>
      <c r="AD6" s="21" t="s">
        <v>8</v>
      </c>
      <c r="AE6" s="21" t="s">
        <v>9</v>
      </c>
      <c r="AF6" s="21" t="s">
        <v>10</v>
      </c>
      <c r="AG6" s="21" t="s">
        <v>11</v>
      </c>
      <c r="AH6" s="21" t="s">
        <v>12</v>
      </c>
      <c r="AI6" s="21" t="s">
        <v>13</v>
      </c>
      <c r="AJ6" s="21" t="s">
        <v>14</v>
      </c>
      <c r="AK6" s="21" t="s">
        <v>15</v>
      </c>
      <c r="AL6" s="21" t="s">
        <v>16</v>
      </c>
      <c r="AM6" s="21" t="s">
        <v>17</v>
      </c>
      <c r="AN6" s="21" t="s">
        <v>6</v>
      </c>
      <c r="AO6" s="21" t="s">
        <v>7</v>
      </c>
      <c r="AP6" s="21" t="s">
        <v>8</v>
      </c>
      <c r="AQ6" s="21" t="s">
        <v>9</v>
      </c>
      <c r="AR6" s="21" t="s">
        <v>10</v>
      </c>
      <c r="AS6" s="21" t="s">
        <v>11</v>
      </c>
      <c r="AT6" s="21" t="s">
        <v>12</v>
      </c>
      <c r="AU6" s="21" t="s">
        <v>13</v>
      </c>
      <c r="AV6" s="21" t="s">
        <v>14</v>
      </c>
      <c r="AW6" s="21" t="s">
        <v>15</v>
      </c>
      <c r="AX6" s="21" t="s">
        <v>16</v>
      </c>
      <c r="AY6" s="22" t="s">
        <v>17</v>
      </c>
    </row>
    <row r="7" spans="1:51" x14ac:dyDescent="0.2">
      <c r="A7" s="10" t="s">
        <v>18</v>
      </c>
      <c r="B7" s="11" t="str">
        <f>RIGHT(A7,10)</f>
        <v>9010-01000</v>
      </c>
      <c r="C7" s="11" t="str">
        <f>LEFT(B7,4)</f>
        <v>9010</v>
      </c>
      <c r="D7" s="12">
        <v>476232.67</v>
      </c>
      <c r="E7" s="12">
        <v>678122.89</v>
      </c>
      <c r="F7" s="12">
        <v>455843</v>
      </c>
      <c r="G7" s="12">
        <v>451021.34999999992</v>
      </c>
      <c r="H7" s="12">
        <v>448662.42</v>
      </c>
      <c r="I7" s="12">
        <v>454980.19</v>
      </c>
      <c r="J7" s="12">
        <v>596251.75</v>
      </c>
      <c r="K7" s="12">
        <v>656832.87</v>
      </c>
      <c r="L7" s="12">
        <v>435145.30000000005</v>
      </c>
      <c r="M7" s="12">
        <v>478026.9</v>
      </c>
      <c r="N7" s="12">
        <v>412011.48</v>
      </c>
      <c r="O7" s="12">
        <v>413477.32</v>
      </c>
      <c r="P7" s="12">
        <v>642226.81999999995</v>
      </c>
      <c r="Q7" s="12">
        <v>435916.81999999995</v>
      </c>
      <c r="R7" s="12">
        <v>402179.03</v>
      </c>
      <c r="S7" s="12">
        <v>408310.19</v>
      </c>
      <c r="T7" s="12">
        <v>419631.96</v>
      </c>
      <c r="U7" s="12">
        <v>418975.66000000003</v>
      </c>
      <c r="V7" s="12">
        <v>422827.58999999997</v>
      </c>
      <c r="W7" s="12">
        <v>623407.6</v>
      </c>
      <c r="X7" s="12">
        <v>419647.41</v>
      </c>
      <c r="Y7" s="12">
        <v>417265.67</v>
      </c>
      <c r="Z7" s="12">
        <v>413104.79000000004</v>
      </c>
      <c r="AA7" s="12">
        <v>504951.57000000007</v>
      </c>
      <c r="AB7" s="12">
        <v>577567.80999999994</v>
      </c>
      <c r="AC7" s="12">
        <v>393357.35000000003</v>
      </c>
      <c r="AD7" s="12">
        <v>386524.93</v>
      </c>
      <c r="AE7" s="12">
        <v>386931.01</v>
      </c>
      <c r="AF7" s="12">
        <v>387538.15</v>
      </c>
      <c r="AG7" s="12">
        <v>454164.56</v>
      </c>
      <c r="AH7" s="12">
        <v>530722.93999999994</v>
      </c>
      <c r="AI7" s="12">
        <v>359816.51</v>
      </c>
      <c r="AJ7" s="12">
        <v>350454.45</v>
      </c>
      <c r="AK7" s="12">
        <v>375243.54000000004</v>
      </c>
      <c r="AL7" s="12">
        <v>350944.86</v>
      </c>
      <c r="AM7" s="12">
        <v>508978.05</v>
      </c>
      <c r="AN7" s="12">
        <v>352135.27</v>
      </c>
      <c r="AO7" s="12">
        <v>352923.23</v>
      </c>
      <c r="AP7" s="12">
        <v>303164.57</v>
      </c>
      <c r="AQ7" s="12">
        <v>300328.28999999998</v>
      </c>
      <c r="AR7" s="12">
        <v>299124.34000000003</v>
      </c>
      <c r="AS7" s="12">
        <v>450807.89999999997</v>
      </c>
      <c r="AT7" s="12">
        <v>304200.12</v>
      </c>
      <c r="AU7" s="12">
        <v>300536.37</v>
      </c>
      <c r="AV7" s="12">
        <v>293113.26</v>
      </c>
      <c r="AW7" s="12">
        <v>294810.93</v>
      </c>
      <c r="AX7" s="13">
        <v>294257.38</v>
      </c>
      <c r="AY7" s="13">
        <v>440276.22</v>
      </c>
    </row>
    <row r="8" spans="1:51" x14ac:dyDescent="0.2">
      <c r="A8" s="10" t="s">
        <v>19</v>
      </c>
      <c r="B8" s="11" t="str">
        <f t="shared" ref="B8:B71" si="0">RIGHT(A8,10)</f>
        <v>9020-01000</v>
      </c>
      <c r="C8" s="11" t="str">
        <f t="shared" ref="C8:C71" si="1">LEFT(B8,4)</f>
        <v>9020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2220.75</v>
      </c>
      <c r="AP8" s="12">
        <v>2190.38</v>
      </c>
      <c r="AQ8" s="12">
        <v>2451.48</v>
      </c>
      <c r="AR8" s="12">
        <v>2477.21</v>
      </c>
      <c r="AS8" s="12">
        <v>4061.83</v>
      </c>
      <c r="AT8" s="12">
        <v>2483.14</v>
      </c>
      <c r="AU8" s="12">
        <v>2182.2600000000002</v>
      </c>
      <c r="AV8" s="12">
        <v>2314.59</v>
      </c>
      <c r="AW8" s="12">
        <v>2249.34</v>
      </c>
      <c r="AX8" s="13">
        <v>2205.8200000000002</v>
      </c>
      <c r="AY8" s="13">
        <v>3083.09</v>
      </c>
    </row>
    <row r="9" spans="1:51" x14ac:dyDescent="0.2">
      <c r="A9" s="10" t="s">
        <v>20</v>
      </c>
      <c r="B9" s="11" t="str">
        <f t="shared" si="0"/>
        <v>9030-01000</v>
      </c>
      <c r="C9" s="11" t="str">
        <f t="shared" si="1"/>
        <v>9030</v>
      </c>
      <c r="D9" s="12">
        <v>1749273.09</v>
      </c>
      <c r="E9" s="12">
        <v>2613426.3199999998</v>
      </c>
      <c r="F9" s="12">
        <v>1734519.2200000002</v>
      </c>
      <c r="G9" s="12">
        <v>1848303.18</v>
      </c>
      <c r="H9" s="12">
        <v>1773045.6199999999</v>
      </c>
      <c r="I9" s="12">
        <v>1777121.2</v>
      </c>
      <c r="J9" s="12">
        <v>1725476.31</v>
      </c>
      <c r="K9" s="12">
        <v>2596745.8800000004</v>
      </c>
      <c r="L9" s="12">
        <v>1709482.6700000002</v>
      </c>
      <c r="M9" s="12">
        <v>1706685.27</v>
      </c>
      <c r="N9" s="12">
        <v>1739818.51</v>
      </c>
      <c r="O9" s="12">
        <v>1732599.16</v>
      </c>
      <c r="P9" s="12">
        <v>2570524.71</v>
      </c>
      <c r="Q9" s="12">
        <v>1707863.9799999997</v>
      </c>
      <c r="R9" s="12">
        <v>1658856.3800000001</v>
      </c>
      <c r="S9" s="12">
        <v>1765137.79</v>
      </c>
      <c r="T9" s="12">
        <v>1792033.0899999999</v>
      </c>
      <c r="U9" s="12">
        <v>1799333.6200000003</v>
      </c>
      <c r="V9" s="12">
        <v>1831959.9500000002</v>
      </c>
      <c r="W9" s="12">
        <v>2710375.33</v>
      </c>
      <c r="X9" s="12">
        <v>1744921.88</v>
      </c>
      <c r="Y9" s="12">
        <v>1736803.27</v>
      </c>
      <c r="Z9" s="12">
        <v>1700794.1400000001</v>
      </c>
      <c r="AA9" s="12">
        <v>1777005.1</v>
      </c>
      <c r="AB9" s="12">
        <v>2483362.7599999998</v>
      </c>
      <c r="AC9" s="12">
        <v>1665433.18</v>
      </c>
      <c r="AD9" s="12">
        <v>1693056.08</v>
      </c>
      <c r="AE9" s="12">
        <v>1712139.2199999997</v>
      </c>
      <c r="AF9" s="12">
        <v>1673590.9500000002</v>
      </c>
      <c r="AG9" s="12">
        <v>1695727.12</v>
      </c>
      <c r="AH9" s="12">
        <v>2635235.19</v>
      </c>
      <c r="AI9" s="12">
        <v>1631338.1399999997</v>
      </c>
      <c r="AJ9" s="12">
        <v>1607192.6199999999</v>
      </c>
      <c r="AK9" s="12">
        <v>1578133.63</v>
      </c>
      <c r="AL9" s="12">
        <v>1568097.5899999999</v>
      </c>
      <c r="AM9" s="12">
        <v>2538168.12</v>
      </c>
      <c r="AN9" s="12">
        <v>1654066.11</v>
      </c>
      <c r="AO9" s="12">
        <v>1665344.88</v>
      </c>
      <c r="AP9" s="12">
        <v>1358864.5300000003</v>
      </c>
      <c r="AQ9" s="12">
        <v>1379490.16</v>
      </c>
      <c r="AR9" s="12">
        <v>1386689.9800000002</v>
      </c>
      <c r="AS9" s="12">
        <v>2064451.4</v>
      </c>
      <c r="AT9" s="12">
        <v>1341042.7600000002</v>
      </c>
      <c r="AU9" s="12">
        <v>1340606.49</v>
      </c>
      <c r="AV9" s="12">
        <v>1361542.65</v>
      </c>
      <c r="AW9" s="12">
        <v>1338708.49</v>
      </c>
      <c r="AX9" s="13">
        <v>1315311.8099999998</v>
      </c>
      <c r="AY9" s="13">
        <v>2027397.5299999998</v>
      </c>
    </row>
    <row r="10" spans="1:51" x14ac:dyDescent="0.2">
      <c r="A10" s="10" t="s">
        <v>21</v>
      </c>
      <c r="B10" s="11" t="str">
        <f t="shared" si="0"/>
        <v>9200-01000</v>
      </c>
      <c r="C10" s="11" t="str">
        <f t="shared" si="1"/>
        <v>9200</v>
      </c>
      <c r="D10" s="12">
        <v>277442.31</v>
      </c>
      <c r="E10" s="12">
        <v>409126.86</v>
      </c>
      <c r="F10" s="12">
        <v>244254.06999999998</v>
      </c>
      <c r="G10" s="12">
        <v>283807.44999999995</v>
      </c>
      <c r="H10" s="12">
        <v>241889.32</v>
      </c>
      <c r="I10" s="12">
        <v>270199.17</v>
      </c>
      <c r="J10" s="12">
        <v>261012.25000000003</v>
      </c>
      <c r="K10" s="12">
        <v>407297.49</v>
      </c>
      <c r="L10" s="12">
        <v>256492.55999999997</v>
      </c>
      <c r="M10" s="12">
        <v>288580.30000000005</v>
      </c>
      <c r="N10" s="12">
        <v>310967.06</v>
      </c>
      <c r="O10" s="12">
        <v>285561.46000000002</v>
      </c>
      <c r="P10" s="12">
        <v>524585.78</v>
      </c>
      <c r="Q10" s="12">
        <v>333032.97000000003</v>
      </c>
      <c r="R10" s="12">
        <v>332613.87999999995</v>
      </c>
      <c r="S10" s="12">
        <v>341649.74</v>
      </c>
      <c r="T10" s="12">
        <v>339105.05</v>
      </c>
      <c r="U10" s="12">
        <v>351080.75999999995</v>
      </c>
      <c r="V10" s="12">
        <v>326994.24</v>
      </c>
      <c r="W10" s="12">
        <v>480794.79000000004</v>
      </c>
      <c r="X10" s="12">
        <v>313627.42</v>
      </c>
      <c r="Y10" s="12">
        <v>317765.94</v>
      </c>
      <c r="Z10" s="12">
        <v>343474.46</v>
      </c>
      <c r="AA10" s="12">
        <v>343441.19000000006</v>
      </c>
      <c r="AB10" s="12">
        <v>474815.26</v>
      </c>
      <c r="AC10" s="12">
        <v>326989.67000000004</v>
      </c>
      <c r="AD10" s="12">
        <v>336518.36</v>
      </c>
      <c r="AE10" s="12">
        <v>333682.40999999997</v>
      </c>
      <c r="AF10" s="12">
        <v>327417.51</v>
      </c>
      <c r="AG10" s="12">
        <v>316101.17</v>
      </c>
      <c r="AH10" s="12">
        <v>468261.58999999997</v>
      </c>
      <c r="AI10" s="12">
        <v>310227.93</v>
      </c>
      <c r="AJ10" s="12">
        <v>303594.48</v>
      </c>
      <c r="AK10" s="12">
        <v>333984.43000000005</v>
      </c>
      <c r="AL10" s="12">
        <v>353207.08</v>
      </c>
      <c r="AM10" s="12">
        <v>576056.07000000007</v>
      </c>
      <c r="AN10" s="12">
        <v>396345</v>
      </c>
      <c r="AO10" s="12">
        <v>389906.17</v>
      </c>
      <c r="AP10" s="12">
        <v>377216.66000000003</v>
      </c>
      <c r="AQ10" s="12">
        <v>396239.97000000003</v>
      </c>
      <c r="AR10" s="12">
        <v>379704.27</v>
      </c>
      <c r="AS10" s="12">
        <v>559363.72000000009</v>
      </c>
      <c r="AT10" s="12">
        <v>284338.24</v>
      </c>
      <c r="AU10" s="12">
        <v>288497.66000000003</v>
      </c>
      <c r="AV10" s="12">
        <v>282164.17000000004</v>
      </c>
      <c r="AW10" s="12">
        <v>282974.96999999997</v>
      </c>
      <c r="AX10" s="13">
        <v>291214.28999999998</v>
      </c>
      <c r="AY10" s="13">
        <v>410233.32</v>
      </c>
    </row>
    <row r="11" spans="1:51" x14ac:dyDescent="0.2">
      <c r="A11" s="10" t="s">
        <v>22</v>
      </c>
      <c r="B11" s="11" t="str">
        <f t="shared" si="0"/>
        <v>8700-01000</v>
      </c>
      <c r="C11" s="11" t="str">
        <f t="shared" si="1"/>
        <v>8700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267.33999999999997</v>
      </c>
      <c r="AD11" s="12">
        <v>30.11</v>
      </c>
      <c r="AE11" s="12">
        <v>0</v>
      </c>
      <c r="AF11" s="12">
        <v>267.33999999999997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34.590000000000003</v>
      </c>
      <c r="AX11" s="13">
        <v>0</v>
      </c>
      <c r="AY11" s="13">
        <v>0</v>
      </c>
    </row>
    <row r="12" spans="1:51" x14ac:dyDescent="0.2">
      <c r="A12" s="10" t="s">
        <v>23</v>
      </c>
      <c r="B12" s="11" t="str">
        <f t="shared" si="0"/>
        <v>9200-01001</v>
      </c>
      <c r="C12" s="11" t="str">
        <f t="shared" si="1"/>
        <v>9200</v>
      </c>
      <c r="D12" s="12">
        <v>483.67</v>
      </c>
      <c r="E12" s="12">
        <v>31154.21</v>
      </c>
      <c r="F12" s="12">
        <v>47603.130000000005</v>
      </c>
      <c r="G12" s="12">
        <v>36388.06</v>
      </c>
      <c r="H12" s="12">
        <v>51081.96</v>
      </c>
      <c r="I12" s="12">
        <v>37696.35</v>
      </c>
      <c r="J12" s="12">
        <v>42940.4</v>
      </c>
      <c r="K12" s="12">
        <v>74111.8</v>
      </c>
      <c r="L12" s="12">
        <v>43568.63</v>
      </c>
      <c r="M12" s="12">
        <v>38210.53</v>
      </c>
      <c r="N12" s="12">
        <v>33339.08</v>
      </c>
      <c r="O12" s="12">
        <v>41738.25</v>
      </c>
      <c r="P12" s="12">
        <v>54049.710000000006</v>
      </c>
      <c r="Q12" s="12">
        <v>46630.44</v>
      </c>
      <c r="R12" s="12">
        <v>54927.86</v>
      </c>
      <c r="S12" s="12">
        <v>26995.32</v>
      </c>
      <c r="T12" s="12">
        <v>60097.770000000004</v>
      </c>
      <c r="U12" s="12">
        <v>45916.54</v>
      </c>
      <c r="V12" s="12">
        <v>64070.929999999993</v>
      </c>
      <c r="W12" s="12">
        <v>130731.42</v>
      </c>
      <c r="X12" s="12">
        <v>108306.87</v>
      </c>
      <c r="Y12" s="12">
        <v>92790.239999999991</v>
      </c>
      <c r="Z12" s="12">
        <v>74526.33</v>
      </c>
      <c r="AA12" s="12">
        <v>52265.270000000004</v>
      </c>
      <c r="AB12" s="12">
        <v>51069</v>
      </c>
      <c r="AC12" s="12">
        <v>21642.550000000003</v>
      </c>
      <c r="AD12" s="12">
        <v>15813.22</v>
      </c>
      <c r="AE12" s="12">
        <v>17861.18</v>
      </c>
      <c r="AF12" s="12">
        <v>21562.63</v>
      </c>
      <c r="AG12" s="12">
        <v>23652.44</v>
      </c>
      <c r="AH12" s="12">
        <v>48142</v>
      </c>
      <c r="AI12" s="12">
        <v>29951.95</v>
      </c>
      <c r="AJ12" s="12">
        <v>40829.97</v>
      </c>
      <c r="AK12" s="12">
        <v>14565.09</v>
      </c>
      <c r="AL12" s="12">
        <v>31705.61</v>
      </c>
      <c r="AM12" s="12">
        <v>47674.5</v>
      </c>
      <c r="AN12" s="12">
        <v>30144.53</v>
      </c>
      <c r="AO12" s="12">
        <v>34062.07</v>
      </c>
      <c r="AP12" s="12">
        <v>38538.81</v>
      </c>
      <c r="AQ12" s="12">
        <v>20868.989999999998</v>
      </c>
      <c r="AR12" s="12">
        <v>32750.84</v>
      </c>
      <c r="AS12" s="12">
        <v>56319.3</v>
      </c>
      <c r="AT12" s="12">
        <v>62934.33</v>
      </c>
      <c r="AU12" s="12">
        <v>61154.270000000004</v>
      </c>
      <c r="AV12" s="12">
        <v>63219.770000000004</v>
      </c>
      <c r="AW12" s="12">
        <v>51542.740000000005</v>
      </c>
      <c r="AX12" s="13">
        <v>39068.339999999997</v>
      </c>
      <c r="AY12" s="13">
        <v>82559.91</v>
      </c>
    </row>
    <row r="13" spans="1:51" x14ac:dyDescent="0.2">
      <c r="A13" s="10" t="s">
        <v>24</v>
      </c>
      <c r="B13" s="11" t="str">
        <f t="shared" si="0"/>
        <v>8700-01002</v>
      </c>
      <c r="C13" s="11" t="str">
        <f t="shared" si="1"/>
        <v>8700</v>
      </c>
      <c r="D13" s="12">
        <v>-3029.44</v>
      </c>
      <c r="E13" s="12">
        <v>-3938.2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3">
        <v>0</v>
      </c>
      <c r="AY13" s="13">
        <v>0</v>
      </c>
    </row>
    <row r="14" spans="1:51" x14ac:dyDescent="0.2">
      <c r="A14" s="10" t="s">
        <v>25</v>
      </c>
      <c r="B14" s="11" t="str">
        <f t="shared" si="0"/>
        <v>9200-01002</v>
      </c>
      <c r="C14" s="11" t="str">
        <f t="shared" si="1"/>
        <v>9200</v>
      </c>
      <c r="D14" s="12">
        <v>-15068.51</v>
      </c>
      <c r="E14" s="12">
        <v>-44209.7</v>
      </c>
      <c r="F14" s="12">
        <v>-66588.3</v>
      </c>
      <c r="G14" s="12">
        <v>-50329.85</v>
      </c>
      <c r="H14" s="12">
        <v>-77061.91</v>
      </c>
      <c r="I14" s="12">
        <v>-64277.26</v>
      </c>
      <c r="J14" s="12">
        <v>-80401.02</v>
      </c>
      <c r="K14" s="12">
        <v>-128006.74</v>
      </c>
      <c r="L14" s="12">
        <v>-76284.31</v>
      </c>
      <c r="M14" s="12">
        <v>-81912.92</v>
      </c>
      <c r="N14" s="12">
        <v>-84890.05</v>
      </c>
      <c r="O14" s="12">
        <v>-75303.92</v>
      </c>
      <c r="P14" s="12">
        <v>-100358.71</v>
      </c>
      <c r="Q14" s="12">
        <v>-67853.320000000007</v>
      </c>
      <c r="R14" s="12">
        <v>-74748.06</v>
      </c>
      <c r="S14" s="12">
        <v>-40084.47</v>
      </c>
      <c r="T14" s="12">
        <v>-83308.61</v>
      </c>
      <c r="U14" s="12">
        <v>-69378.460000000006</v>
      </c>
      <c r="V14" s="12">
        <v>-74375.789999999994</v>
      </c>
      <c r="W14" s="12">
        <v>-133476.57999999999</v>
      </c>
      <c r="X14" s="12">
        <v>-90984.38</v>
      </c>
      <c r="Y14" s="12">
        <v>-87580.98</v>
      </c>
      <c r="Z14" s="12">
        <v>-82656.09</v>
      </c>
      <c r="AA14" s="12">
        <v>-108623.26</v>
      </c>
      <c r="AB14" s="12">
        <v>-113088.89</v>
      </c>
      <c r="AC14" s="12">
        <v>-54372.28</v>
      </c>
      <c r="AD14" s="12">
        <v>-50719.08</v>
      </c>
      <c r="AE14" s="12">
        <v>-39781.22</v>
      </c>
      <c r="AF14" s="12">
        <v>-54128.76</v>
      </c>
      <c r="AG14" s="12">
        <v>-46167.18</v>
      </c>
      <c r="AH14" s="12">
        <v>-114482.36</v>
      </c>
      <c r="AI14" s="12">
        <v>-70013.960000000006</v>
      </c>
      <c r="AJ14" s="12">
        <v>-70721.02</v>
      </c>
      <c r="AK14" s="12">
        <v>-36543.25</v>
      </c>
      <c r="AL14" s="12">
        <v>-58972.27</v>
      </c>
      <c r="AM14" s="12">
        <v>-71192.45</v>
      </c>
      <c r="AN14" s="12">
        <v>-43681.72</v>
      </c>
      <c r="AO14" s="12">
        <v>-44244.15</v>
      </c>
      <c r="AP14" s="12">
        <v>-48387.48</v>
      </c>
      <c r="AQ14" s="12">
        <v>-26511.17</v>
      </c>
      <c r="AR14" s="12">
        <v>-33395.050000000003</v>
      </c>
      <c r="AS14" s="12">
        <v>-60261.17</v>
      </c>
      <c r="AT14" s="12">
        <v>-65739.61</v>
      </c>
      <c r="AU14" s="12">
        <v>-52523.97</v>
      </c>
      <c r="AV14" s="12">
        <v>-78663.850000000006</v>
      </c>
      <c r="AW14" s="12">
        <v>-66918.2</v>
      </c>
      <c r="AX14" s="13">
        <v>-55192.94</v>
      </c>
      <c r="AY14" s="13">
        <v>-110772.51</v>
      </c>
    </row>
    <row r="15" spans="1:51" x14ac:dyDescent="0.2">
      <c r="A15" s="10" t="s">
        <v>26</v>
      </c>
      <c r="B15" s="11" t="str">
        <f t="shared" si="0"/>
        <v>9210-01006</v>
      </c>
      <c r="C15" s="11" t="str">
        <f t="shared" si="1"/>
        <v>9210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121.36</v>
      </c>
      <c r="AP15" s="12">
        <v>485.44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3">
        <v>0</v>
      </c>
      <c r="AY15" s="13">
        <v>0</v>
      </c>
    </row>
    <row r="16" spans="1:51" x14ac:dyDescent="0.2">
      <c r="A16" s="10" t="s">
        <v>27</v>
      </c>
      <c r="B16" s="11" t="str">
        <f t="shared" si="0"/>
        <v>9200-01006</v>
      </c>
      <c r="C16" s="11" t="str">
        <f t="shared" si="1"/>
        <v>9200</v>
      </c>
      <c r="D16" s="12">
        <v>0</v>
      </c>
      <c r="E16" s="12">
        <v>0</v>
      </c>
      <c r="F16" s="12">
        <v>27.41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3">
        <v>0</v>
      </c>
      <c r="AY16" s="13">
        <v>0</v>
      </c>
    </row>
    <row r="17" spans="1:51" x14ac:dyDescent="0.2">
      <c r="A17" s="10" t="s">
        <v>28</v>
      </c>
      <c r="B17" s="11" t="str">
        <f t="shared" si="0"/>
        <v>8700-01008</v>
      </c>
      <c r="C17" s="11" t="str">
        <f t="shared" si="1"/>
        <v>8700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80.2</v>
      </c>
      <c r="AD17" s="12">
        <v>-66.650000000000006</v>
      </c>
      <c r="AE17" s="12">
        <v>-13.55</v>
      </c>
      <c r="AF17" s="12">
        <v>147.04</v>
      </c>
      <c r="AG17" s="12">
        <v>-147.04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19.02</v>
      </c>
      <c r="AX17" s="13">
        <v>-19.02</v>
      </c>
      <c r="AY17" s="13">
        <v>0</v>
      </c>
    </row>
    <row r="18" spans="1:51" x14ac:dyDescent="0.2">
      <c r="A18" s="10" t="s">
        <v>29</v>
      </c>
      <c r="B18" s="11" t="str">
        <f t="shared" si="0"/>
        <v>9010-01008</v>
      </c>
      <c r="C18" s="11" t="str">
        <f t="shared" si="1"/>
        <v>9010</v>
      </c>
      <c r="D18" s="12">
        <v>259588.71</v>
      </c>
      <c r="E18" s="12">
        <v>-220342.39</v>
      </c>
      <c r="F18" s="12">
        <v>46524.569999999992</v>
      </c>
      <c r="G18" s="12">
        <v>65965.64</v>
      </c>
      <c r="H18" s="12">
        <v>-1179.4699999999998</v>
      </c>
      <c r="I18" s="12">
        <v>25907.89</v>
      </c>
      <c r="J18" s="12">
        <v>46303.15</v>
      </c>
      <c r="K18" s="12">
        <v>-187190.56000000003</v>
      </c>
      <c r="L18" s="12">
        <v>21191.9</v>
      </c>
      <c r="M18" s="12">
        <v>62068.499999999993</v>
      </c>
      <c r="N18" s="12">
        <v>13393.649999999998</v>
      </c>
      <c r="O18" s="12">
        <v>42080.65</v>
      </c>
      <c r="P18" s="12">
        <v>-141048.58000000002</v>
      </c>
      <c r="Q18" s="12">
        <v>1941.38</v>
      </c>
      <c r="R18" s="12">
        <v>51892.4</v>
      </c>
      <c r="S18" s="12">
        <v>43283.5</v>
      </c>
      <c r="T18" s="12">
        <v>1900.88</v>
      </c>
      <c r="U18" s="12">
        <v>45329.420000000006</v>
      </c>
      <c r="V18" s="12">
        <v>44593.920000000006</v>
      </c>
      <c r="W18" s="12">
        <v>-192078.03999999998</v>
      </c>
      <c r="X18" s="12">
        <v>42975.32</v>
      </c>
      <c r="Y18" s="12">
        <v>61756.240000000005</v>
      </c>
      <c r="Z18" s="12">
        <v>18574.79</v>
      </c>
      <c r="AA18" s="12">
        <v>101010.89</v>
      </c>
      <c r="AB18" s="12">
        <v>-202077.47</v>
      </c>
      <c r="AC18" s="12">
        <v>21745.9</v>
      </c>
      <c r="AD18" s="12">
        <v>55929.02</v>
      </c>
      <c r="AE18" s="12">
        <v>19529.3</v>
      </c>
      <c r="AF18" s="12">
        <v>19680.47</v>
      </c>
      <c r="AG18" s="12">
        <v>46669.2</v>
      </c>
      <c r="AH18" s="12">
        <v>-171361.36</v>
      </c>
      <c r="AI18" s="12">
        <v>37481.950000000004</v>
      </c>
      <c r="AJ18" s="12">
        <v>31768.719999999994</v>
      </c>
      <c r="AK18" s="12">
        <v>29917.269999999997</v>
      </c>
      <c r="AL18" s="12">
        <v>40492.39</v>
      </c>
      <c r="AM18" s="12">
        <v>-143284.49</v>
      </c>
      <c r="AN18" s="12">
        <v>20810.91</v>
      </c>
      <c r="AO18" s="12">
        <v>35528.71</v>
      </c>
      <c r="AP18" s="12">
        <v>10412.999999999998</v>
      </c>
      <c r="AQ18" s="12">
        <v>28835.279999999999</v>
      </c>
      <c r="AR18" s="12">
        <v>-942.97</v>
      </c>
      <c r="AS18" s="12">
        <v>-104339.94</v>
      </c>
      <c r="AT18" s="12">
        <v>915.38</v>
      </c>
      <c r="AU18" s="12">
        <v>44164.51</v>
      </c>
      <c r="AV18" s="12">
        <v>26342.080000000002</v>
      </c>
      <c r="AW18" s="12">
        <v>15589.37</v>
      </c>
      <c r="AX18" s="13">
        <v>43834.17</v>
      </c>
      <c r="AY18" s="13">
        <v>-132600.79</v>
      </c>
    </row>
    <row r="19" spans="1:51" x14ac:dyDescent="0.2">
      <c r="A19" s="10" t="s">
        <v>30</v>
      </c>
      <c r="B19" s="11" t="str">
        <f t="shared" si="0"/>
        <v>9020-01008</v>
      </c>
      <c r="C19" s="11" t="str">
        <f t="shared" si="1"/>
        <v>9020</v>
      </c>
      <c r="D19" s="12">
        <v>-2797.88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888.3</v>
      </c>
      <c r="AP19" s="12">
        <v>206.89</v>
      </c>
      <c r="AQ19" s="12">
        <v>375.7</v>
      </c>
      <c r="AR19" s="12">
        <v>15.44</v>
      </c>
      <c r="AS19" s="12">
        <v>-809.36</v>
      </c>
      <c r="AT19" s="12">
        <v>-56.18</v>
      </c>
      <c r="AU19" s="12">
        <v>252.11</v>
      </c>
      <c r="AV19" s="12">
        <v>284.39999999999998</v>
      </c>
      <c r="AW19" s="12">
        <v>79.84</v>
      </c>
      <c r="AX19" s="13">
        <v>306.93</v>
      </c>
      <c r="AY19" s="13">
        <v>-1030.22</v>
      </c>
    </row>
    <row r="20" spans="1:51" x14ac:dyDescent="0.2">
      <c r="A20" s="10" t="s">
        <v>31</v>
      </c>
      <c r="B20" s="11" t="str">
        <f t="shared" si="0"/>
        <v>9030-01008</v>
      </c>
      <c r="C20" s="11" t="str">
        <f t="shared" si="1"/>
        <v>9030</v>
      </c>
      <c r="D20" s="12">
        <v>684423.6399999999</v>
      </c>
      <c r="E20" s="12">
        <v>-788920.1</v>
      </c>
      <c r="F20" s="12">
        <v>171510.66999999998</v>
      </c>
      <c r="G20" s="12">
        <v>292406.27999999997</v>
      </c>
      <c r="H20" s="12">
        <v>-12965.189999999999</v>
      </c>
      <c r="I20" s="12">
        <v>90893.83</v>
      </c>
      <c r="J20" s="12">
        <v>144142.96</v>
      </c>
      <c r="K20" s="12">
        <v>-688768.63000000012</v>
      </c>
      <c r="L20" s="12">
        <v>80053.820000000007</v>
      </c>
      <c r="M20" s="12">
        <v>255163.56999999998</v>
      </c>
      <c r="N20" s="12">
        <v>101900.88999999998</v>
      </c>
      <c r="O20" s="12">
        <v>169650.23</v>
      </c>
      <c r="P20" s="12">
        <v>-611138.70000000007</v>
      </c>
      <c r="Q20" s="12">
        <v>-1454.77</v>
      </c>
      <c r="R20" s="12">
        <v>236576.54</v>
      </c>
      <c r="S20" s="12">
        <v>219026.34</v>
      </c>
      <c r="T20" s="12">
        <v>13447.66</v>
      </c>
      <c r="U20" s="12">
        <v>183583.61000000002</v>
      </c>
      <c r="V20" s="12">
        <v>181771.80000000002</v>
      </c>
      <c r="W20" s="12">
        <v>-809642.75</v>
      </c>
      <c r="X20" s="12">
        <v>158993.43</v>
      </c>
      <c r="Y20" s="12">
        <v>257679.01</v>
      </c>
      <c r="Z20" s="12">
        <v>67035.12</v>
      </c>
      <c r="AA20" s="12">
        <v>219616.53</v>
      </c>
      <c r="AB20" s="12">
        <v>-650264.44999999995</v>
      </c>
      <c r="AC20" s="12">
        <v>85736.16</v>
      </c>
      <c r="AD20" s="12">
        <v>262245.27</v>
      </c>
      <c r="AE20" s="12">
        <v>94194.390000000014</v>
      </c>
      <c r="AF20" s="12">
        <v>64565.55</v>
      </c>
      <c r="AG20" s="12">
        <v>266373.82</v>
      </c>
      <c r="AH20" s="12">
        <v>-747803.11</v>
      </c>
      <c r="AI20" s="12">
        <v>131762.46999999997</v>
      </c>
      <c r="AJ20" s="12">
        <v>152268.33000000002</v>
      </c>
      <c r="AK20" s="12">
        <v>65830.150000000009</v>
      </c>
      <c r="AL20" s="12">
        <v>230196.61</v>
      </c>
      <c r="AM20" s="12">
        <v>-609402.08000000007</v>
      </c>
      <c r="AN20" s="12">
        <v>86358.47</v>
      </c>
      <c r="AO20" s="12">
        <v>169918.11000000002</v>
      </c>
      <c r="AP20" s="12">
        <v>13294.340000000007</v>
      </c>
      <c r="AQ20" s="12">
        <v>148378.89999999997</v>
      </c>
      <c r="AR20" s="12">
        <v>-5397.2000000000007</v>
      </c>
      <c r="AS20" s="12">
        <v>-478338.74</v>
      </c>
      <c r="AT20" s="12">
        <v>-8814.5399999999972</v>
      </c>
      <c r="AU20" s="12">
        <v>200981.89</v>
      </c>
      <c r="AV20" s="12">
        <v>145215.72999999998</v>
      </c>
      <c r="AW20" s="12">
        <v>54831.359999999993</v>
      </c>
      <c r="AX20" s="13">
        <v>184428.59</v>
      </c>
      <c r="AY20" s="13">
        <v>-582818.68999999994</v>
      </c>
    </row>
    <row r="21" spans="1:51" x14ac:dyDescent="0.2">
      <c r="A21" s="10" t="s">
        <v>32</v>
      </c>
      <c r="B21" s="11" t="str">
        <f t="shared" si="0"/>
        <v>9200-01008</v>
      </c>
      <c r="C21" s="11" t="str">
        <f t="shared" si="1"/>
        <v>9200</v>
      </c>
      <c r="D21" s="12">
        <v>-280020.49</v>
      </c>
      <c r="E21" s="12">
        <v>-126021.81</v>
      </c>
      <c r="F21" s="12">
        <v>17291.530000000002</v>
      </c>
      <c r="G21" s="12">
        <v>42596.950000000004</v>
      </c>
      <c r="H21" s="12">
        <v>-7131.62</v>
      </c>
      <c r="I21" s="12">
        <v>27664.87</v>
      </c>
      <c r="J21" s="12">
        <v>21048.42</v>
      </c>
      <c r="K21" s="12">
        <v>-106083.87</v>
      </c>
      <c r="L21" s="12">
        <v>13373.68</v>
      </c>
      <c r="M21" s="12">
        <v>52913.36</v>
      </c>
      <c r="N21" s="12">
        <v>25622.41</v>
      </c>
      <c r="O21" s="12">
        <v>15853.329999999998</v>
      </c>
      <c r="P21" s="12">
        <v>-83905.9</v>
      </c>
      <c r="Q21" s="12">
        <v>-4172.72</v>
      </c>
      <c r="R21" s="12">
        <v>49787.3</v>
      </c>
      <c r="S21" s="12">
        <v>37779.33</v>
      </c>
      <c r="T21" s="12">
        <v>-1272.3500000000008</v>
      </c>
      <c r="U21" s="12">
        <v>41095.919999999998</v>
      </c>
      <c r="V21" s="12">
        <v>18247.52</v>
      </c>
      <c r="W21" s="12">
        <v>-148763.5</v>
      </c>
      <c r="X21" s="12">
        <v>29637.129999999997</v>
      </c>
      <c r="Y21" s="12">
        <v>49113.380000000005</v>
      </c>
      <c r="Z21" s="12">
        <v>30027.969999999998</v>
      </c>
      <c r="AA21" s="12">
        <v>34325.829999999994</v>
      </c>
      <c r="AB21" s="12">
        <v>-121222.27</v>
      </c>
      <c r="AC21" s="12">
        <v>18961.02</v>
      </c>
      <c r="AD21" s="12">
        <v>53336.369999999995</v>
      </c>
      <c r="AE21" s="12">
        <v>15407.95</v>
      </c>
      <c r="AF21" s="12">
        <v>13238.42</v>
      </c>
      <c r="AG21" s="12">
        <v>41191.19</v>
      </c>
      <c r="AH21" s="12">
        <v>-143227.22</v>
      </c>
      <c r="AI21" s="12">
        <v>30536.170000000002</v>
      </c>
      <c r="AJ21" s="12">
        <v>28037.73</v>
      </c>
      <c r="AK21" s="12">
        <v>30374.720000000001</v>
      </c>
      <c r="AL21" s="12">
        <v>62592.39</v>
      </c>
      <c r="AM21" s="12">
        <v>-133575.28000000003</v>
      </c>
      <c r="AN21" s="12">
        <v>22894.17</v>
      </c>
      <c r="AO21" s="12">
        <v>37058.97</v>
      </c>
      <c r="AP21" s="12">
        <v>32645.870000000003</v>
      </c>
      <c r="AQ21" s="12">
        <v>49135.649999999994</v>
      </c>
      <c r="AR21" s="12">
        <v>-9921.4500000000007</v>
      </c>
      <c r="AS21" s="12">
        <v>-134595.25</v>
      </c>
      <c r="AT21" s="12">
        <v>-5426.6100000000006</v>
      </c>
      <c r="AU21" s="12">
        <v>44314.5</v>
      </c>
      <c r="AV21" s="12">
        <v>25683.02</v>
      </c>
      <c r="AW21" s="12">
        <v>14554.15</v>
      </c>
      <c r="AX21" s="13">
        <v>48213.770000000004</v>
      </c>
      <c r="AY21" s="13">
        <v>-135477.79</v>
      </c>
    </row>
    <row r="22" spans="1:51" x14ac:dyDescent="0.2">
      <c r="A22" s="10" t="s">
        <v>33</v>
      </c>
      <c r="B22" s="11" t="str">
        <f t="shared" si="0"/>
        <v>9200-01010</v>
      </c>
      <c r="C22" s="11" t="str">
        <f t="shared" si="1"/>
        <v>9200</v>
      </c>
      <c r="D22" s="12">
        <v>0</v>
      </c>
      <c r="E22" s="12">
        <v>0</v>
      </c>
      <c r="F22" s="12">
        <v>-8335.26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-91649.02</v>
      </c>
      <c r="M22" s="12">
        <v>0</v>
      </c>
      <c r="N22" s="12">
        <v>0</v>
      </c>
      <c r="O22" s="12">
        <v>40028.97</v>
      </c>
      <c r="P22" s="12">
        <v>0</v>
      </c>
      <c r="Q22" s="12">
        <v>0</v>
      </c>
      <c r="R22" s="12">
        <v>32945.410000000003</v>
      </c>
      <c r="S22" s="12">
        <v>0</v>
      </c>
      <c r="T22" s="12">
        <v>0</v>
      </c>
      <c r="U22" s="12">
        <v>5485</v>
      </c>
      <c r="V22" s="12">
        <v>0</v>
      </c>
      <c r="W22" s="12">
        <v>0</v>
      </c>
      <c r="X22" s="12">
        <v>-15663</v>
      </c>
      <c r="Y22" s="12">
        <v>0</v>
      </c>
      <c r="Z22" s="12">
        <v>0</v>
      </c>
      <c r="AA22" s="12">
        <v>-21829.01</v>
      </c>
      <c r="AB22" s="12">
        <v>0</v>
      </c>
      <c r="AC22" s="12">
        <v>0</v>
      </c>
      <c r="AD22" s="12">
        <v>-8036.32</v>
      </c>
      <c r="AE22" s="12">
        <v>0</v>
      </c>
      <c r="AF22" s="12">
        <v>0</v>
      </c>
      <c r="AG22" s="12">
        <v>14482.62</v>
      </c>
      <c r="AH22" s="12">
        <v>0</v>
      </c>
      <c r="AI22" s="12">
        <v>0</v>
      </c>
      <c r="AJ22" s="12">
        <v>-18118.43</v>
      </c>
      <c r="AK22" s="12">
        <v>0</v>
      </c>
      <c r="AL22" s="12">
        <v>0</v>
      </c>
      <c r="AM22" s="12">
        <v>-5658.84</v>
      </c>
      <c r="AN22" s="12">
        <v>11317.68</v>
      </c>
      <c r="AO22" s="12">
        <v>0</v>
      </c>
      <c r="AP22" s="12">
        <v>18784.75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3">
        <v>0</v>
      </c>
      <c r="AY22" s="13">
        <v>0</v>
      </c>
    </row>
    <row r="23" spans="1:51" x14ac:dyDescent="0.2">
      <c r="A23" s="10" t="s">
        <v>34</v>
      </c>
      <c r="B23" s="11" t="str">
        <f t="shared" si="0"/>
        <v>9200-01011</v>
      </c>
      <c r="C23" s="11" t="str">
        <f t="shared" si="1"/>
        <v>9200</v>
      </c>
      <c r="D23" s="12">
        <v>14584.839999999998</v>
      </c>
      <c r="E23" s="12">
        <v>38242.33</v>
      </c>
      <c r="F23" s="12">
        <v>31616.32</v>
      </c>
      <c r="G23" s="12">
        <v>23963.64</v>
      </c>
      <c r="H23" s="12">
        <v>42187.199999999997</v>
      </c>
      <c r="I23" s="12">
        <v>38694.879999999997</v>
      </c>
      <c r="J23" s="12">
        <v>54638.7</v>
      </c>
      <c r="K23" s="12">
        <v>84450.95</v>
      </c>
      <c r="L23" s="12">
        <v>48835.89</v>
      </c>
      <c r="M23" s="12">
        <v>56599.76</v>
      </c>
      <c r="N23" s="12">
        <v>63506.93</v>
      </c>
      <c r="O23" s="12">
        <v>52999.19</v>
      </c>
      <c r="P23" s="12">
        <v>69937.16</v>
      </c>
      <c r="Q23" s="12">
        <v>27672.78</v>
      </c>
      <c r="R23" s="12">
        <v>53844.52</v>
      </c>
      <c r="S23" s="12">
        <v>24886.5</v>
      </c>
      <c r="T23" s="12">
        <v>54388.800000000003</v>
      </c>
      <c r="U23" s="12">
        <v>52949.26</v>
      </c>
      <c r="V23" s="12">
        <v>48919.72</v>
      </c>
      <c r="W23" s="12">
        <v>80681.789999999994</v>
      </c>
      <c r="X23" s="12">
        <v>58082.66</v>
      </c>
      <c r="Y23" s="12">
        <v>55104.49</v>
      </c>
      <c r="Z23" s="12">
        <v>55320.94</v>
      </c>
      <c r="AA23" s="12">
        <v>74588.14</v>
      </c>
      <c r="AB23" s="12">
        <v>74005.039999999994</v>
      </c>
      <c r="AC23" s="12">
        <v>37679.06</v>
      </c>
      <c r="AD23" s="12">
        <v>37094.620000000003</v>
      </c>
      <c r="AE23" s="12">
        <v>26274.67</v>
      </c>
      <c r="AF23" s="12">
        <v>36384.089999999997</v>
      </c>
      <c r="AG23" s="12">
        <v>47139.94</v>
      </c>
      <c r="AH23" s="12">
        <v>73759.89</v>
      </c>
      <c r="AI23" s="12">
        <v>45451</v>
      </c>
      <c r="AJ23" s="12">
        <v>39023.949999999997</v>
      </c>
      <c r="AK23" s="12">
        <v>23843.47</v>
      </c>
      <c r="AL23" s="12">
        <v>38154.79</v>
      </c>
      <c r="AM23" s="12">
        <v>43105.53</v>
      </c>
      <c r="AN23" s="12">
        <v>29298.77</v>
      </c>
      <c r="AO23" s="12">
        <v>23592.87</v>
      </c>
      <c r="AP23" s="12">
        <v>14374.62</v>
      </c>
      <c r="AQ23" s="12">
        <v>10446.91</v>
      </c>
      <c r="AR23" s="12">
        <v>15877.24</v>
      </c>
      <c r="AS23" s="12">
        <v>24648.91</v>
      </c>
      <c r="AT23" s="12">
        <v>16255.51</v>
      </c>
      <c r="AU23" s="12">
        <v>21760.93</v>
      </c>
      <c r="AV23" s="12">
        <v>28668.61</v>
      </c>
      <c r="AW23" s="12">
        <v>24908.69</v>
      </c>
      <c r="AX23" s="13">
        <v>26212.47</v>
      </c>
      <c r="AY23" s="13">
        <v>58127.24</v>
      </c>
    </row>
    <row r="24" spans="1:51" x14ac:dyDescent="0.2">
      <c r="A24" s="10" t="s">
        <v>35</v>
      </c>
      <c r="B24" s="11" t="str">
        <f t="shared" si="0"/>
        <v>8700-01011</v>
      </c>
      <c r="C24" s="11" t="str">
        <f t="shared" si="1"/>
        <v>8700</v>
      </c>
      <c r="D24" s="12">
        <v>3029.44</v>
      </c>
      <c r="E24" s="12">
        <v>3938.2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3">
        <v>0</v>
      </c>
      <c r="AY24" s="13">
        <v>0</v>
      </c>
    </row>
    <row r="25" spans="1:51" x14ac:dyDescent="0.2">
      <c r="A25" s="10" t="s">
        <v>36</v>
      </c>
      <c r="B25" s="11" t="str">
        <f t="shared" si="0"/>
        <v>9200-01012</v>
      </c>
      <c r="C25" s="11" t="str">
        <f t="shared" si="1"/>
        <v>9200</v>
      </c>
      <c r="D25" s="12">
        <v>0</v>
      </c>
      <c r="E25" s="12">
        <v>-25186.84</v>
      </c>
      <c r="F25" s="12">
        <v>-12631.15</v>
      </c>
      <c r="G25" s="12">
        <v>-10021.85</v>
      </c>
      <c r="H25" s="12">
        <v>-16207.25</v>
      </c>
      <c r="I25" s="12">
        <v>-12113.97</v>
      </c>
      <c r="J25" s="12">
        <v>-17178.080000000002</v>
      </c>
      <c r="K25" s="12">
        <v>-30556.010000000002</v>
      </c>
      <c r="L25" s="12">
        <v>-16120.21</v>
      </c>
      <c r="M25" s="12">
        <v>-12897.37</v>
      </c>
      <c r="N25" s="12">
        <v>-11955.96</v>
      </c>
      <c r="O25" s="12">
        <v>-19433.52</v>
      </c>
      <c r="P25" s="12">
        <v>-23628.160000000003</v>
      </c>
      <c r="Q25" s="12">
        <v>-6449.9</v>
      </c>
      <c r="R25" s="12">
        <v>-34024.32</v>
      </c>
      <c r="S25" s="12">
        <v>-11797.349999999999</v>
      </c>
      <c r="T25" s="12">
        <v>-31177.960000000003</v>
      </c>
      <c r="U25" s="12">
        <v>-29487.34</v>
      </c>
      <c r="V25" s="12">
        <v>-38614.86</v>
      </c>
      <c r="W25" s="12">
        <v>-77936.63</v>
      </c>
      <c r="X25" s="12">
        <v>-75405.149999999994</v>
      </c>
      <c r="Y25" s="12">
        <v>-60313.75</v>
      </c>
      <c r="Z25" s="12">
        <v>-47191.18</v>
      </c>
      <c r="AA25" s="12">
        <v>-18230.149999999998</v>
      </c>
      <c r="AB25" s="12">
        <v>-11985.15</v>
      </c>
      <c r="AC25" s="12">
        <v>-4949.3300000000008</v>
      </c>
      <c r="AD25" s="12">
        <v>-2188.7600000000002</v>
      </c>
      <c r="AE25" s="12">
        <v>-4354.63</v>
      </c>
      <c r="AF25" s="12">
        <v>-3817.96</v>
      </c>
      <c r="AG25" s="12">
        <v>-24625.200000000001</v>
      </c>
      <c r="AH25" s="12">
        <v>-7419.53</v>
      </c>
      <c r="AI25" s="12">
        <v>-5388.99</v>
      </c>
      <c r="AJ25" s="12">
        <v>-9132.9</v>
      </c>
      <c r="AK25" s="12">
        <v>-1865.31</v>
      </c>
      <c r="AL25" s="12">
        <v>-10888.130000000001</v>
      </c>
      <c r="AM25" s="12">
        <v>-19587.579999999998</v>
      </c>
      <c r="AN25" s="12">
        <v>-15761.58</v>
      </c>
      <c r="AO25" s="12">
        <v>-13410.79</v>
      </c>
      <c r="AP25" s="12">
        <v>-4525.95</v>
      </c>
      <c r="AQ25" s="12">
        <v>-4804.7299999999996</v>
      </c>
      <c r="AR25" s="12">
        <v>-15233.03</v>
      </c>
      <c r="AS25" s="12">
        <v>-20707.04</v>
      </c>
      <c r="AT25" s="12">
        <v>-13450.23</v>
      </c>
      <c r="AU25" s="12">
        <v>-30391.23</v>
      </c>
      <c r="AV25" s="12">
        <v>-13224.529999999999</v>
      </c>
      <c r="AW25" s="12">
        <v>-9533.23</v>
      </c>
      <c r="AX25" s="13">
        <v>-10087.869999999999</v>
      </c>
      <c r="AY25" s="13">
        <v>-29914.639999999999</v>
      </c>
    </row>
    <row r="26" spans="1:51" x14ac:dyDescent="0.2">
      <c r="A26" s="10" t="s">
        <v>37</v>
      </c>
      <c r="B26" s="11" t="str">
        <f t="shared" si="0"/>
        <v>9210-01014</v>
      </c>
      <c r="C26" s="11" t="str">
        <f t="shared" si="1"/>
        <v>9210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-121.36</v>
      </c>
      <c r="AP26" s="12">
        <v>-485.44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3">
        <v>0</v>
      </c>
      <c r="AY26" s="13">
        <v>0</v>
      </c>
    </row>
    <row r="27" spans="1:51" x14ac:dyDescent="0.2">
      <c r="A27" s="10" t="s">
        <v>38</v>
      </c>
      <c r="B27" s="11" t="str">
        <f t="shared" si="0"/>
        <v>9200-01014</v>
      </c>
      <c r="C27" s="11" t="str">
        <f t="shared" si="1"/>
        <v>9200</v>
      </c>
      <c r="D27" s="12">
        <v>0</v>
      </c>
      <c r="E27" s="12">
        <v>0</v>
      </c>
      <c r="F27" s="12">
        <v>-27.41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3">
        <v>0</v>
      </c>
      <c r="AY27" s="13">
        <v>0</v>
      </c>
    </row>
    <row r="28" spans="1:51" x14ac:dyDescent="0.2">
      <c r="A28" s="14" t="s">
        <v>39</v>
      </c>
      <c r="B28" s="11"/>
      <c r="C28" s="11" t="str">
        <f t="shared" si="1"/>
        <v/>
      </c>
      <c r="D28" s="15">
        <f>SUM(D7:D27)</f>
        <v>3164142.0500000003</v>
      </c>
      <c r="E28" s="15">
        <f t="shared" ref="E28:AY28" si="2">SUM(E7:E27)</f>
        <v>2565391.7699999996</v>
      </c>
      <c r="F28" s="15">
        <f t="shared" si="2"/>
        <v>2661607.7999999998</v>
      </c>
      <c r="G28" s="15">
        <f t="shared" si="2"/>
        <v>2984100.8499999996</v>
      </c>
      <c r="H28" s="15">
        <f t="shared" si="2"/>
        <v>2442321.0799999996</v>
      </c>
      <c r="I28" s="15">
        <f t="shared" si="2"/>
        <v>2646767.1500000004</v>
      </c>
      <c r="J28" s="15">
        <f t="shared" si="2"/>
        <v>2794234.84</v>
      </c>
      <c r="K28" s="15">
        <f t="shared" si="2"/>
        <v>2678833.1799999997</v>
      </c>
      <c r="L28" s="15">
        <f t="shared" si="2"/>
        <v>2424090.91</v>
      </c>
      <c r="M28" s="15">
        <f t="shared" si="2"/>
        <v>2843437.899999999</v>
      </c>
      <c r="N28" s="15">
        <f t="shared" si="2"/>
        <v>2603714.0000000009</v>
      </c>
      <c r="O28" s="15">
        <f t="shared" si="2"/>
        <v>2699251.12</v>
      </c>
      <c r="P28" s="15">
        <f t="shared" si="2"/>
        <v>2901244.1299999994</v>
      </c>
      <c r="Q28" s="15">
        <f t="shared" si="2"/>
        <v>2473127.6599999997</v>
      </c>
      <c r="R28" s="15">
        <f t="shared" si="2"/>
        <v>2764850.94</v>
      </c>
      <c r="S28" s="15">
        <f t="shared" si="2"/>
        <v>2815186.8899999992</v>
      </c>
      <c r="T28" s="15">
        <f t="shared" si="2"/>
        <v>2564846.2899999996</v>
      </c>
      <c r="U28" s="15">
        <f t="shared" si="2"/>
        <v>2844883.9899999998</v>
      </c>
      <c r="V28" s="15">
        <f t="shared" si="2"/>
        <v>2826395.0200000005</v>
      </c>
      <c r="W28" s="15">
        <f t="shared" si="2"/>
        <v>2664093.4300000002</v>
      </c>
      <c r="X28" s="15">
        <f t="shared" si="2"/>
        <v>2694139.5900000003</v>
      </c>
      <c r="Y28" s="15">
        <f t="shared" si="2"/>
        <v>2840383.5100000007</v>
      </c>
      <c r="Z28" s="15">
        <f t="shared" si="2"/>
        <v>2573011.2700000005</v>
      </c>
      <c r="AA28" s="15">
        <f t="shared" si="2"/>
        <v>2958522.1000000006</v>
      </c>
      <c r="AB28" s="15">
        <f t="shared" si="2"/>
        <v>2562181.6399999997</v>
      </c>
      <c r="AC28" s="15">
        <f t="shared" si="2"/>
        <v>2512570.8200000003</v>
      </c>
      <c r="AD28" s="15">
        <f t="shared" si="2"/>
        <v>2779537.1700000009</v>
      </c>
      <c r="AE28" s="15">
        <f t="shared" si="2"/>
        <v>2561870.73</v>
      </c>
      <c r="AF28" s="15">
        <f t="shared" si="2"/>
        <v>2486445.4300000002</v>
      </c>
      <c r="AG28" s="15">
        <f t="shared" si="2"/>
        <v>2834562.6399999997</v>
      </c>
      <c r="AH28" s="15">
        <f t="shared" si="2"/>
        <v>2571828.0300000003</v>
      </c>
      <c r="AI28" s="15">
        <f t="shared" si="2"/>
        <v>2501163.17</v>
      </c>
      <c r="AJ28" s="15">
        <f t="shared" si="2"/>
        <v>2455197.9000000004</v>
      </c>
      <c r="AK28" s="15">
        <f t="shared" si="2"/>
        <v>2413483.7400000002</v>
      </c>
      <c r="AL28" s="15">
        <f t="shared" si="2"/>
        <v>2605530.92</v>
      </c>
      <c r="AM28" s="15">
        <f t="shared" si="2"/>
        <v>2731281.5499999993</v>
      </c>
      <c r="AN28" s="15">
        <f t="shared" si="2"/>
        <v>2543927.61</v>
      </c>
      <c r="AO28" s="15">
        <f t="shared" si="2"/>
        <v>2653789.1199999996</v>
      </c>
      <c r="AP28" s="15">
        <f t="shared" si="2"/>
        <v>2116780.9900000002</v>
      </c>
      <c r="AQ28" s="15">
        <f t="shared" si="2"/>
        <v>2305235.4300000002</v>
      </c>
      <c r="AR28" s="15">
        <f t="shared" si="2"/>
        <v>2051749.62</v>
      </c>
      <c r="AS28" s="15">
        <f t="shared" si="2"/>
        <v>2360601.5600000005</v>
      </c>
      <c r="AT28" s="15">
        <f t="shared" si="2"/>
        <v>1918682.31</v>
      </c>
      <c r="AU28" s="15">
        <f t="shared" si="2"/>
        <v>2221535.7900000005</v>
      </c>
      <c r="AV28" s="15">
        <f t="shared" si="2"/>
        <v>2136659.9</v>
      </c>
      <c r="AW28" s="15">
        <f t="shared" si="2"/>
        <v>2003852.0600000003</v>
      </c>
      <c r="AX28" s="15">
        <f t="shared" si="2"/>
        <v>2179753.7399999998</v>
      </c>
      <c r="AY28" s="15">
        <f t="shared" si="2"/>
        <v>2029062.67</v>
      </c>
    </row>
    <row r="29" spans="1:51" x14ac:dyDescent="0.2">
      <c r="A29" s="10"/>
      <c r="B29" s="11" t="str">
        <f t="shared" si="0"/>
        <v/>
      </c>
      <c r="C29" s="11" t="str">
        <f t="shared" si="1"/>
        <v/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3"/>
      <c r="AY29" s="13"/>
    </row>
    <row r="30" spans="1:51" x14ac:dyDescent="0.2">
      <c r="A30" s="10" t="s">
        <v>40</v>
      </c>
      <c r="B30" s="11" t="str">
        <f t="shared" si="0"/>
        <v>9260-01202</v>
      </c>
      <c r="C30" s="11" t="str">
        <f t="shared" si="1"/>
        <v>9260</v>
      </c>
      <c r="D30" s="12">
        <v>268952.06</v>
      </c>
      <c r="E30" s="12">
        <v>218058.29</v>
      </c>
      <c r="F30" s="12">
        <v>226945.16</v>
      </c>
      <c r="G30" s="12">
        <v>247105.11000000002</v>
      </c>
      <c r="H30" s="12">
        <v>207597.29</v>
      </c>
      <c r="I30" s="12">
        <v>224975.21</v>
      </c>
      <c r="J30" s="12">
        <v>225607.15999999997</v>
      </c>
      <c r="K30" s="12">
        <v>225441.87999999998</v>
      </c>
      <c r="L30" s="12">
        <v>213837.89999999997</v>
      </c>
      <c r="M30" s="12">
        <v>237442.22</v>
      </c>
      <c r="N30" s="12">
        <v>221315.69</v>
      </c>
      <c r="O30" s="12">
        <v>226033.88000000003</v>
      </c>
      <c r="P30" s="12">
        <v>232099.53</v>
      </c>
      <c r="Q30" s="12">
        <v>197850.19999999998</v>
      </c>
      <c r="R30" s="12">
        <v>218552.44000000003</v>
      </c>
      <c r="S30" s="12">
        <v>225214.94999999998</v>
      </c>
      <c r="T30" s="12">
        <v>204586.10999999996</v>
      </c>
      <c r="U30" s="12">
        <v>227151.91999999998</v>
      </c>
      <c r="V30" s="12">
        <v>223711.62000000002</v>
      </c>
      <c r="W30" s="12">
        <v>213127.49</v>
      </c>
      <c r="X30" s="12">
        <v>216784.2</v>
      </c>
      <c r="Y30" s="12">
        <v>227230.68</v>
      </c>
      <c r="Z30" s="12">
        <v>205840.87999999998</v>
      </c>
      <c r="AA30" s="12">
        <v>238428.09999999998</v>
      </c>
      <c r="AB30" s="12">
        <v>189601.44</v>
      </c>
      <c r="AC30" s="12">
        <v>185930.25</v>
      </c>
      <c r="AD30" s="12">
        <v>206280.44999999995</v>
      </c>
      <c r="AE30" s="12">
        <v>189578.44</v>
      </c>
      <c r="AF30" s="12">
        <v>183996.95</v>
      </c>
      <c r="AG30" s="12">
        <v>202543.91999999998</v>
      </c>
      <c r="AH30" s="12">
        <v>190315.28</v>
      </c>
      <c r="AI30" s="12">
        <v>185086.06</v>
      </c>
      <c r="AJ30" s="12">
        <v>183025.41999999998</v>
      </c>
      <c r="AK30" s="12">
        <v>178597.8</v>
      </c>
      <c r="AL30" s="12">
        <v>192809.30000000002</v>
      </c>
      <c r="AM30" s="12">
        <v>202533.59000000003</v>
      </c>
      <c r="AN30" s="12">
        <v>151956.6</v>
      </c>
      <c r="AO30" s="12">
        <v>159227.34999999998</v>
      </c>
      <c r="AP30" s="12">
        <v>125879.78</v>
      </c>
      <c r="AQ30" s="12">
        <v>138314.13</v>
      </c>
      <c r="AR30" s="12">
        <v>123104.98000000001</v>
      </c>
      <c r="AS30" s="12">
        <v>141636.10999999999</v>
      </c>
      <c r="AT30" s="12">
        <v>115120.95</v>
      </c>
      <c r="AU30" s="12">
        <v>133292.14000000001</v>
      </c>
      <c r="AV30" s="12">
        <v>128199.60000000002</v>
      </c>
      <c r="AW30" s="12">
        <v>120231.12999999999</v>
      </c>
      <c r="AX30" s="13">
        <v>130785.23000000001</v>
      </c>
      <c r="AY30" s="13">
        <v>121743.75</v>
      </c>
    </row>
    <row r="31" spans="1:51" x14ac:dyDescent="0.2">
      <c r="A31" s="10" t="s">
        <v>41</v>
      </c>
      <c r="B31" s="11" t="str">
        <f t="shared" si="0"/>
        <v>9260-01203</v>
      </c>
      <c r="C31" s="11" t="str">
        <f t="shared" si="1"/>
        <v>9260</v>
      </c>
      <c r="D31" s="12">
        <v>208833.37000000002</v>
      </c>
      <c r="E31" s="12">
        <v>169315.86000000002</v>
      </c>
      <c r="F31" s="12">
        <v>176216.25</v>
      </c>
      <c r="G31" s="12">
        <v>191869.85</v>
      </c>
      <c r="H31" s="12">
        <v>161193.18000000002</v>
      </c>
      <c r="I31" s="12">
        <v>174686.64</v>
      </c>
      <c r="J31" s="12">
        <v>175177.33000000002</v>
      </c>
      <c r="K31" s="12">
        <v>175049</v>
      </c>
      <c r="L31" s="12">
        <v>166038.82999999999</v>
      </c>
      <c r="M31" s="12">
        <v>184366.91</v>
      </c>
      <c r="N31" s="12">
        <v>171845.12000000002</v>
      </c>
      <c r="O31" s="12">
        <v>175508.66</v>
      </c>
      <c r="P31" s="12">
        <v>185679.63</v>
      </c>
      <c r="Q31" s="12">
        <v>158280.16000000003</v>
      </c>
      <c r="R31" s="12">
        <v>174841.97</v>
      </c>
      <c r="S31" s="12">
        <v>180171.97000000003</v>
      </c>
      <c r="T31" s="12">
        <v>163668.88</v>
      </c>
      <c r="U31" s="12">
        <v>181721.53</v>
      </c>
      <c r="V31" s="12">
        <v>178969.28000000003</v>
      </c>
      <c r="W31" s="12">
        <v>170501.97</v>
      </c>
      <c r="X31" s="12">
        <v>173427.35</v>
      </c>
      <c r="Y31" s="12">
        <v>181784.55000000002</v>
      </c>
      <c r="Z31" s="12">
        <v>164672.71999999997</v>
      </c>
      <c r="AA31" s="12">
        <v>190742.46000000002</v>
      </c>
      <c r="AB31" s="12">
        <v>99925.09</v>
      </c>
      <c r="AC31" s="12">
        <v>97990.27</v>
      </c>
      <c r="AD31" s="12">
        <v>108715.37000000001</v>
      </c>
      <c r="AE31" s="12">
        <v>99912.950000000012</v>
      </c>
      <c r="AF31" s="12">
        <v>96971.360000000015</v>
      </c>
      <c r="AG31" s="12">
        <v>106746.13</v>
      </c>
      <c r="AH31" s="12">
        <v>100301.3</v>
      </c>
      <c r="AI31" s="12">
        <v>97545.36</v>
      </c>
      <c r="AJ31" s="12">
        <v>96459.33</v>
      </c>
      <c r="AK31" s="12">
        <v>94125.87</v>
      </c>
      <c r="AL31" s="12">
        <v>101615.71</v>
      </c>
      <c r="AM31" s="12">
        <v>106740.67000000001</v>
      </c>
      <c r="AN31" s="12">
        <v>103837.01999999999</v>
      </c>
      <c r="AO31" s="12">
        <v>108805.34999999999</v>
      </c>
      <c r="AP31" s="12">
        <v>86017.849999999991</v>
      </c>
      <c r="AQ31" s="12">
        <v>94514.66</v>
      </c>
      <c r="AR31" s="12">
        <v>84121.73</v>
      </c>
      <c r="AS31" s="12">
        <v>96784.659999999989</v>
      </c>
      <c r="AT31" s="12">
        <v>78665.98</v>
      </c>
      <c r="AU31" s="12">
        <v>91082.96</v>
      </c>
      <c r="AV31" s="12">
        <v>87603.06</v>
      </c>
      <c r="AW31" s="12">
        <v>82157.930000000008</v>
      </c>
      <c r="AX31" s="13">
        <v>89369.909999999989</v>
      </c>
      <c r="AY31" s="13">
        <v>83191.59</v>
      </c>
    </row>
    <row r="32" spans="1:51" x14ac:dyDescent="0.2">
      <c r="A32" s="10" t="s">
        <v>42</v>
      </c>
      <c r="B32" s="11" t="str">
        <f t="shared" si="0"/>
        <v>9260-01251</v>
      </c>
      <c r="C32" s="11" t="str">
        <f t="shared" si="1"/>
        <v>9260</v>
      </c>
      <c r="D32" s="12">
        <v>553724.87</v>
      </c>
      <c r="E32" s="12">
        <v>448943.56</v>
      </c>
      <c r="F32" s="12">
        <v>467240.03</v>
      </c>
      <c r="G32" s="12">
        <v>508745.79</v>
      </c>
      <c r="H32" s="12">
        <v>427406.19999999995</v>
      </c>
      <c r="I32" s="12">
        <v>463184.26</v>
      </c>
      <c r="J32" s="12">
        <v>464485.33999999997</v>
      </c>
      <c r="K32" s="12">
        <v>464145.05</v>
      </c>
      <c r="L32" s="12">
        <v>440254.49</v>
      </c>
      <c r="M32" s="12">
        <v>488851.62999999995</v>
      </c>
      <c r="N32" s="12">
        <v>455649.96</v>
      </c>
      <c r="O32" s="12">
        <v>465363.87</v>
      </c>
      <c r="P32" s="12">
        <v>478705.3</v>
      </c>
      <c r="Q32" s="12">
        <v>408066.06</v>
      </c>
      <c r="R32" s="12">
        <v>450764.39999999997</v>
      </c>
      <c r="S32" s="12">
        <v>464505.84</v>
      </c>
      <c r="T32" s="12">
        <v>421958.82999999996</v>
      </c>
      <c r="U32" s="12">
        <v>468500.83999999997</v>
      </c>
      <c r="V32" s="12">
        <v>461405.18999999994</v>
      </c>
      <c r="W32" s="12">
        <v>439575.42</v>
      </c>
      <c r="X32" s="12">
        <v>447117.41</v>
      </c>
      <c r="Y32" s="12">
        <v>468663.27999999997</v>
      </c>
      <c r="Z32" s="12">
        <v>424546.85</v>
      </c>
      <c r="AA32" s="12">
        <v>491757.94</v>
      </c>
      <c r="AB32" s="12">
        <v>450943.97000000003</v>
      </c>
      <c r="AC32" s="12">
        <v>442212.46</v>
      </c>
      <c r="AD32" s="12">
        <v>490612.93</v>
      </c>
      <c r="AE32" s="12">
        <v>450889.26</v>
      </c>
      <c r="AF32" s="12">
        <v>437614.4</v>
      </c>
      <c r="AG32" s="12">
        <v>481726.08</v>
      </c>
      <c r="AH32" s="12">
        <v>452641.72000000009</v>
      </c>
      <c r="AI32" s="12">
        <v>440204.73000000004</v>
      </c>
      <c r="AJ32" s="12">
        <v>435303.67</v>
      </c>
      <c r="AK32" s="12">
        <v>424773.14</v>
      </c>
      <c r="AL32" s="12">
        <v>458573.44999999995</v>
      </c>
      <c r="AM32" s="12">
        <v>481701.50999999995</v>
      </c>
      <c r="AN32" s="12">
        <v>458402.39999999991</v>
      </c>
      <c r="AO32" s="12">
        <v>480335.81999999989</v>
      </c>
      <c r="AP32" s="12">
        <v>379737.30999999994</v>
      </c>
      <c r="AQ32" s="12">
        <v>417247.62</v>
      </c>
      <c r="AR32" s="12">
        <v>371366.67999999993</v>
      </c>
      <c r="AS32" s="12">
        <v>427268.89</v>
      </c>
      <c r="AT32" s="12">
        <v>347281.5</v>
      </c>
      <c r="AU32" s="12">
        <v>402097.98000000004</v>
      </c>
      <c r="AV32" s="12">
        <v>386735.44</v>
      </c>
      <c r="AW32" s="12">
        <v>362697.22000000003</v>
      </c>
      <c r="AX32" s="13">
        <v>394535.41</v>
      </c>
      <c r="AY32" s="13">
        <v>367260.35</v>
      </c>
    </row>
    <row r="33" spans="1:51" x14ac:dyDescent="0.2">
      <c r="A33" s="10" t="s">
        <v>43</v>
      </c>
      <c r="B33" s="11" t="str">
        <f t="shared" si="0"/>
        <v>9260-01257</v>
      </c>
      <c r="C33" s="11" t="str">
        <f t="shared" si="1"/>
        <v>9260</v>
      </c>
      <c r="D33" s="12">
        <v>101252.56000000001</v>
      </c>
      <c r="E33" s="12">
        <v>82092.55</v>
      </c>
      <c r="F33" s="12">
        <v>85438.18</v>
      </c>
      <c r="G33" s="12">
        <v>93027.8</v>
      </c>
      <c r="H33" s="12">
        <v>78154.259999999995</v>
      </c>
      <c r="I33" s="12">
        <v>84696.540000000008</v>
      </c>
      <c r="J33" s="12">
        <v>84934.470000000016</v>
      </c>
      <c r="K33" s="12">
        <v>84872.24</v>
      </c>
      <c r="L33" s="12">
        <v>80503.680000000008</v>
      </c>
      <c r="M33" s="12">
        <v>89390.00999999998</v>
      </c>
      <c r="N33" s="12">
        <v>83318.849999999991</v>
      </c>
      <c r="O33" s="12">
        <v>85095.11</v>
      </c>
      <c r="P33" s="12">
        <v>104444.79</v>
      </c>
      <c r="Q33" s="12">
        <v>89032.579999999973</v>
      </c>
      <c r="R33" s="12">
        <v>98348.61</v>
      </c>
      <c r="S33" s="12">
        <v>101346.73999999999</v>
      </c>
      <c r="T33" s="12">
        <v>92063.739999999991</v>
      </c>
      <c r="U33" s="12">
        <v>102218.36999999998</v>
      </c>
      <c r="V33" s="12">
        <v>100670.22</v>
      </c>
      <c r="W33" s="12">
        <v>95907.349999999977</v>
      </c>
      <c r="X33" s="12">
        <v>97552.88</v>
      </c>
      <c r="Y33" s="12">
        <v>102253.8</v>
      </c>
      <c r="Z33" s="12">
        <v>92628.41</v>
      </c>
      <c r="AA33" s="12">
        <v>107292.65000000002</v>
      </c>
      <c r="AB33" s="12">
        <v>89676.36</v>
      </c>
      <c r="AC33" s="12">
        <v>87939.99</v>
      </c>
      <c r="AD33" s="12">
        <v>97565.08</v>
      </c>
      <c r="AE33" s="12">
        <v>89665.48</v>
      </c>
      <c r="AF33" s="12">
        <v>87025.590000000011</v>
      </c>
      <c r="AG33" s="12">
        <v>95797.82</v>
      </c>
      <c r="AH33" s="12">
        <v>90013.98000000001</v>
      </c>
      <c r="AI33" s="12">
        <v>87540.720000000016</v>
      </c>
      <c r="AJ33" s="12">
        <v>86566.07</v>
      </c>
      <c r="AK33" s="12">
        <v>84471.940000000017</v>
      </c>
      <c r="AL33" s="12">
        <v>91193.59</v>
      </c>
      <c r="AM33" s="12">
        <v>95792.93</v>
      </c>
      <c r="AN33" s="12">
        <v>91173.959999999992</v>
      </c>
      <c r="AO33" s="12">
        <v>95536.389999999985</v>
      </c>
      <c r="AP33" s="12">
        <v>75527.87000000001</v>
      </c>
      <c r="AQ33" s="12">
        <v>82988.479999999996</v>
      </c>
      <c r="AR33" s="12">
        <v>73862.990000000005</v>
      </c>
      <c r="AS33" s="12">
        <v>84981.66</v>
      </c>
      <c r="AT33" s="12">
        <v>69072.56</v>
      </c>
      <c r="AU33" s="12">
        <v>79975.289999999994</v>
      </c>
      <c r="AV33" s="12">
        <v>76919.760000000009</v>
      </c>
      <c r="AW33" s="12">
        <v>72138.670000000013</v>
      </c>
      <c r="AX33" s="13">
        <v>78471.139999999985</v>
      </c>
      <c r="AY33" s="13">
        <v>73046.25</v>
      </c>
    </row>
    <row r="34" spans="1:51" x14ac:dyDescent="0.2">
      <c r="A34" s="10" t="s">
        <v>44</v>
      </c>
      <c r="B34" s="11" t="str">
        <f t="shared" si="0"/>
        <v>9260-01260</v>
      </c>
      <c r="C34" s="11" t="str">
        <f t="shared" si="1"/>
        <v>9260</v>
      </c>
      <c r="D34" s="12">
        <v>9492.4299999999985</v>
      </c>
      <c r="E34" s="12">
        <v>7696.17</v>
      </c>
      <c r="F34" s="12">
        <v>8009.8099999999995</v>
      </c>
      <c r="G34" s="12">
        <v>8721.369999999999</v>
      </c>
      <c r="H34" s="12">
        <v>7326.97</v>
      </c>
      <c r="I34" s="12">
        <v>7940.29</v>
      </c>
      <c r="J34" s="12">
        <v>7962.6</v>
      </c>
      <c r="K34" s="12">
        <v>7956.7699999999986</v>
      </c>
      <c r="L34" s="12">
        <v>7547.21</v>
      </c>
      <c r="M34" s="12">
        <v>8380.2999999999993</v>
      </c>
      <c r="N34" s="12">
        <v>7811.15</v>
      </c>
      <c r="O34" s="12">
        <v>7977.6699999999992</v>
      </c>
      <c r="P34" s="12">
        <v>2901.2299999999996</v>
      </c>
      <c r="Q34" s="12">
        <v>2473.1200000000003</v>
      </c>
      <c r="R34" s="12">
        <v>2731.91</v>
      </c>
      <c r="S34" s="12">
        <v>2815.18</v>
      </c>
      <c r="T34" s="12">
        <v>2557.3399999999997</v>
      </c>
      <c r="U34" s="12">
        <v>2839.39</v>
      </c>
      <c r="V34" s="12">
        <v>2796.39</v>
      </c>
      <c r="W34" s="12">
        <v>2664.08</v>
      </c>
      <c r="X34" s="12">
        <v>2709.8</v>
      </c>
      <c r="Y34" s="12">
        <v>2840.38</v>
      </c>
      <c r="Z34" s="12">
        <v>2573.0099999999998</v>
      </c>
      <c r="AA34" s="12">
        <v>2980.36</v>
      </c>
      <c r="AB34" s="12">
        <v>2562.19</v>
      </c>
      <c r="AC34" s="12">
        <v>2512.5699999999997</v>
      </c>
      <c r="AD34" s="12">
        <v>2787.5699999999997</v>
      </c>
      <c r="AE34" s="12">
        <v>2561.8599999999997</v>
      </c>
      <c r="AF34" s="12">
        <v>2486.4499999999998</v>
      </c>
      <c r="AG34" s="12">
        <v>2737.07</v>
      </c>
      <c r="AH34" s="12">
        <v>2571.84</v>
      </c>
      <c r="AI34" s="12">
        <v>2501.1600000000003</v>
      </c>
      <c r="AJ34" s="12">
        <v>2473.33</v>
      </c>
      <c r="AK34" s="12">
        <v>2413.4900000000002</v>
      </c>
      <c r="AL34" s="12">
        <v>2605.5300000000002</v>
      </c>
      <c r="AM34" s="12">
        <v>2736.94</v>
      </c>
      <c r="AN34" s="12">
        <v>2532.6</v>
      </c>
      <c r="AO34" s="12">
        <v>2653.81</v>
      </c>
      <c r="AP34" s="12">
        <v>2098.0099999999998</v>
      </c>
      <c r="AQ34" s="12">
        <v>2305.2399999999998</v>
      </c>
      <c r="AR34" s="12">
        <v>2051.7599999999998</v>
      </c>
      <c r="AS34" s="12">
        <v>2360.61</v>
      </c>
      <c r="AT34" s="12">
        <v>1918.69</v>
      </c>
      <c r="AU34" s="12">
        <v>2221.5299999999997</v>
      </c>
      <c r="AV34" s="12">
        <v>2136.65</v>
      </c>
      <c r="AW34" s="12">
        <v>2003.85</v>
      </c>
      <c r="AX34" s="13">
        <v>2179.75</v>
      </c>
      <c r="AY34" s="13">
        <v>2029.06</v>
      </c>
    </row>
    <row r="35" spans="1:51" x14ac:dyDescent="0.2">
      <c r="A35" s="10" t="s">
        <v>45</v>
      </c>
      <c r="B35" s="11" t="str">
        <f t="shared" si="0"/>
        <v>9260-01263</v>
      </c>
      <c r="C35" s="11" t="str">
        <f t="shared" si="1"/>
        <v>9260</v>
      </c>
      <c r="D35" s="12">
        <v>9492.4299999999985</v>
      </c>
      <c r="E35" s="12">
        <v>7696.17</v>
      </c>
      <c r="F35" s="12">
        <v>8009.8099999999995</v>
      </c>
      <c r="G35" s="12">
        <v>8721.369999999999</v>
      </c>
      <c r="H35" s="12">
        <v>7326.97</v>
      </c>
      <c r="I35" s="12">
        <v>7940.29</v>
      </c>
      <c r="J35" s="12">
        <v>7962.6</v>
      </c>
      <c r="K35" s="12">
        <v>7956.7699999999986</v>
      </c>
      <c r="L35" s="12">
        <v>7547.21</v>
      </c>
      <c r="M35" s="12">
        <v>8380.2999999999993</v>
      </c>
      <c r="N35" s="12">
        <v>7811.15</v>
      </c>
      <c r="O35" s="12">
        <v>7977.6699999999992</v>
      </c>
      <c r="P35" s="12">
        <v>20308.689999999999</v>
      </c>
      <c r="Q35" s="12">
        <v>17311.88</v>
      </c>
      <c r="R35" s="12">
        <v>19123.349999999999</v>
      </c>
      <c r="S35" s="12">
        <v>19706.32</v>
      </c>
      <c r="T35" s="12">
        <v>17901.28</v>
      </c>
      <c r="U35" s="12">
        <v>19875.79</v>
      </c>
      <c r="V35" s="12">
        <v>19574.760000000002</v>
      </c>
      <c r="W35" s="12">
        <v>18648.66</v>
      </c>
      <c r="X35" s="12">
        <v>18968.61</v>
      </c>
      <c r="Y35" s="12">
        <v>19882.689999999999</v>
      </c>
      <c r="Z35" s="12">
        <v>18011.079999999998</v>
      </c>
      <c r="AA35" s="12">
        <v>20862.460000000006</v>
      </c>
      <c r="AB35" s="12">
        <v>20497.449999999997</v>
      </c>
      <c r="AC35" s="12">
        <v>20100.57</v>
      </c>
      <c r="AD35" s="12">
        <v>22300.600000000002</v>
      </c>
      <c r="AE35" s="12">
        <v>20494.980000000003</v>
      </c>
      <c r="AF35" s="12">
        <v>19891.559999999998</v>
      </c>
      <c r="AG35" s="12">
        <v>21896.640000000003</v>
      </c>
      <c r="AH35" s="12">
        <v>20574.63</v>
      </c>
      <c r="AI35" s="12">
        <v>20009.299999999996</v>
      </c>
      <c r="AJ35" s="12">
        <v>19786.539999999997</v>
      </c>
      <c r="AK35" s="12">
        <v>19307.870000000003</v>
      </c>
      <c r="AL35" s="12">
        <v>20844.25</v>
      </c>
      <c r="AM35" s="12">
        <v>21895.530000000002</v>
      </c>
      <c r="AN35" s="12">
        <v>25326.089999999997</v>
      </c>
      <c r="AO35" s="12">
        <v>26537.890000000003</v>
      </c>
      <c r="AP35" s="12">
        <v>20979.969999999998</v>
      </c>
      <c r="AQ35" s="12">
        <v>23052.350000000002</v>
      </c>
      <c r="AR35" s="12">
        <v>20517.509999999998</v>
      </c>
      <c r="AS35" s="12">
        <v>23606.010000000009</v>
      </c>
      <c r="AT35" s="12">
        <v>19186.82</v>
      </c>
      <c r="AU35" s="12">
        <v>22215.360000000001</v>
      </c>
      <c r="AV35" s="12">
        <v>21366.610000000004</v>
      </c>
      <c r="AW35" s="12">
        <v>20038.519999999997</v>
      </c>
      <c r="AX35" s="13">
        <v>21797.530000000002</v>
      </c>
      <c r="AY35" s="13">
        <v>20290.64</v>
      </c>
    </row>
    <row r="36" spans="1:51" x14ac:dyDescent="0.2">
      <c r="A36" s="10" t="s">
        <v>46</v>
      </c>
      <c r="B36" s="11" t="str">
        <f t="shared" si="0"/>
        <v>9260-01266</v>
      </c>
      <c r="C36" s="11" t="str">
        <f t="shared" si="1"/>
        <v>9260</v>
      </c>
      <c r="D36" s="12">
        <v>15820.720000000001</v>
      </c>
      <c r="E36" s="12">
        <v>12826.95</v>
      </c>
      <c r="F36" s="12">
        <v>13349.71</v>
      </c>
      <c r="G36" s="12">
        <v>14535.579999999998</v>
      </c>
      <c r="H36" s="12">
        <v>12211.609999999999</v>
      </c>
      <c r="I36" s="12">
        <v>13233.83</v>
      </c>
      <c r="J36" s="12">
        <v>13271.01</v>
      </c>
      <c r="K36" s="12">
        <v>13261.279999999999</v>
      </c>
      <c r="L36" s="12">
        <v>12578.699999999999</v>
      </c>
      <c r="M36" s="12">
        <v>13967.18</v>
      </c>
      <c r="N36" s="12">
        <v>13018.550000000003</v>
      </c>
      <c r="O36" s="12">
        <v>13296.09</v>
      </c>
      <c r="P36" s="12">
        <v>14506.210000000001</v>
      </c>
      <c r="Q36" s="12">
        <v>12365.62</v>
      </c>
      <c r="R36" s="12">
        <v>13659.52</v>
      </c>
      <c r="S36" s="12">
        <v>14075.93</v>
      </c>
      <c r="T36" s="12">
        <v>12786.63</v>
      </c>
      <c r="U36" s="12">
        <v>14196.99</v>
      </c>
      <c r="V36" s="12">
        <v>13981.97</v>
      </c>
      <c r="W36" s="12">
        <v>13320.459999999997</v>
      </c>
      <c r="X36" s="12">
        <v>13549.019999999999</v>
      </c>
      <c r="Y36" s="12">
        <v>14201.93</v>
      </c>
      <c r="Z36" s="12">
        <v>12865.069999999998</v>
      </c>
      <c r="AA36" s="12">
        <v>14901.76</v>
      </c>
      <c r="AB36" s="12">
        <v>12810.909999999996</v>
      </c>
      <c r="AC36" s="12">
        <v>12562.850000000002</v>
      </c>
      <c r="AD36" s="12">
        <v>13937.86</v>
      </c>
      <c r="AE36" s="12">
        <v>12809.35</v>
      </c>
      <c r="AF36" s="12">
        <v>12432.22</v>
      </c>
      <c r="AG36" s="12">
        <v>13685.39</v>
      </c>
      <c r="AH36" s="12">
        <v>12859.130000000001</v>
      </c>
      <c r="AI36" s="12">
        <v>12505.830000000002</v>
      </c>
      <c r="AJ36" s="12">
        <v>12366.580000000002</v>
      </c>
      <c r="AK36" s="12">
        <v>12067.42</v>
      </c>
      <c r="AL36" s="12">
        <v>13027.67</v>
      </c>
      <c r="AM36" s="12">
        <v>13684.699999999999</v>
      </c>
      <c r="AN36" s="12">
        <v>45586.99</v>
      </c>
      <c r="AO36" s="12">
        <v>10615.17</v>
      </c>
      <c r="AP36" s="12">
        <v>8391.98</v>
      </c>
      <c r="AQ36" s="12">
        <v>9220.94</v>
      </c>
      <c r="AR36" s="12">
        <v>8206.99</v>
      </c>
      <c r="AS36" s="12">
        <v>9442.4000000000015</v>
      </c>
      <c r="AT36" s="12">
        <v>7674.7099999999991</v>
      </c>
      <c r="AU36" s="12">
        <v>8886.14</v>
      </c>
      <c r="AV36" s="12">
        <v>8546.64</v>
      </c>
      <c r="AW36" s="12">
        <v>8015.41</v>
      </c>
      <c r="AX36" s="13">
        <v>8719.02</v>
      </c>
      <c r="AY36" s="13">
        <v>8116.2599999999993</v>
      </c>
    </row>
    <row r="37" spans="1:51" x14ac:dyDescent="0.2">
      <c r="A37" s="10" t="s">
        <v>47</v>
      </c>
      <c r="B37" s="11" t="str">
        <f t="shared" si="0"/>
        <v>9260-01269</v>
      </c>
      <c r="C37" s="11" t="str">
        <f t="shared" si="1"/>
        <v>9260</v>
      </c>
      <c r="D37" s="12">
        <v>25313.120000000003</v>
      </c>
      <c r="E37" s="12">
        <v>20523.119999999995</v>
      </c>
      <c r="F37" s="12">
        <v>21359.540000000005</v>
      </c>
      <c r="G37" s="12">
        <v>23256.97</v>
      </c>
      <c r="H37" s="12">
        <v>19538.560000000001</v>
      </c>
      <c r="I37" s="12">
        <v>21174.159999999996</v>
      </c>
      <c r="J37" s="12">
        <v>21233.64</v>
      </c>
      <c r="K37" s="12">
        <v>21218.060000000005</v>
      </c>
      <c r="L37" s="12">
        <v>20125.91</v>
      </c>
      <c r="M37" s="12">
        <v>22347.509999999995</v>
      </c>
      <c r="N37" s="12">
        <v>20829.710000000003</v>
      </c>
      <c r="O37" s="12">
        <v>21273.79</v>
      </c>
      <c r="P37" s="12">
        <v>23209.969999999994</v>
      </c>
      <c r="Q37" s="12">
        <v>19785.04</v>
      </c>
      <c r="R37" s="12">
        <v>21855.239999999998</v>
      </c>
      <c r="S37" s="12">
        <v>22521.490000000005</v>
      </c>
      <c r="T37" s="12">
        <v>20458.609999999997</v>
      </c>
      <c r="U37" s="12">
        <v>22715.179999999997</v>
      </c>
      <c r="V37" s="12">
        <v>22371.159999999996</v>
      </c>
      <c r="W37" s="12">
        <v>21312.750000000007</v>
      </c>
      <c r="X37" s="12">
        <v>21678.43</v>
      </c>
      <c r="Y37" s="12">
        <v>22723.069999999996</v>
      </c>
      <c r="Z37" s="12">
        <v>20584.079999999998</v>
      </c>
      <c r="AA37" s="12">
        <v>23842.809999999998</v>
      </c>
      <c r="AB37" s="12">
        <v>20497.449999999997</v>
      </c>
      <c r="AC37" s="12">
        <v>20100.57</v>
      </c>
      <c r="AD37" s="12">
        <v>22300.600000000002</v>
      </c>
      <c r="AE37" s="12">
        <v>20494.980000000003</v>
      </c>
      <c r="AF37" s="12">
        <v>19891.559999999998</v>
      </c>
      <c r="AG37" s="12">
        <v>21896.640000000003</v>
      </c>
      <c r="AH37" s="12">
        <v>20574.63</v>
      </c>
      <c r="AI37" s="12">
        <v>20009.299999999996</v>
      </c>
      <c r="AJ37" s="12">
        <v>19786.539999999997</v>
      </c>
      <c r="AK37" s="12">
        <v>19307.870000000003</v>
      </c>
      <c r="AL37" s="12">
        <v>20844.25</v>
      </c>
      <c r="AM37" s="12">
        <v>21895.530000000002</v>
      </c>
      <c r="AN37" s="12">
        <v>12663.06</v>
      </c>
      <c r="AO37" s="12">
        <v>13268.96</v>
      </c>
      <c r="AP37" s="12">
        <v>10489.979999999998</v>
      </c>
      <c r="AQ37" s="12">
        <v>11526.18</v>
      </c>
      <c r="AR37" s="12">
        <v>10258.739999999998</v>
      </c>
      <c r="AS37" s="12">
        <v>11803.01</v>
      </c>
      <c r="AT37" s="12">
        <v>9593.42</v>
      </c>
      <c r="AU37" s="12">
        <v>11107.68</v>
      </c>
      <c r="AV37" s="12">
        <v>10683.300000000003</v>
      </c>
      <c r="AW37" s="12">
        <v>10019.259999999998</v>
      </c>
      <c r="AX37" s="13">
        <v>10898.77</v>
      </c>
      <c r="AY37" s="13">
        <v>10145.31</v>
      </c>
    </row>
    <row r="38" spans="1:51" x14ac:dyDescent="0.2">
      <c r="A38" s="14" t="s">
        <v>48</v>
      </c>
      <c r="B38" s="11"/>
      <c r="C38" s="11" t="str">
        <f t="shared" si="1"/>
        <v/>
      </c>
      <c r="D38" s="15">
        <f>SUM(D30:D37)</f>
        <v>1192881.56</v>
      </c>
      <c r="E38" s="15">
        <f t="shared" ref="E38:AY38" si="3">SUM(E30:E37)</f>
        <v>967152.67</v>
      </c>
      <c r="F38" s="15">
        <f t="shared" si="3"/>
        <v>1006568.4900000002</v>
      </c>
      <c r="G38" s="15">
        <f t="shared" si="3"/>
        <v>1095983.8400000003</v>
      </c>
      <c r="H38" s="15">
        <f t="shared" si="3"/>
        <v>920755.03999999992</v>
      </c>
      <c r="I38" s="15">
        <f t="shared" si="3"/>
        <v>997831.22000000009</v>
      </c>
      <c r="J38" s="15">
        <f t="shared" si="3"/>
        <v>1000634.1499999999</v>
      </c>
      <c r="K38" s="15">
        <f t="shared" si="3"/>
        <v>999901.05</v>
      </c>
      <c r="L38" s="15">
        <f t="shared" si="3"/>
        <v>948433.92999999993</v>
      </c>
      <c r="M38" s="15">
        <f t="shared" si="3"/>
        <v>1053126.06</v>
      </c>
      <c r="N38" s="15">
        <f t="shared" si="3"/>
        <v>981600.18</v>
      </c>
      <c r="O38" s="15">
        <f t="shared" si="3"/>
        <v>1002526.7400000001</v>
      </c>
      <c r="P38" s="15">
        <f t="shared" si="3"/>
        <v>1061855.3499999999</v>
      </c>
      <c r="Q38" s="15">
        <f t="shared" si="3"/>
        <v>905164.65999999992</v>
      </c>
      <c r="R38" s="15">
        <f t="shared" si="3"/>
        <v>999877.44000000006</v>
      </c>
      <c r="S38" s="15">
        <f t="shared" si="3"/>
        <v>1030358.42</v>
      </c>
      <c r="T38" s="15">
        <f t="shared" si="3"/>
        <v>935981.41999999993</v>
      </c>
      <c r="U38" s="15">
        <f t="shared" si="3"/>
        <v>1039220.01</v>
      </c>
      <c r="V38" s="15">
        <f t="shared" si="3"/>
        <v>1023480.59</v>
      </c>
      <c r="W38" s="15">
        <f t="shared" si="3"/>
        <v>975058.17999999982</v>
      </c>
      <c r="X38" s="15">
        <f t="shared" si="3"/>
        <v>991787.70000000007</v>
      </c>
      <c r="Y38" s="15">
        <f t="shared" si="3"/>
        <v>1039580.38</v>
      </c>
      <c r="Z38" s="15">
        <f t="shared" si="3"/>
        <v>941722.09999999986</v>
      </c>
      <c r="AA38" s="15">
        <f t="shared" si="3"/>
        <v>1090808.54</v>
      </c>
      <c r="AB38" s="15">
        <f t="shared" si="3"/>
        <v>886514.85999999987</v>
      </c>
      <c r="AC38" s="15">
        <f t="shared" si="3"/>
        <v>869349.5299999998</v>
      </c>
      <c r="AD38" s="15">
        <f t="shared" si="3"/>
        <v>964500.45999999985</v>
      </c>
      <c r="AE38" s="15">
        <f t="shared" si="3"/>
        <v>886407.29999999993</v>
      </c>
      <c r="AF38" s="15">
        <f t="shared" si="3"/>
        <v>860310.09000000008</v>
      </c>
      <c r="AG38" s="15">
        <f t="shared" si="3"/>
        <v>947029.69</v>
      </c>
      <c r="AH38" s="15">
        <f t="shared" si="3"/>
        <v>889852.51</v>
      </c>
      <c r="AI38" s="15">
        <f t="shared" si="3"/>
        <v>865402.46000000008</v>
      </c>
      <c r="AJ38" s="15">
        <f t="shared" si="3"/>
        <v>855767.48</v>
      </c>
      <c r="AK38" s="15">
        <f t="shared" si="3"/>
        <v>835065.40000000014</v>
      </c>
      <c r="AL38" s="15">
        <f t="shared" si="3"/>
        <v>901513.75</v>
      </c>
      <c r="AM38" s="15">
        <f t="shared" si="3"/>
        <v>946981.39999999991</v>
      </c>
      <c r="AN38" s="15">
        <f t="shared" si="3"/>
        <v>891478.71999999986</v>
      </c>
      <c r="AO38" s="15">
        <f t="shared" si="3"/>
        <v>896980.73999999987</v>
      </c>
      <c r="AP38" s="15">
        <f t="shared" si="3"/>
        <v>709122.74999999988</v>
      </c>
      <c r="AQ38" s="15">
        <f t="shared" si="3"/>
        <v>779169.6</v>
      </c>
      <c r="AR38" s="15">
        <f t="shared" si="3"/>
        <v>693491.37999999989</v>
      </c>
      <c r="AS38" s="15">
        <f t="shared" si="3"/>
        <v>797883.35</v>
      </c>
      <c r="AT38" s="15">
        <f t="shared" si="3"/>
        <v>648514.62999999989</v>
      </c>
      <c r="AU38" s="15">
        <f t="shared" si="3"/>
        <v>750879.08000000019</v>
      </c>
      <c r="AV38" s="15">
        <f t="shared" si="3"/>
        <v>722191.06000000017</v>
      </c>
      <c r="AW38" s="15">
        <f t="shared" si="3"/>
        <v>677301.99000000011</v>
      </c>
      <c r="AX38" s="15">
        <f t="shared" si="3"/>
        <v>736756.76000000013</v>
      </c>
      <c r="AY38" s="15">
        <f t="shared" si="3"/>
        <v>685823.21000000008</v>
      </c>
    </row>
    <row r="39" spans="1:51" x14ac:dyDescent="0.2">
      <c r="A39" s="10"/>
      <c r="B39" s="11" t="str">
        <f t="shared" si="0"/>
        <v/>
      </c>
      <c r="C39" s="11" t="str">
        <f t="shared" si="1"/>
        <v/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3"/>
      <c r="AY39" s="13"/>
    </row>
    <row r="40" spans="1:51" x14ac:dyDescent="0.2">
      <c r="A40" s="10" t="s">
        <v>49</v>
      </c>
      <c r="B40" s="11" t="str">
        <f t="shared" si="0"/>
        <v>9210-07421</v>
      </c>
      <c r="C40" s="11" t="str">
        <f t="shared" si="1"/>
        <v>9210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196.77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3">
        <v>0</v>
      </c>
      <c r="AY40" s="13">
        <v>0</v>
      </c>
    </row>
    <row r="41" spans="1:51" x14ac:dyDescent="0.2">
      <c r="A41" s="10" t="s">
        <v>50</v>
      </c>
      <c r="B41" s="11" t="str">
        <f t="shared" si="0"/>
        <v>9260-07421</v>
      </c>
      <c r="C41" s="11" t="str">
        <f t="shared" si="1"/>
        <v>9260</v>
      </c>
      <c r="D41" s="12">
        <v>6776.45</v>
      </c>
      <c r="E41" s="12">
        <v>4456.5</v>
      </c>
      <c r="F41" s="12">
        <v>8957.66</v>
      </c>
      <c r="G41" s="12">
        <v>1456.65</v>
      </c>
      <c r="H41" s="12">
        <v>1905.14</v>
      </c>
      <c r="I41" s="12">
        <v>1628.15</v>
      </c>
      <c r="J41" s="12">
        <v>3473.52</v>
      </c>
      <c r="K41" s="12">
        <v>958.07</v>
      </c>
      <c r="L41" s="12">
        <v>1947.65</v>
      </c>
      <c r="M41" s="12">
        <v>2742.39</v>
      </c>
      <c r="N41" s="12">
        <v>7210.57</v>
      </c>
      <c r="O41" s="12">
        <v>3248.87</v>
      </c>
      <c r="P41" s="12">
        <v>5395.55</v>
      </c>
      <c r="Q41" s="12">
        <v>3758.27</v>
      </c>
      <c r="R41" s="12">
        <v>2783.39</v>
      </c>
      <c r="S41" s="12">
        <v>1461.66</v>
      </c>
      <c r="T41" s="12">
        <v>2219.69</v>
      </c>
      <c r="U41" s="12">
        <v>10939.18</v>
      </c>
      <c r="V41" s="12">
        <v>1909.36</v>
      </c>
      <c r="W41" s="12">
        <v>8272.1200000000008</v>
      </c>
      <c r="X41" s="12">
        <v>1274.58</v>
      </c>
      <c r="Y41" s="12">
        <v>5221.95</v>
      </c>
      <c r="Z41" s="12">
        <v>9575.91</v>
      </c>
      <c r="AA41" s="12">
        <v>4920.8</v>
      </c>
      <c r="AB41" s="12">
        <v>10513.41</v>
      </c>
      <c r="AC41" s="12">
        <v>4472.32</v>
      </c>
      <c r="AD41" s="12">
        <v>9781.1200000000008</v>
      </c>
      <c r="AE41" s="12">
        <v>2052.0100000000002</v>
      </c>
      <c r="AF41" s="12">
        <v>8072.91</v>
      </c>
      <c r="AG41" s="12">
        <v>3577.11</v>
      </c>
      <c r="AH41" s="12">
        <v>4563.16</v>
      </c>
      <c r="AI41" s="12">
        <v>3961.86</v>
      </c>
      <c r="AJ41" s="12">
        <v>8847.41</v>
      </c>
      <c r="AK41" s="12">
        <v>8754.4599999999991</v>
      </c>
      <c r="AL41" s="12">
        <v>16739.849999999999</v>
      </c>
      <c r="AM41" s="12">
        <v>6840.07</v>
      </c>
      <c r="AN41" s="12">
        <v>20320.14</v>
      </c>
      <c r="AO41" s="12">
        <v>5717.76</v>
      </c>
      <c r="AP41" s="12">
        <v>3252.09</v>
      </c>
      <c r="AQ41" s="12">
        <v>1380.74</v>
      </c>
      <c r="AR41" s="12">
        <v>1276.1500000000001</v>
      </c>
      <c r="AS41" s="12">
        <v>3422.68</v>
      </c>
      <c r="AT41" s="12">
        <v>1632.12</v>
      </c>
      <c r="AU41" s="12">
        <v>1656.52</v>
      </c>
      <c r="AV41" s="12">
        <v>6500.21</v>
      </c>
      <c r="AW41" s="12">
        <v>8766.9699999999993</v>
      </c>
      <c r="AX41" s="13">
        <v>1097.8800000000001</v>
      </c>
      <c r="AY41" s="13">
        <v>1830.41</v>
      </c>
    </row>
    <row r="42" spans="1:51" x14ac:dyDescent="0.2">
      <c r="A42" s="10" t="s">
        <v>51</v>
      </c>
      <c r="B42" s="11" t="str">
        <f t="shared" si="0"/>
        <v>9260-07447</v>
      </c>
      <c r="C42" s="11" t="str">
        <f t="shared" si="1"/>
        <v>9260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40.22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3">
        <v>0</v>
      </c>
      <c r="AY42" s="13">
        <v>0</v>
      </c>
    </row>
    <row r="43" spans="1:51" x14ac:dyDescent="0.2">
      <c r="A43" s="10" t="s">
        <v>52</v>
      </c>
      <c r="B43" s="11" t="str">
        <f t="shared" si="0"/>
        <v>9260-07452</v>
      </c>
      <c r="C43" s="11" t="str">
        <f t="shared" si="1"/>
        <v>9260</v>
      </c>
      <c r="D43" s="12">
        <v>0</v>
      </c>
      <c r="E43" s="12">
        <v>6753.17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6790.65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4121.6900000000005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3">
        <v>0</v>
      </c>
      <c r="AY43" s="13">
        <v>0</v>
      </c>
    </row>
    <row r="44" spans="1:51" x14ac:dyDescent="0.2">
      <c r="A44" s="10" t="s">
        <v>53</v>
      </c>
      <c r="B44" s="11" t="str">
        <f t="shared" si="0"/>
        <v>9260-07458</v>
      </c>
      <c r="C44" s="11" t="str">
        <f t="shared" si="1"/>
        <v>9260</v>
      </c>
      <c r="D44" s="12">
        <v>14410.67</v>
      </c>
      <c r="E44" s="12">
        <v>16560.04</v>
      </c>
      <c r="F44" s="12">
        <v>17111.96</v>
      </c>
      <c r="G44" s="12">
        <v>17112.009999999998</v>
      </c>
      <c r="H44" s="12">
        <v>15456.02</v>
      </c>
      <c r="I44" s="12">
        <v>-3776.0300000000007</v>
      </c>
      <c r="J44" s="12">
        <v>41590.46</v>
      </c>
      <c r="K44" s="12">
        <v>72772.72</v>
      </c>
      <c r="L44" s="12">
        <v>55596.399999999994</v>
      </c>
      <c r="M44" s="12">
        <v>13178.76</v>
      </c>
      <c r="N44" s="12">
        <v>13178.730000000001</v>
      </c>
      <c r="O44" s="12">
        <v>18767.54</v>
      </c>
      <c r="P44" s="12">
        <v>18417.740000000002</v>
      </c>
      <c r="Q44" s="12">
        <v>17823.510000000002</v>
      </c>
      <c r="R44" s="12">
        <v>18417.7</v>
      </c>
      <c r="S44" s="12">
        <v>18417.68</v>
      </c>
      <c r="T44" s="12">
        <v>16635.37</v>
      </c>
      <c r="U44" s="12">
        <v>18417.64</v>
      </c>
      <c r="V44" s="12">
        <v>17823.580000000002</v>
      </c>
      <c r="W44" s="12">
        <v>57440.33</v>
      </c>
      <c r="X44" s="12">
        <v>22621.439999999999</v>
      </c>
      <c r="Y44" s="12">
        <v>164423.67999999999</v>
      </c>
      <c r="Z44" s="12">
        <v>0</v>
      </c>
      <c r="AA44" s="12">
        <v>0</v>
      </c>
      <c r="AB44" s="12">
        <v>10828.52</v>
      </c>
      <c r="AC44" s="12">
        <v>10479.209999999999</v>
      </c>
      <c r="AD44" s="12">
        <v>10828.48</v>
      </c>
      <c r="AE44" s="12">
        <v>10828.54</v>
      </c>
      <c r="AF44" s="12">
        <v>10129.89</v>
      </c>
      <c r="AG44" s="12">
        <v>10828.51</v>
      </c>
      <c r="AH44" s="12">
        <v>10479.189999999999</v>
      </c>
      <c r="AI44" s="12">
        <v>42784.55</v>
      </c>
      <c r="AJ44" s="12">
        <v>14392.19</v>
      </c>
      <c r="AK44" s="12">
        <v>51890.479999999996</v>
      </c>
      <c r="AL44" s="12">
        <v>2786.71</v>
      </c>
      <c r="AM44" s="12">
        <v>14026.519999999999</v>
      </c>
      <c r="AN44" s="12">
        <v>8382.8100000000013</v>
      </c>
      <c r="AO44" s="12">
        <v>9593.66</v>
      </c>
      <c r="AP44" s="12">
        <v>9913.4700000000012</v>
      </c>
      <c r="AQ44" s="12">
        <v>9913.4500000000007</v>
      </c>
      <c r="AR44" s="12">
        <v>8954.0499999999993</v>
      </c>
      <c r="AS44" s="12">
        <v>45802.26</v>
      </c>
      <c r="AT44" s="12">
        <v>11106.99</v>
      </c>
      <c r="AU44" s="12">
        <v>49017.479999999996</v>
      </c>
      <c r="AV44" s="12">
        <v>-5526.38</v>
      </c>
      <c r="AW44" s="12">
        <v>49189.37</v>
      </c>
      <c r="AX44" s="13">
        <v>0</v>
      </c>
      <c r="AY44" s="13">
        <v>2934.09</v>
      </c>
    </row>
    <row r="45" spans="1:51" x14ac:dyDescent="0.2">
      <c r="A45" s="10" t="s">
        <v>54</v>
      </c>
      <c r="B45" s="11" t="str">
        <f t="shared" si="0"/>
        <v>9260-07460</v>
      </c>
      <c r="C45" s="11" t="str">
        <f t="shared" si="1"/>
        <v>9260</v>
      </c>
      <c r="D45" s="12">
        <v>11657.47</v>
      </c>
      <c r="E45" s="12">
        <v>11281.369999999999</v>
      </c>
      <c r="F45" s="12">
        <v>11657.529999999999</v>
      </c>
      <c r="G45" s="12">
        <v>11657.39</v>
      </c>
      <c r="H45" s="12">
        <v>10529.35</v>
      </c>
      <c r="I45" s="12">
        <v>-7673.96</v>
      </c>
      <c r="J45" s="12">
        <v>21926.3</v>
      </c>
      <c r="K45" s="12">
        <v>50889.060000000005</v>
      </c>
      <c r="L45" s="12">
        <v>11707.09</v>
      </c>
      <c r="M45" s="12">
        <v>12997.17</v>
      </c>
      <c r="N45" s="12">
        <v>12997.21</v>
      </c>
      <c r="O45" s="12">
        <v>12577.919999999998</v>
      </c>
      <c r="P45" s="12">
        <v>12997.2</v>
      </c>
      <c r="Q45" s="12">
        <v>12577.919999999998</v>
      </c>
      <c r="R45" s="12">
        <v>12997.15</v>
      </c>
      <c r="S45" s="12">
        <v>12997.24</v>
      </c>
      <c r="T45" s="12">
        <v>11739.41</v>
      </c>
      <c r="U45" s="12">
        <v>12997.16</v>
      </c>
      <c r="V45" s="12">
        <v>12577.919999999998</v>
      </c>
      <c r="W45" s="12">
        <v>48753.9</v>
      </c>
      <c r="X45" s="12">
        <v>13169.39</v>
      </c>
      <c r="Y45" s="12">
        <v>39879.75</v>
      </c>
      <c r="Z45" s="12">
        <v>0</v>
      </c>
      <c r="AA45" s="12">
        <v>0</v>
      </c>
      <c r="AB45" s="12">
        <v>9112.9699999999993</v>
      </c>
      <c r="AC45" s="12">
        <v>8818.98</v>
      </c>
      <c r="AD45" s="12">
        <v>9112.92</v>
      </c>
      <c r="AE45" s="12">
        <v>9112.9500000000007</v>
      </c>
      <c r="AF45" s="12">
        <v>8524.99</v>
      </c>
      <c r="AG45" s="12">
        <v>9112.9500000000007</v>
      </c>
      <c r="AH45" s="12">
        <v>11087.77</v>
      </c>
      <c r="AI45" s="12">
        <v>29757.46</v>
      </c>
      <c r="AJ45" s="12">
        <v>9141.7999999999993</v>
      </c>
      <c r="AK45" s="12">
        <v>28034.910000000003</v>
      </c>
      <c r="AL45" s="12">
        <v>0</v>
      </c>
      <c r="AM45" s="12">
        <v>0</v>
      </c>
      <c r="AN45" s="12">
        <v>10368.009999999998</v>
      </c>
      <c r="AO45" s="12">
        <v>10033.59</v>
      </c>
      <c r="AP45" s="12">
        <v>10368.019999999999</v>
      </c>
      <c r="AQ45" s="12">
        <v>10368.01</v>
      </c>
      <c r="AR45" s="12">
        <v>9364.7099999999991</v>
      </c>
      <c r="AS45" s="12">
        <v>10368.01</v>
      </c>
      <c r="AT45" s="12">
        <v>10033.59</v>
      </c>
      <c r="AU45" s="12">
        <v>32970.400000000001</v>
      </c>
      <c r="AV45" s="12">
        <v>10111</v>
      </c>
      <c r="AW45" s="12">
        <v>31007</v>
      </c>
      <c r="AX45" s="13">
        <v>0</v>
      </c>
      <c r="AY45" s="13">
        <v>0</v>
      </c>
    </row>
    <row r="46" spans="1:51" x14ac:dyDescent="0.2">
      <c r="A46" s="10" t="s">
        <v>55</v>
      </c>
      <c r="B46" s="11" t="str">
        <f t="shared" si="0"/>
        <v>9260-07463</v>
      </c>
      <c r="C46" s="11" t="str">
        <f t="shared" si="1"/>
        <v>9260</v>
      </c>
      <c r="D46" s="12">
        <v>2977.1499999999996</v>
      </c>
      <c r="E46" s="12">
        <v>22877.279999999999</v>
      </c>
      <c r="F46" s="12">
        <v>2575.2600000000002</v>
      </c>
      <c r="G46" s="12">
        <v>2575.2600000000002</v>
      </c>
      <c r="H46" s="12">
        <v>2326.0500000000002</v>
      </c>
      <c r="I46" s="12">
        <v>2575.2799999999997</v>
      </c>
      <c r="J46" s="12">
        <v>14352.4</v>
      </c>
      <c r="K46" s="12">
        <v>1909.3100000000002</v>
      </c>
      <c r="L46" s="12">
        <v>1847.74</v>
      </c>
      <c r="M46" s="12">
        <v>1993.8500000000001</v>
      </c>
      <c r="N46" s="12">
        <v>1993.88</v>
      </c>
      <c r="O46" s="12">
        <v>1929.54</v>
      </c>
      <c r="P46" s="12">
        <v>1993.8500000000001</v>
      </c>
      <c r="Q46" s="12">
        <v>25643.87</v>
      </c>
      <c r="R46" s="12">
        <v>1254.1300000000001</v>
      </c>
      <c r="S46" s="12">
        <v>7263.84</v>
      </c>
      <c r="T46" s="12">
        <v>1135.6599999999999</v>
      </c>
      <c r="U46" s="12">
        <v>1254.1300000000001</v>
      </c>
      <c r="V46" s="12">
        <v>1213.69</v>
      </c>
      <c r="W46" s="12">
        <v>1254.1300000000001</v>
      </c>
      <c r="X46" s="12">
        <v>1213.6599999999999</v>
      </c>
      <c r="Y46" s="12">
        <v>3723.74</v>
      </c>
      <c r="Z46" s="12">
        <v>0</v>
      </c>
      <c r="AA46" s="12">
        <v>0</v>
      </c>
      <c r="AB46" s="12">
        <v>1254.1199999999999</v>
      </c>
      <c r="AC46" s="12">
        <v>21472.92</v>
      </c>
      <c r="AD46" s="12">
        <v>-9976.66</v>
      </c>
      <c r="AE46" s="12">
        <v>975.96</v>
      </c>
      <c r="AF46" s="12">
        <v>912.54</v>
      </c>
      <c r="AG46" s="12">
        <v>975.95</v>
      </c>
      <c r="AH46" s="12">
        <v>944.49</v>
      </c>
      <c r="AI46" s="12">
        <v>975.96</v>
      </c>
      <c r="AJ46" s="12">
        <v>944.46</v>
      </c>
      <c r="AK46" s="12">
        <v>2896.41</v>
      </c>
      <c r="AL46" s="12">
        <v>0</v>
      </c>
      <c r="AM46" s="12">
        <v>0</v>
      </c>
      <c r="AN46" s="12">
        <v>975.96</v>
      </c>
      <c r="AO46" s="12">
        <v>9351.5499999999993</v>
      </c>
      <c r="AP46" s="12">
        <v>985.94</v>
      </c>
      <c r="AQ46" s="12">
        <v>985.93</v>
      </c>
      <c r="AR46" s="12">
        <v>890.53</v>
      </c>
      <c r="AS46" s="12">
        <v>985.93</v>
      </c>
      <c r="AT46" s="12">
        <v>954.13</v>
      </c>
      <c r="AU46" s="12">
        <v>985.94</v>
      </c>
      <c r="AV46" s="12">
        <v>954.14</v>
      </c>
      <c r="AW46" s="12">
        <v>2926</v>
      </c>
      <c r="AX46" s="13">
        <v>0</v>
      </c>
      <c r="AY46" s="13">
        <v>0</v>
      </c>
    </row>
    <row r="47" spans="1:51" x14ac:dyDescent="0.2">
      <c r="A47" s="10" t="s">
        <v>56</v>
      </c>
      <c r="B47" s="11" t="str">
        <f t="shared" si="0"/>
        <v>9030-07490</v>
      </c>
      <c r="C47" s="11" t="str">
        <f t="shared" si="1"/>
        <v>9030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15.8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3">
        <v>0</v>
      </c>
      <c r="AY47" s="13">
        <v>0</v>
      </c>
    </row>
    <row r="48" spans="1:51" x14ac:dyDescent="0.2">
      <c r="A48" s="10" t="s">
        <v>57</v>
      </c>
      <c r="B48" s="11" t="str">
        <f t="shared" si="0"/>
        <v>9210-07490</v>
      </c>
      <c r="C48" s="11" t="str">
        <f t="shared" si="1"/>
        <v>9210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33.97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3">
        <v>0</v>
      </c>
      <c r="AY48" s="13">
        <v>702.21</v>
      </c>
    </row>
    <row r="49" spans="1:51" x14ac:dyDescent="0.2">
      <c r="A49" s="10" t="s">
        <v>58</v>
      </c>
      <c r="B49" s="11" t="str">
        <f t="shared" si="0"/>
        <v>9210-07495</v>
      </c>
      <c r="C49" s="11" t="str">
        <f t="shared" si="1"/>
        <v>9210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1700</v>
      </c>
      <c r="N49" s="12">
        <v>140.25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860</v>
      </c>
      <c r="AB49" s="12">
        <v>70.95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3">
        <v>0</v>
      </c>
      <c r="AY49" s="13">
        <v>0</v>
      </c>
    </row>
    <row r="50" spans="1:51" x14ac:dyDescent="0.2">
      <c r="A50" s="10" t="s">
        <v>59</v>
      </c>
      <c r="B50" s="11" t="str">
        <f t="shared" si="0"/>
        <v>9010-07499</v>
      </c>
      <c r="C50" s="11" t="str">
        <f t="shared" si="1"/>
        <v>9010</v>
      </c>
      <c r="D50" s="12">
        <v>0</v>
      </c>
      <c r="E50" s="12">
        <v>114.24</v>
      </c>
      <c r="F50" s="12">
        <v>1227.6500000000001</v>
      </c>
      <c r="G50" s="12">
        <v>471.65</v>
      </c>
      <c r="H50" s="12">
        <v>378.65</v>
      </c>
      <c r="I50" s="12">
        <v>765.7</v>
      </c>
      <c r="J50" s="12">
        <v>1811.05</v>
      </c>
      <c r="K50" s="12">
        <v>989.23</v>
      </c>
      <c r="L50" s="12">
        <v>622.71</v>
      </c>
      <c r="M50" s="12">
        <v>177.74</v>
      </c>
      <c r="N50" s="12">
        <v>955.78</v>
      </c>
      <c r="O50" s="12">
        <v>1498.54</v>
      </c>
      <c r="P50" s="12">
        <v>553.93000000000006</v>
      </c>
      <c r="Q50" s="12">
        <v>1127.3800000000001</v>
      </c>
      <c r="R50" s="12">
        <v>597.16000000000008</v>
      </c>
      <c r="S50" s="12">
        <v>689.00000000000011</v>
      </c>
      <c r="T50" s="12">
        <v>673.52</v>
      </c>
      <c r="U50" s="12">
        <v>138.80000000000001</v>
      </c>
      <c r="V50" s="12">
        <v>732.75000000000011</v>
      </c>
      <c r="W50" s="12">
        <v>385.77</v>
      </c>
      <c r="X50" s="12">
        <v>307.04000000000002</v>
      </c>
      <c r="Y50" s="12">
        <v>1038.05</v>
      </c>
      <c r="Z50" s="12">
        <v>1685.7600000000002</v>
      </c>
      <c r="AA50" s="12">
        <v>2204.9300000000003</v>
      </c>
      <c r="AB50" s="12">
        <v>546.63</v>
      </c>
      <c r="AC50" s="12">
        <v>291.36</v>
      </c>
      <c r="AD50" s="12">
        <v>1703.31</v>
      </c>
      <c r="AE50" s="12">
        <v>1077.79</v>
      </c>
      <c r="AF50" s="12">
        <v>275.04000000000002</v>
      </c>
      <c r="AG50" s="12">
        <v>26.23</v>
      </c>
      <c r="AH50" s="12">
        <v>282.77999999999997</v>
      </c>
      <c r="AI50" s="12">
        <v>17.260000000000002</v>
      </c>
      <c r="AJ50" s="12">
        <v>175.21</v>
      </c>
      <c r="AK50" s="12">
        <v>99.11</v>
      </c>
      <c r="AL50" s="12">
        <v>2549.3000000000002</v>
      </c>
      <c r="AM50" s="12">
        <v>659.91</v>
      </c>
      <c r="AN50" s="12">
        <v>637.29999999999995</v>
      </c>
      <c r="AO50" s="12">
        <v>537.03</v>
      </c>
      <c r="AP50" s="12">
        <v>527.53</v>
      </c>
      <c r="AQ50" s="12">
        <v>28.15</v>
      </c>
      <c r="AR50" s="12">
        <v>91.51</v>
      </c>
      <c r="AS50" s="12">
        <v>0</v>
      </c>
      <c r="AT50" s="12">
        <v>58.64</v>
      </c>
      <c r="AU50" s="12">
        <v>101.78</v>
      </c>
      <c r="AV50" s="12">
        <v>709.81</v>
      </c>
      <c r="AW50" s="12">
        <v>490.58</v>
      </c>
      <c r="AX50" s="13">
        <v>3980.06</v>
      </c>
      <c r="AY50" s="13">
        <v>2520.0500000000002</v>
      </c>
    </row>
    <row r="51" spans="1:51" x14ac:dyDescent="0.2">
      <c r="A51" s="10" t="s">
        <v>60</v>
      </c>
      <c r="B51" s="11" t="str">
        <f t="shared" si="0"/>
        <v>9030-07499</v>
      </c>
      <c r="C51" s="11" t="str">
        <f t="shared" si="1"/>
        <v>9030</v>
      </c>
      <c r="D51" s="12">
        <v>43.22</v>
      </c>
      <c r="E51" s="12">
        <v>69</v>
      </c>
      <c r="F51" s="12">
        <v>355</v>
      </c>
      <c r="G51" s="12">
        <v>467.64</v>
      </c>
      <c r="H51" s="12">
        <v>0</v>
      </c>
      <c r="I51" s="12">
        <v>108.25</v>
      </c>
      <c r="J51" s="12">
        <v>0</v>
      </c>
      <c r="K51" s="12">
        <v>0</v>
      </c>
      <c r="L51" s="12">
        <v>1874.17</v>
      </c>
      <c r="M51" s="12">
        <v>0</v>
      </c>
      <c r="N51" s="12">
        <v>1326.01</v>
      </c>
      <c r="O51" s="12">
        <v>3975.55</v>
      </c>
      <c r="P51" s="12">
        <v>627.82000000000005</v>
      </c>
      <c r="Q51" s="12">
        <v>281.02</v>
      </c>
      <c r="R51" s="12">
        <v>173.14</v>
      </c>
      <c r="S51" s="12">
        <v>929.29</v>
      </c>
      <c r="T51" s="12">
        <v>0</v>
      </c>
      <c r="U51" s="12">
        <v>35.980000000000004</v>
      </c>
      <c r="V51" s="12">
        <v>56.56</v>
      </c>
      <c r="W51" s="12">
        <v>52.1</v>
      </c>
      <c r="X51" s="12">
        <v>129.16</v>
      </c>
      <c r="Y51" s="12">
        <v>186.92</v>
      </c>
      <c r="Z51" s="12">
        <v>2023.34</v>
      </c>
      <c r="AA51" s="12">
        <v>268.33</v>
      </c>
      <c r="AB51" s="12">
        <v>1297.92</v>
      </c>
      <c r="AC51" s="12">
        <v>55.21</v>
      </c>
      <c r="AD51" s="12">
        <v>1360.77</v>
      </c>
      <c r="AE51" s="12">
        <v>24.36</v>
      </c>
      <c r="AF51" s="12">
        <v>51.42</v>
      </c>
      <c r="AG51" s="12">
        <v>1077.6099999999999</v>
      </c>
      <c r="AH51" s="12">
        <v>190.06</v>
      </c>
      <c r="AI51" s="12">
        <v>123.86</v>
      </c>
      <c r="AJ51" s="12">
        <v>36.480000000000004</v>
      </c>
      <c r="AK51" s="12">
        <v>0</v>
      </c>
      <c r="AL51" s="12">
        <v>4460.71</v>
      </c>
      <c r="AM51" s="12">
        <v>2077.7399999999998</v>
      </c>
      <c r="AN51" s="12">
        <v>3255.88</v>
      </c>
      <c r="AO51" s="12">
        <v>1596.94</v>
      </c>
      <c r="AP51" s="12">
        <v>331.08</v>
      </c>
      <c r="AQ51" s="12">
        <v>0</v>
      </c>
      <c r="AR51" s="12">
        <v>0</v>
      </c>
      <c r="AS51" s="12">
        <v>622.74</v>
      </c>
      <c r="AT51" s="12">
        <v>59.95</v>
      </c>
      <c r="AU51" s="12">
        <v>33.56</v>
      </c>
      <c r="AV51" s="12">
        <v>6.43</v>
      </c>
      <c r="AW51" s="12">
        <v>1366.71</v>
      </c>
      <c r="AX51" s="13">
        <v>652.75</v>
      </c>
      <c r="AY51" s="13">
        <v>3687.44</v>
      </c>
    </row>
    <row r="52" spans="1:51" x14ac:dyDescent="0.2">
      <c r="A52" s="10" t="s">
        <v>61</v>
      </c>
      <c r="B52" s="11" t="str">
        <f t="shared" si="0"/>
        <v>9210-07499</v>
      </c>
      <c r="C52" s="11" t="str">
        <f t="shared" si="1"/>
        <v>9210</v>
      </c>
      <c r="D52" s="12">
        <v>8849.7099999999991</v>
      </c>
      <c r="E52" s="12">
        <v>15610.61</v>
      </c>
      <c r="F52" s="12">
        <v>8649.7599999999984</v>
      </c>
      <c r="G52" s="12">
        <v>8394.82</v>
      </c>
      <c r="H52" s="12">
        <v>7446.82</v>
      </c>
      <c r="I52" s="12">
        <v>8481.5000000000018</v>
      </c>
      <c r="J52" s="12">
        <v>6053.1200000000008</v>
      </c>
      <c r="K52" s="12">
        <v>11724.929999999998</v>
      </c>
      <c r="L52" s="12">
        <v>3850.3</v>
      </c>
      <c r="M52" s="12">
        <v>16318.070000000002</v>
      </c>
      <c r="N52" s="12">
        <v>8322.5400000000009</v>
      </c>
      <c r="O52" s="12">
        <v>14488.079999999998</v>
      </c>
      <c r="P52" s="12">
        <v>9909.7999999999993</v>
      </c>
      <c r="Q52" s="12">
        <v>14309.52</v>
      </c>
      <c r="R52" s="12">
        <v>10101.720000000001</v>
      </c>
      <c r="S52" s="12">
        <v>5839.51</v>
      </c>
      <c r="T52" s="12">
        <v>11280.74</v>
      </c>
      <c r="U52" s="12">
        <v>5856.01</v>
      </c>
      <c r="V52" s="12">
        <v>9846.6999999999989</v>
      </c>
      <c r="W52" s="12">
        <v>10835.240000000002</v>
      </c>
      <c r="X52" s="12">
        <v>5945.9400000000005</v>
      </c>
      <c r="Y52" s="12">
        <v>13607.07</v>
      </c>
      <c r="Z52" s="12">
        <v>8864.66</v>
      </c>
      <c r="AA52" s="12">
        <v>9584.65</v>
      </c>
      <c r="AB52" s="12">
        <v>9772.74</v>
      </c>
      <c r="AC52" s="12">
        <v>11978.000000000002</v>
      </c>
      <c r="AD52" s="12">
        <v>14937.349999999999</v>
      </c>
      <c r="AE52" s="12">
        <v>3353.4800000000005</v>
      </c>
      <c r="AF52" s="12">
        <v>11647.410000000002</v>
      </c>
      <c r="AG52" s="12">
        <v>6313.5499999999984</v>
      </c>
      <c r="AH52" s="12">
        <v>11246.13</v>
      </c>
      <c r="AI52" s="12">
        <v>5157.45</v>
      </c>
      <c r="AJ52" s="12">
        <v>11662.51</v>
      </c>
      <c r="AK52" s="12">
        <v>16530.330000000002</v>
      </c>
      <c r="AL52" s="12">
        <v>12396.019999999999</v>
      </c>
      <c r="AM52" s="12">
        <v>14370.220000000001</v>
      </c>
      <c r="AN52" s="12">
        <v>9928.4600000000009</v>
      </c>
      <c r="AO52" s="12">
        <v>14723.869999999999</v>
      </c>
      <c r="AP52" s="12">
        <v>10114.449999999999</v>
      </c>
      <c r="AQ52" s="12">
        <v>11414.2</v>
      </c>
      <c r="AR52" s="12">
        <v>6846.8499999999995</v>
      </c>
      <c r="AS52" s="12">
        <v>6923.2599999999993</v>
      </c>
      <c r="AT52" s="12">
        <v>8122.1100000000006</v>
      </c>
      <c r="AU52" s="12">
        <v>6146.45</v>
      </c>
      <c r="AV52" s="12">
        <v>8962.76</v>
      </c>
      <c r="AW52" s="12">
        <v>12584.33</v>
      </c>
      <c r="AX52" s="13">
        <v>6097.06</v>
      </c>
      <c r="AY52" s="13">
        <v>16976.07</v>
      </c>
    </row>
    <row r="53" spans="1:51" x14ac:dyDescent="0.2">
      <c r="A53" s="10" t="s">
        <v>62</v>
      </c>
      <c r="B53" s="11" t="str">
        <f t="shared" si="0"/>
        <v>9310-07499</v>
      </c>
      <c r="C53" s="11" t="str">
        <f t="shared" si="1"/>
        <v>9310</v>
      </c>
      <c r="D53" s="12">
        <v>101.61</v>
      </c>
      <c r="E53" s="12">
        <v>105.09</v>
      </c>
      <c r="F53" s="12">
        <v>51.21</v>
      </c>
      <c r="G53" s="12">
        <v>131.37</v>
      </c>
      <c r="H53" s="12">
        <v>136.38999999999999</v>
      </c>
      <c r="I53" s="12">
        <v>142.41</v>
      </c>
      <c r="J53" s="12">
        <v>20.66</v>
      </c>
      <c r="K53" s="12">
        <v>62.74</v>
      </c>
      <c r="L53" s="12">
        <v>61.57</v>
      </c>
      <c r="M53" s="12">
        <v>435.95</v>
      </c>
      <c r="N53" s="12">
        <v>19.41</v>
      </c>
      <c r="O53" s="12">
        <v>135.43</v>
      </c>
      <c r="P53" s="12">
        <v>23.63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3">
        <v>0</v>
      </c>
      <c r="AY53" s="13">
        <v>0</v>
      </c>
    </row>
    <row r="54" spans="1:51" x14ac:dyDescent="0.2">
      <c r="A54" s="10" t="s">
        <v>63</v>
      </c>
      <c r="B54" s="11" t="str">
        <f t="shared" si="0"/>
        <v>8800-07499</v>
      </c>
      <c r="C54" s="11" t="str">
        <f t="shared" si="1"/>
        <v>8800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86.64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3">
        <v>0</v>
      </c>
      <c r="AY54" s="13">
        <v>0</v>
      </c>
    </row>
    <row r="55" spans="1:51" x14ac:dyDescent="0.2">
      <c r="A55" s="14" t="s">
        <v>64</v>
      </c>
      <c r="B55" s="11"/>
      <c r="C55" s="11" t="str">
        <f t="shared" si="1"/>
        <v/>
      </c>
      <c r="D55" s="15">
        <f>SUM(D40:D54)</f>
        <v>44816.28</v>
      </c>
      <c r="E55" s="15">
        <f t="shared" ref="E55:AY55" si="4">SUM(E40:E54)</f>
        <v>77827.299999999988</v>
      </c>
      <c r="F55" s="15">
        <f t="shared" si="4"/>
        <v>50586.029999999992</v>
      </c>
      <c r="G55" s="15">
        <f t="shared" si="4"/>
        <v>42266.79</v>
      </c>
      <c r="H55" s="15">
        <f t="shared" si="4"/>
        <v>38178.42</v>
      </c>
      <c r="I55" s="15">
        <f t="shared" si="4"/>
        <v>2251.3000000000011</v>
      </c>
      <c r="J55" s="15">
        <f t="shared" si="4"/>
        <v>89227.51</v>
      </c>
      <c r="K55" s="15">
        <f t="shared" si="4"/>
        <v>139306.06</v>
      </c>
      <c r="L55" s="15">
        <f t="shared" si="4"/>
        <v>77523.430000000022</v>
      </c>
      <c r="M55" s="15">
        <f t="shared" si="4"/>
        <v>49543.929999999993</v>
      </c>
      <c r="N55" s="15">
        <f t="shared" si="4"/>
        <v>46144.380000000005</v>
      </c>
      <c r="O55" s="15">
        <f t="shared" si="4"/>
        <v>56621.470000000008</v>
      </c>
      <c r="P55" s="15">
        <f t="shared" si="4"/>
        <v>49919.519999999997</v>
      </c>
      <c r="Q55" s="15">
        <f t="shared" si="4"/>
        <v>82312.140000000014</v>
      </c>
      <c r="R55" s="15">
        <f t="shared" si="4"/>
        <v>46324.39</v>
      </c>
      <c r="S55" s="15">
        <f t="shared" si="4"/>
        <v>47598.22</v>
      </c>
      <c r="T55" s="15">
        <f t="shared" si="4"/>
        <v>43724.61</v>
      </c>
      <c r="U55" s="15">
        <f t="shared" si="4"/>
        <v>49638.9</v>
      </c>
      <c r="V55" s="15">
        <f t="shared" si="4"/>
        <v>44160.56</v>
      </c>
      <c r="W55" s="15">
        <f t="shared" si="4"/>
        <v>126993.59000000003</v>
      </c>
      <c r="X55" s="15">
        <f t="shared" si="4"/>
        <v>44661.21</v>
      </c>
      <c r="Y55" s="15">
        <f t="shared" si="4"/>
        <v>228167.80000000002</v>
      </c>
      <c r="Z55" s="15">
        <f t="shared" si="4"/>
        <v>22149.67</v>
      </c>
      <c r="AA55" s="15">
        <f t="shared" si="4"/>
        <v>17838.71</v>
      </c>
      <c r="AB55" s="15">
        <f t="shared" si="4"/>
        <v>43397.26</v>
      </c>
      <c r="AC55" s="15">
        <f t="shared" si="4"/>
        <v>57601.969999999994</v>
      </c>
      <c r="AD55" s="15">
        <f t="shared" si="4"/>
        <v>37747.289999999994</v>
      </c>
      <c r="AE55" s="15">
        <f t="shared" si="4"/>
        <v>27425.09</v>
      </c>
      <c r="AF55" s="15">
        <f t="shared" si="4"/>
        <v>39614.200000000004</v>
      </c>
      <c r="AG55" s="15">
        <f t="shared" si="4"/>
        <v>31911.91</v>
      </c>
      <c r="AH55" s="15">
        <f t="shared" si="4"/>
        <v>38793.58</v>
      </c>
      <c r="AI55" s="15">
        <f t="shared" si="4"/>
        <v>82778.399999999994</v>
      </c>
      <c r="AJ55" s="15">
        <f t="shared" si="4"/>
        <v>45200.060000000005</v>
      </c>
      <c r="AK55" s="15">
        <f t="shared" si="4"/>
        <v>108205.70000000001</v>
      </c>
      <c r="AL55" s="15">
        <f t="shared" si="4"/>
        <v>38932.589999999997</v>
      </c>
      <c r="AM55" s="15">
        <f t="shared" si="4"/>
        <v>37974.46</v>
      </c>
      <c r="AN55" s="15">
        <f t="shared" si="4"/>
        <v>54065.329999999994</v>
      </c>
      <c r="AO55" s="15">
        <f t="shared" si="4"/>
        <v>55676.09</v>
      </c>
      <c r="AP55" s="15">
        <f t="shared" si="4"/>
        <v>35492.58</v>
      </c>
      <c r="AQ55" s="15">
        <f t="shared" si="4"/>
        <v>34090.480000000003</v>
      </c>
      <c r="AR55" s="15">
        <f t="shared" si="4"/>
        <v>27423.799999999992</v>
      </c>
      <c r="AS55" s="15">
        <f t="shared" si="4"/>
        <v>68124.88</v>
      </c>
      <c r="AT55" s="15">
        <f t="shared" si="4"/>
        <v>31967.530000000002</v>
      </c>
      <c r="AU55" s="15">
        <f t="shared" si="4"/>
        <v>90912.12999999999</v>
      </c>
      <c r="AV55" s="15">
        <f t="shared" si="4"/>
        <v>21717.97</v>
      </c>
      <c r="AW55" s="15">
        <f t="shared" si="4"/>
        <v>106330.96</v>
      </c>
      <c r="AX55" s="15">
        <f t="shared" si="4"/>
        <v>11827.75</v>
      </c>
      <c r="AY55" s="15">
        <f t="shared" si="4"/>
        <v>28650.27</v>
      </c>
    </row>
    <row r="56" spans="1:51" x14ac:dyDescent="0.2">
      <c r="A56" s="10"/>
      <c r="B56" s="11" t="str">
        <f t="shared" si="0"/>
        <v/>
      </c>
      <c r="C56" s="11" t="str">
        <f t="shared" si="1"/>
        <v/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3"/>
      <c r="AY56" s="13"/>
    </row>
    <row r="57" spans="1:51" x14ac:dyDescent="0.2">
      <c r="A57" s="10" t="s">
        <v>65</v>
      </c>
      <c r="B57" s="11" t="str">
        <f t="shared" si="0"/>
        <v>9240-04069</v>
      </c>
      <c r="C57" s="11" t="str">
        <f t="shared" si="1"/>
        <v>9240</v>
      </c>
      <c r="D57" s="12">
        <v>0</v>
      </c>
      <c r="E57" s="12">
        <v>0</v>
      </c>
      <c r="F57" s="12">
        <v>0</v>
      </c>
      <c r="G57" s="12">
        <v>77568.39</v>
      </c>
      <c r="H57" s="12">
        <v>16804.13</v>
      </c>
      <c r="I57" s="12">
        <v>10881.52</v>
      </c>
      <c r="J57" s="12">
        <v>10881.52</v>
      </c>
      <c r="K57" s="12">
        <v>10881.52</v>
      </c>
      <c r="L57" s="12">
        <v>10881.52</v>
      </c>
      <c r="M57" s="12">
        <v>10881.52</v>
      </c>
      <c r="N57" s="12">
        <v>10881.52</v>
      </c>
      <c r="O57" s="12">
        <v>10881.52</v>
      </c>
      <c r="P57" s="12">
        <v>10881.52</v>
      </c>
      <c r="Q57" s="12">
        <v>10881.52</v>
      </c>
      <c r="R57" s="12">
        <v>10881.52</v>
      </c>
      <c r="S57" s="12">
        <v>10881.52</v>
      </c>
      <c r="T57" s="12">
        <v>10881.52</v>
      </c>
      <c r="U57" s="12">
        <v>10471.56</v>
      </c>
      <c r="V57" s="12">
        <v>10471.56</v>
      </c>
      <c r="W57" s="12">
        <v>10471.56</v>
      </c>
      <c r="X57" s="12">
        <v>10471.56</v>
      </c>
      <c r="Y57" s="12">
        <v>10471.56</v>
      </c>
      <c r="Z57" s="12">
        <v>10471.56</v>
      </c>
      <c r="AA57" s="12">
        <v>10471.56</v>
      </c>
      <c r="AB57" s="12">
        <v>10471.56</v>
      </c>
      <c r="AC57" s="12">
        <v>10471.56</v>
      </c>
      <c r="AD57" s="12">
        <v>10471.56</v>
      </c>
      <c r="AE57" s="12">
        <v>10471.56</v>
      </c>
      <c r="AF57" s="12">
        <v>10471.56</v>
      </c>
      <c r="AG57" s="12">
        <v>9922.84</v>
      </c>
      <c r="AH57" s="12">
        <v>9922.84</v>
      </c>
      <c r="AI57" s="12">
        <v>9922.84</v>
      </c>
      <c r="AJ57" s="12">
        <v>9922.84</v>
      </c>
      <c r="AK57" s="12">
        <v>9922.84</v>
      </c>
      <c r="AL57" s="12">
        <v>9922.84</v>
      </c>
      <c r="AM57" s="12">
        <v>9922.84</v>
      </c>
      <c r="AN57" s="12">
        <v>9922.84</v>
      </c>
      <c r="AO57" s="12">
        <v>9922.84</v>
      </c>
      <c r="AP57" s="12">
        <v>9922.84</v>
      </c>
      <c r="AQ57" s="12">
        <v>9998.56</v>
      </c>
      <c r="AR57" s="12">
        <v>9998.56</v>
      </c>
      <c r="AS57" s="12">
        <v>8105.89</v>
      </c>
      <c r="AT57" s="12">
        <v>8105.89</v>
      </c>
      <c r="AU57" s="12">
        <v>8105.89</v>
      </c>
      <c r="AV57" s="12">
        <v>8105.89</v>
      </c>
      <c r="AW57" s="12">
        <v>8105.89</v>
      </c>
      <c r="AX57" s="13">
        <v>8105.89</v>
      </c>
      <c r="AY57" s="13">
        <v>8105.89</v>
      </c>
    </row>
    <row r="58" spans="1:51" x14ac:dyDescent="0.2">
      <c r="A58" s="10" t="s">
        <v>66</v>
      </c>
      <c r="B58" s="11" t="str">
        <f t="shared" si="0"/>
        <v>9210-04070</v>
      </c>
      <c r="C58" s="11" t="str">
        <f t="shared" si="1"/>
        <v>9210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71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3">
        <v>0</v>
      </c>
      <c r="AY58" s="13">
        <v>0</v>
      </c>
    </row>
    <row r="59" spans="1:51" x14ac:dyDescent="0.2">
      <c r="A59" s="10" t="s">
        <v>67</v>
      </c>
      <c r="B59" s="11" t="str">
        <f t="shared" si="0"/>
        <v>9250-04070</v>
      </c>
      <c r="C59" s="11" t="str">
        <f t="shared" si="1"/>
        <v>9250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17.690000000000001</v>
      </c>
      <c r="AU59" s="12">
        <v>17.28</v>
      </c>
      <c r="AV59" s="12">
        <v>17.28</v>
      </c>
      <c r="AW59" s="12">
        <v>17.28</v>
      </c>
      <c r="AX59" s="13">
        <v>17.28</v>
      </c>
      <c r="AY59" s="13">
        <v>17.28</v>
      </c>
    </row>
    <row r="60" spans="1:51" x14ac:dyDescent="0.2">
      <c r="A60" s="14" t="s">
        <v>68</v>
      </c>
      <c r="B60" s="11"/>
      <c r="C60" s="11" t="str">
        <f t="shared" si="1"/>
        <v/>
      </c>
      <c r="D60" s="15">
        <f>SUM(D57:D59)</f>
        <v>0</v>
      </c>
      <c r="E60" s="15">
        <f t="shared" ref="E60:AY60" si="5">SUM(E57:E59)</f>
        <v>0</v>
      </c>
      <c r="F60" s="15">
        <f t="shared" si="5"/>
        <v>0</v>
      </c>
      <c r="G60" s="15">
        <f t="shared" si="5"/>
        <v>77568.39</v>
      </c>
      <c r="H60" s="15">
        <f t="shared" si="5"/>
        <v>16804.13</v>
      </c>
      <c r="I60" s="15">
        <f t="shared" si="5"/>
        <v>10881.52</v>
      </c>
      <c r="J60" s="15">
        <f t="shared" si="5"/>
        <v>10881.52</v>
      </c>
      <c r="K60" s="15">
        <f t="shared" si="5"/>
        <v>10881.52</v>
      </c>
      <c r="L60" s="15">
        <f t="shared" si="5"/>
        <v>10881.52</v>
      </c>
      <c r="M60" s="15">
        <f t="shared" si="5"/>
        <v>10881.52</v>
      </c>
      <c r="N60" s="15">
        <f t="shared" si="5"/>
        <v>10881.52</v>
      </c>
      <c r="O60" s="15">
        <f t="shared" si="5"/>
        <v>10881.52</v>
      </c>
      <c r="P60" s="15">
        <f t="shared" si="5"/>
        <v>10881.52</v>
      </c>
      <c r="Q60" s="15">
        <f t="shared" si="5"/>
        <v>10881.52</v>
      </c>
      <c r="R60" s="15">
        <f t="shared" si="5"/>
        <v>10881.52</v>
      </c>
      <c r="S60" s="15">
        <f t="shared" si="5"/>
        <v>10881.52</v>
      </c>
      <c r="T60" s="15">
        <f t="shared" si="5"/>
        <v>10881.52</v>
      </c>
      <c r="U60" s="15">
        <f t="shared" si="5"/>
        <v>10542.56</v>
      </c>
      <c r="V60" s="15">
        <f t="shared" si="5"/>
        <v>10471.56</v>
      </c>
      <c r="W60" s="15">
        <f t="shared" si="5"/>
        <v>10471.56</v>
      </c>
      <c r="X60" s="15">
        <f t="shared" si="5"/>
        <v>10471.56</v>
      </c>
      <c r="Y60" s="15">
        <f t="shared" si="5"/>
        <v>10471.56</v>
      </c>
      <c r="Z60" s="15">
        <f t="shared" si="5"/>
        <v>10471.56</v>
      </c>
      <c r="AA60" s="15">
        <f t="shared" si="5"/>
        <v>10471.56</v>
      </c>
      <c r="AB60" s="15">
        <f t="shared" si="5"/>
        <v>10471.56</v>
      </c>
      <c r="AC60" s="15">
        <f t="shared" si="5"/>
        <v>10471.56</v>
      </c>
      <c r="AD60" s="15">
        <f t="shared" si="5"/>
        <v>10471.56</v>
      </c>
      <c r="AE60" s="15">
        <f t="shared" si="5"/>
        <v>10471.56</v>
      </c>
      <c r="AF60" s="15">
        <f t="shared" si="5"/>
        <v>10471.56</v>
      </c>
      <c r="AG60" s="15">
        <f t="shared" si="5"/>
        <v>9922.84</v>
      </c>
      <c r="AH60" s="15">
        <f t="shared" si="5"/>
        <v>9922.84</v>
      </c>
      <c r="AI60" s="15">
        <f t="shared" si="5"/>
        <v>9922.84</v>
      </c>
      <c r="AJ60" s="15">
        <f t="shared" si="5"/>
        <v>9922.84</v>
      </c>
      <c r="AK60" s="15">
        <f t="shared" si="5"/>
        <v>9922.84</v>
      </c>
      <c r="AL60" s="15">
        <f t="shared" si="5"/>
        <v>9922.84</v>
      </c>
      <c r="AM60" s="15">
        <f t="shared" si="5"/>
        <v>9922.84</v>
      </c>
      <c r="AN60" s="15">
        <f t="shared" si="5"/>
        <v>9922.84</v>
      </c>
      <c r="AO60" s="15">
        <f t="shared" si="5"/>
        <v>9922.84</v>
      </c>
      <c r="AP60" s="15">
        <f t="shared" si="5"/>
        <v>9922.84</v>
      </c>
      <c r="AQ60" s="15">
        <f t="shared" si="5"/>
        <v>9998.56</v>
      </c>
      <c r="AR60" s="15">
        <f t="shared" si="5"/>
        <v>9998.56</v>
      </c>
      <c r="AS60" s="15">
        <f t="shared" si="5"/>
        <v>8105.89</v>
      </c>
      <c r="AT60" s="15">
        <f t="shared" si="5"/>
        <v>8123.58</v>
      </c>
      <c r="AU60" s="15">
        <f t="shared" si="5"/>
        <v>8123.17</v>
      </c>
      <c r="AV60" s="15">
        <f t="shared" si="5"/>
        <v>8123.17</v>
      </c>
      <c r="AW60" s="15">
        <f t="shared" si="5"/>
        <v>8123.17</v>
      </c>
      <c r="AX60" s="15">
        <f t="shared" si="5"/>
        <v>8123.17</v>
      </c>
      <c r="AY60" s="15">
        <f t="shared" si="5"/>
        <v>8123.17</v>
      </c>
    </row>
    <row r="61" spans="1:51" x14ac:dyDescent="0.2">
      <c r="A61" s="10"/>
      <c r="B61" s="11" t="str">
        <f t="shared" si="0"/>
        <v/>
      </c>
      <c r="C61" s="11" t="str">
        <f t="shared" si="1"/>
        <v/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3"/>
      <c r="AY61" s="13"/>
    </row>
    <row r="62" spans="1:51" x14ac:dyDescent="0.2">
      <c r="A62" s="10" t="s">
        <v>69</v>
      </c>
      <c r="B62" s="11" t="str">
        <f t="shared" si="0"/>
        <v>9310-04581</v>
      </c>
      <c r="C62" s="11" t="str">
        <f t="shared" si="1"/>
        <v>9310</v>
      </c>
      <c r="D62" s="12">
        <v>149985.68999999997</v>
      </c>
      <c r="E62" s="12">
        <v>149877.44</v>
      </c>
      <c r="F62" s="12">
        <v>149877.44</v>
      </c>
      <c r="G62" s="12">
        <v>149769.19</v>
      </c>
      <c r="H62" s="12">
        <v>149877.44</v>
      </c>
      <c r="I62" s="12">
        <v>150200.72</v>
      </c>
      <c r="J62" s="12">
        <v>150200.72</v>
      </c>
      <c r="K62" s="12">
        <v>150200.72</v>
      </c>
      <c r="L62" s="12">
        <v>150308.97</v>
      </c>
      <c r="M62" s="12">
        <v>150200.68</v>
      </c>
      <c r="N62" s="12">
        <v>150200.68</v>
      </c>
      <c r="O62" s="12">
        <v>150200.68</v>
      </c>
      <c r="P62" s="12">
        <v>150092.43</v>
      </c>
      <c r="Q62" s="12">
        <v>150308.93</v>
      </c>
      <c r="R62" s="12">
        <v>150200.68</v>
      </c>
      <c r="S62" s="12">
        <v>150092.43</v>
      </c>
      <c r="T62" s="12">
        <v>150092.43</v>
      </c>
      <c r="U62" s="12">
        <v>150200.68</v>
      </c>
      <c r="V62" s="12">
        <v>150092.43</v>
      </c>
      <c r="W62" s="12">
        <v>150308.93</v>
      </c>
      <c r="X62" s="12">
        <v>150200.68</v>
      </c>
      <c r="Y62" s="12">
        <v>150200.68</v>
      </c>
      <c r="Z62" s="12">
        <v>150200.68</v>
      </c>
      <c r="AA62" s="12">
        <v>150200.66999999998</v>
      </c>
      <c r="AB62" s="12">
        <v>152485.43999999997</v>
      </c>
      <c r="AC62" s="12">
        <v>152485.43999999997</v>
      </c>
      <c r="AD62" s="12">
        <v>152485.43999999997</v>
      </c>
      <c r="AE62" s="12">
        <v>152485.43999999997</v>
      </c>
      <c r="AF62" s="12">
        <v>152377.18999999997</v>
      </c>
      <c r="AG62" s="12">
        <v>152593.68999999997</v>
      </c>
      <c r="AH62" s="12">
        <v>152485.43999999997</v>
      </c>
      <c r="AI62" s="12">
        <v>152485.43999999997</v>
      </c>
      <c r="AJ62" s="12">
        <v>152485.43999999997</v>
      </c>
      <c r="AK62" s="12">
        <v>152485.43999999997</v>
      </c>
      <c r="AL62" s="12">
        <v>152485.43999999997</v>
      </c>
      <c r="AM62" s="12">
        <v>152485.43999999997</v>
      </c>
      <c r="AN62" s="12">
        <v>152485.43999999997</v>
      </c>
      <c r="AO62" s="12">
        <v>152485.43999999997</v>
      </c>
      <c r="AP62" s="12">
        <v>152485.43999999997</v>
      </c>
      <c r="AQ62" s="12">
        <v>152485.43999999997</v>
      </c>
      <c r="AR62" s="12">
        <v>152485.43999999997</v>
      </c>
      <c r="AS62" s="12">
        <v>152485.91999999998</v>
      </c>
      <c r="AT62" s="12">
        <v>152485.91999999998</v>
      </c>
      <c r="AU62" s="12">
        <v>152488.66</v>
      </c>
      <c r="AV62" s="12">
        <v>153810.94</v>
      </c>
      <c r="AW62" s="12">
        <v>153802.54</v>
      </c>
      <c r="AX62" s="13">
        <v>153802.54</v>
      </c>
      <c r="AY62" s="13">
        <v>153802.54</v>
      </c>
    </row>
    <row r="63" spans="1:51" x14ac:dyDescent="0.2">
      <c r="A63" s="10" t="s">
        <v>70</v>
      </c>
      <c r="B63" s="11" t="str">
        <f t="shared" si="0"/>
        <v>9030-04582</v>
      </c>
      <c r="C63" s="11" t="str">
        <f t="shared" si="1"/>
        <v>9030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1054.5999999999999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3">
        <v>0</v>
      </c>
      <c r="AY63" s="13">
        <v>0</v>
      </c>
    </row>
    <row r="64" spans="1:51" x14ac:dyDescent="0.2">
      <c r="A64" s="10" t="s">
        <v>71</v>
      </c>
      <c r="B64" s="11" t="str">
        <f t="shared" si="0"/>
        <v>9210-04582</v>
      </c>
      <c r="C64" s="11" t="str">
        <f t="shared" si="1"/>
        <v>9210</v>
      </c>
      <c r="D64" s="12">
        <v>36461.769999999997</v>
      </c>
      <c r="E64" s="12">
        <v>55148.36</v>
      </c>
      <c r="F64" s="12">
        <v>57229.520000000004</v>
      </c>
      <c r="G64" s="12">
        <v>40741.15</v>
      </c>
      <c r="H64" s="12">
        <v>44879.32</v>
      </c>
      <c r="I64" s="12">
        <v>50480.21</v>
      </c>
      <c r="J64" s="12">
        <v>59423.17</v>
      </c>
      <c r="K64" s="12">
        <v>55197.53</v>
      </c>
      <c r="L64" s="12">
        <v>43418.59</v>
      </c>
      <c r="M64" s="12">
        <v>38928.97</v>
      </c>
      <c r="N64" s="12">
        <v>36893.699999999997</v>
      </c>
      <c r="O64" s="12">
        <v>52581.14</v>
      </c>
      <c r="P64" s="12">
        <v>33703.53</v>
      </c>
      <c r="Q64" s="12">
        <v>58780.189999999995</v>
      </c>
      <c r="R64" s="12">
        <v>64065.259999999995</v>
      </c>
      <c r="S64" s="12">
        <v>26629.68</v>
      </c>
      <c r="T64" s="12">
        <v>38725.200000000004</v>
      </c>
      <c r="U64" s="12">
        <v>71275.89</v>
      </c>
      <c r="V64" s="12">
        <v>48431.289999999994</v>
      </c>
      <c r="W64" s="12">
        <v>42338.060000000005</v>
      </c>
      <c r="X64" s="12">
        <v>49300.2</v>
      </c>
      <c r="Y64" s="12">
        <v>41468.550000000003</v>
      </c>
      <c r="Z64" s="12">
        <v>51060.439999999995</v>
      </c>
      <c r="AA64" s="12">
        <v>44841.41</v>
      </c>
      <c r="AB64" s="12">
        <v>56435.27</v>
      </c>
      <c r="AC64" s="12">
        <v>37913.759999999995</v>
      </c>
      <c r="AD64" s="12">
        <v>56868.27</v>
      </c>
      <c r="AE64" s="12">
        <v>56253</v>
      </c>
      <c r="AF64" s="12">
        <v>41881.189999999995</v>
      </c>
      <c r="AG64" s="12">
        <v>50438.879999999997</v>
      </c>
      <c r="AH64" s="12">
        <v>39754.420000000006</v>
      </c>
      <c r="AI64" s="12">
        <v>75579.070000000007</v>
      </c>
      <c r="AJ64" s="12">
        <v>55321.69</v>
      </c>
      <c r="AK64" s="12">
        <v>40463.350000000006</v>
      </c>
      <c r="AL64" s="12">
        <v>47161.799999999996</v>
      </c>
      <c r="AM64" s="12">
        <v>86844.35</v>
      </c>
      <c r="AN64" s="12">
        <v>54817.630000000005</v>
      </c>
      <c r="AO64" s="12">
        <v>57809.78</v>
      </c>
      <c r="AP64" s="12">
        <v>60640.92</v>
      </c>
      <c r="AQ64" s="12">
        <v>60074.07</v>
      </c>
      <c r="AR64" s="12">
        <v>42350.25</v>
      </c>
      <c r="AS64" s="12">
        <v>110050.39</v>
      </c>
      <c r="AT64" s="12">
        <v>46219.93</v>
      </c>
      <c r="AU64" s="12">
        <v>51464.240000000005</v>
      </c>
      <c r="AV64" s="12">
        <v>56370.979999999996</v>
      </c>
      <c r="AW64" s="12">
        <v>41204.519999999997</v>
      </c>
      <c r="AX64" s="13">
        <v>50913.729999999996</v>
      </c>
      <c r="AY64" s="13">
        <v>53207.08</v>
      </c>
    </row>
    <row r="65" spans="1:51" x14ac:dyDescent="0.2">
      <c r="A65" s="10" t="s">
        <v>72</v>
      </c>
      <c r="B65" s="11" t="str">
        <f t="shared" si="0"/>
        <v>9301-04582</v>
      </c>
      <c r="C65" s="11" t="str">
        <f t="shared" si="1"/>
        <v>9301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225</v>
      </c>
      <c r="J65" s="12">
        <v>18.559999999999999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3">
        <v>0</v>
      </c>
      <c r="AY65" s="13">
        <v>0</v>
      </c>
    </row>
    <row r="66" spans="1:51" x14ac:dyDescent="0.2">
      <c r="A66" s="10" t="s">
        <v>73</v>
      </c>
      <c r="B66" s="11" t="str">
        <f t="shared" si="0"/>
        <v>9310-04582</v>
      </c>
      <c r="C66" s="11" t="str">
        <f t="shared" si="1"/>
        <v>9310</v>
      </c>
      <c r="D66" s="12">
        <v>548.53</v>
      </c>
      <c r="E66" s="12">
        <v>1117.3399999999999</v>
      </c>
      <c r="F66" s="12">
        <v>1543.82</v>
      </c>
      <c r="G66" s="12">
        <v>1522.35</v>
      </c>
      <c r="H66" s="12">
        <v>3844.06</v>
      </c>
      <c r="I66" s="12">
        <v>1479.77</v>
      </c>
      <c r="J66" s="12">
        <v>846.83</v>
      </c>
      <c r="K66" s="12">
        <v>981.73</v>
      </c>
      <c r="L66" s="12">
        <v>951.25</v>
      </c>
      <c r="M66" s="12">
        <v>591.67999999999995</v>
      </c>
      <c r="N66" s="12">
        <v>670.1</v>
      </c>
      <c r="O66" s="12">
        <v>362.64</v>
      </c>
      <c r="P66" s="12">
        <v>236.41</v>
      </c>
      <c r="Q66" s="12">
        <v>60.33</v>
      </c>
      <c r="R66" s="12">
        <v>647.24</v>
      </c>
      <c r="S66" s="12">
        <v>64.92</v>
      </c>
      <c r="T66" s="12">
        <v>0</v>
      </c>
      <c r="U66" s="12">
        <v>0</v>
      </c>
      <c r="V66" s="12">
        <v>-18.8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487.14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700</v>
      </c>
      <c r="AJ66" s="12">
        <v>1587.1399999999999</v>
      </c>
      <c r="AK66" s="12">
        <v>0</v>
      </c>
      <c r="AL66" s="12">
        <v>0</v>
      </c>
      <c r="AM66" s="12">
        <v>9165.0499999999993</v>
      </c>
      <c r="AN66" s="12">
        <v>1243.26</v>
      </c>
      <c r="AO66" s="12">
        <v>0</v>
      </c>
      <c r="AP66" s="12">
        <v>5152.01</v>
      </c>
      <c r="AQ66" s="12">
        <v>425.03999999999996</v>
      </c>
      <c r="AR66" s="12">
        <v>1560</v>
      </c>
      <c r="AS66" s="12">
        <v>128.69999999999999</v>
      </c>
      <c r="AT66" s="12">
        <v>0</v>
      </c>
      <c r="AU66" s="12">
        <v>499.46</v>
      </c>
      <c r="AV66" s="12">
        <v>0</v>
      </c>
      <c r="AW66" s="12">
        <v>0</v>
      </c>
      <c r="AX66" s="13">
        <v>0</v>
      </c>
      <c r="AY66" s="13">
        <v>0</v>
      </c>
    </row>
    <row r="67" spans="1:51" x14ac:dyDescent="0.2">
      <c r="A67" s="10" t="s">
        <v>74</v>
      </c>
      <c r="B67" s="11" t="str">
        <f t="shared" si="0"/>
        <v>8800-04582</v>
      </c>
      <c r="C67" s="11" t="str">
        <f t="shared" si="1"/>
        <v>8800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53.57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3">
        <v>0</v>
      </c>
      <c r="AY67" s="13">
        <v>0</v>
      </c>
    </row>
    <row r="68" spans="1:51" x14ac:dyDescent="0.2">
      <c r="A68" s="10" t="s">
        <v>75</v>
      </c>
      <c r="B68" s="11" t="str">
        <f t="shared" si="0"/>
        <v>9010-04582</v>
      </c>
      <c r="C68" s="11" t="str">
        <f t="shared" si="1"/>
        <v>9010</v>
      </c>
      <c r="D68" s="12">
        <v>0</v>
      </c>
      <c r="E68" s="12">
        <v>0</v>
      </c>
      <c r="F68" s="12">
        <v>0</v>
      </c>
      <c r="G68" s="12">
        <v>1379.43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86.9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34.6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3">
        <v>0</v>
      </c>
      <c r="AY68" s="13">
        <v>0</v>
      </c>
    </row>
    <row r="69" spans="1:51" x14ac:dyDescent="0.2">
      <c r="A69" s="10" t="s">
        <v>76</v>
      </c>
      <c r="B69" s="11" t="str">
        <f t="shared" si="0"/>
        <v>9310-04590</v>
      </c>
      <c r="C69" s="11" t="str">
        <f t="shared" si="1"/>
        <v>9310</v>
      </c>
      <c r="D69" s="12">
        <v>874.22</v>
      </c>
      <c r="E69" s="12">
        <v>747.36</v>
      </c>
      <c r="F69" s="12">
        <v>916.23</v>
      </c>
      <c r="G69" s="12">
        <v>848.96</v>
      </c>
      <c r="H69" s="12">
        <v>702.7</v>
      </c>
      <c r="I69" s="12">
        <v>515.75</v>
      </c>
      <c r="J69" s="12">
        <v>699.87</v>
      </c>
      <c r="K69" s="12">
        <v>683.6</v>
      </c>
      <c r="L69" s="12">
        <v>651.9</v>
      </c>
      <c r="M69" s="12">
        <v>715.79</v>
      </c>
      <c r="N69" s="12">
        <v>751.83</v>
      </c>
      <c r="O69" s="12">
        <v>698.34</v>
      </c>
      <c r="P69" s="12">
        <v>930.6</v>
      </c>
      <c r="Q69" s="12">
        <v>618.85</v>
      </c>
      <c r="R69" s="12">
        <v>687.44</v>
      </c>
      <c r="S69" s="12">
        <v>641.24</v>
      </c>
      <c r="T69" s="12">
        <v>573.69000000000005</v>
      </c>
      <c r="U69" s="12">
        <v>832.13</v>
      </c>
      <c r="V69" s="12">
        <v>745.52</v>
      </c>
      <c r="W69" s="12">
        <v>606.45000000000005</v>
      </c>
      <c r="X69" s="12">
        <v>727.68</v>
      </c>
      <c r="Y69" s="12">
        <v>734.42</v>
      </c>
      <c r="Z69" s="12">
        <v>908.1</v>
      </c>
      <c r="AA69" s="12">
        <v>953.1</v>
      </c>
      <c r="AB69" s="12">
        <v>929.63</v>
      </c>
      <c r="AC69" s="12">
        <v>698.24</v>
      </c>
      <c r="AD69" s="12">
        <v>658.21</v>
      </c>
      <c r="AE69" s="12">
        <v>605.91</v>
      </c>
      <c r="AF69" s="12">
        <v>539.98</v>
      </c>
      <c r="AG69" s="12">
        <v>676.11</v>
      </c>
      <c r="AH69" s="12">
        <v>498.83</v>
      </c>
      <c r="AI69" s="12">
        <v>625.08000000000004</v>
      </c>
      <c r="AJ69" s="12">
        <v>549.28</v>
      </c>
      <c r="AK69" s="12">
        <v>797.38</v>
      </c>
      <c r="AL69" s="12">
        <v>902.25</v>
      </c>
      <c r="AM69" s="12">
        <v>716.8</v>
      </c>
      <c r="AN69" s="12">
        <v>784.46</v>
      </c>
      <c r="AO69" s="12">
        <v>590.79</v>
      </c>
      <c r="AP69" s="12">
        <v>644.66999999999996</v>
      </c>
      <c r="AQ69" s="12">
        <v>623.24</v>
      </c>
      <c r="AR69" s="12">
        <v>497.38</v>
      </c>
      <c r="AS69" s="12">
        <v>621.04</v>
      </c>
      <c r="AT69" s="12">
        <v>621.39</v>
      </c>
      <c r="AU69" s="12">
        <v>629.54</v>
      </c>
      <c r="AV69" s="12">
        <v>615.09</v>
      </c>
      <c r="AW69" s="12">
        <v>690.04</v>
      </c>
      <c r="AX69" s="13">
        <v>792.05</v>
      </c>
      <c r="AY69" s="13">
        <v>786.13</v>
      </c>
    </row>
    <row r="70" spans="1:51" x14ac:dyDescent="0.2">
      <c r="A70" s="10" t="s">
        <v>77</v>
      </c>
      <c r="B70" s="11" t="str">
        <f t="shared" si="0"/>
        <v>9030-04590</v>
      </c>
      <c r="C70" s="11" t="str">
        <f t="shared" si="1"/>
        <v>9030</v>
      </c>
      <c r="D70" s="12">
        <v>9131.48</v>
      </c>
      <c r="E70" s="12">
        <v>7572.43</v>
      </c>
      <c r="F70" s="12">
        <v>7279.73</v>
      </c>
      <c r="G70" s="12">
        <v>7449.23</v>
      </c>
      <c r="H70" s="12">
        <v>6747.5</v>
      </c>
      <c r="I70" s="12">
        <v>7079.09</v>
      </c>
      <c r="J70" s="12">
        <v>7755.81</v>
      </c>
      <c r="K70" s="12">
        <v>7908.48</v>
      </c>
      <c r="L70" s="12">
        <v>9437.98</v>
      </c>
      <c r="M70" s="12">
        <v>9519.66</v>
      </c>
      <c r="N70" s="12">
        <v>9600.5499999999993</v>
      </c>
      <c r="O70" s="12">
        <v>10694.42</v>
      </c>
      <c r="P70" s="12">
        <v>9581.48</v>
      </c>
      <c r="Q70" s="12">
        <v>8889.4</v>
      </c>
      <c r="R70" s="12">
        <v>7343.95</v>
      </c>
      <c r="S70" s="12">
        <v>7461.7</v>
      </c>
      <c r="T70" s="12">
        <v>7010.96</v>
      </c>
      <c r="U70" s="12">
        <v>6733.48</v>
      </c>
      <c r="V70" s="12">
        <v>8037.74</v>
      </c>
      <c r="W70" s="12">
        <v>7521.28</v>
      </c>
      <c r="X70" s="12">
        <v>8161.01</v>
      </c>
      <c r="Y70" s="12">
        <v>9700.31</v>
      </c>
      <c r="Z70" s="12">
        <v>10253.51</v>
      </c>
      <c r="AA70" s="12">
        <v>10012.69</v>
      </c>
      <c r="AB70" s="12">
        <v>9916.39</v>
      </c>
      <c r="AC70" s="12">
        <v>8174.04</v>
      </c>
      <c r="AD70" s="12">
        <v>7323.36</v>
      </c>
      <c r="AE70" s="12">
        <v>7295.19</v>
      </c>
      <c r="AF70" s="12">
        <v>6809.14</v>
      </c>
      <c r="AG70" s="12">
        <v>6970.74</v>
      </c>
      <c r="AH70" s="12">
        <v>6970.74</v>
      </c>
      <c r="AI70" s="12">
        <v>8946.6200000000008</v>
      </c>
      <c r="AJ70" s="12">
        <v>8828.5400000000009</v>
      </c>
      <c r="AK70" s="12">
        <v>10221.73</v>
      </c>
      <c r="AL70" s="12">
        <v>10138.99</v>
      </c>
      <c r="AM70" s="12">
        <v>10251.120000000001</v>
      </c>
      <c r="AN70" s="12">
        <v>9983.0499999999993</v>
      </c>
      <c r="AO70" s="12">
        <v>8589.02</v>
      </c>
      <c r="AP70" s="12">
        <v>7945.56</v>
      </c>
      <c r="AQ70" s="12">
        <v>7172.69</v>
      </c>
      <c r="AR70" s="12">
        <v>6843.9</v>
      </c>
      <c r="AS70" s="12">
        <v>7070.52</v>
      </c>
      <c r="AT70" s="12">
        <v>7996.9</v>
      </c>
      <c r="AU70" s="12">
        <v>8165.76</v>
      </c>
      <c r="AV70" s="12">
        <v>8784.35</v>
      </c>
      <c r="AW70" s="12">
        <v>9429.0300000000007</v>
      </c>
      <c r="AX70" s="13">
        <v>9430.8700000000008</v>
      </c>
      <c r="AY70" s="13">
        <v>9952.3700000000008</v>
      </c>
    </row>
    <row r="71" spans="1:51" x14ac:dyDescent="0.2">
      <c r="A71" s="10" t="s">
        <v>78</v>
      </c>
      <c r="B71" s="11" t="str">
        <f t="shared" si="0"/>
        <v>9200-04590</v>
      </c>
      <c r="C71" s="11" t="str">
        <f t="shared" si="1"/>
        <v>9200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1148.44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3">
        <v>0</v>
      </c>
      <c r="AY71" s="13">
        <v>0</v>
      </c>
    </row>
    <row r="72" spans="1:51" x14ac:dyDescent="0.2">
      <c r="A72" s="10" t="s">
        <v>79</v>
      </c>
      <c r="B72" s="11" t="str">
        <f t="shared" ref="B72:B135" si="6">RIGHT(A72,10)</f>
        <v>9210-04590</v>
      </c>
      <c r="C72" s="11" t="str">
        <f t="shared" ref="C72:C135" si="7">LEFT(B72,4)</f>
        <v>9210</v>
      </c>
      <c r="D72" s="12">
        <v>14682.94</v>
      </c>
      <c r="E72" s="12">
        <v>10676.58</v>
      </c>
      <c r="F72" s="12">
        <v>8554.14</v>
      </c>
      <c r="G72" s="12">
        <v>13309</v>
      </c>
      <c r="H72" s="12">
        <v>7672.95</v>
      </c>
      <c r="I72" s="12">
        <v>8603.93</v>
      </c>
      <c r="J72" s="12">
        <v>9101.83</v>
      </c>
      <c r="K72" s="12">
        <v>8709.14</v>
      </c>
      <c r="L72" s="12">
        <v>11198.49</v>
      </c>
      <c r="M72" s="12">
        <v>13996.16</v>
      </c>
      <c r="N72" s="12">
        <v>12878.08</v>
      </c>
      <c r="O72" s="12">
        <v>15993.56</v>
      </c>
      <c r="P72" s="12">
        <v>14149.26</v>
      </c>
      <c r="Q72" s="12">
        <v>12792</v>
      </c>
      <c r="R72" s="12">
        <v>11123.5</v>
      </c>
      <c r="S72" s="12">
        <v>11825.69</v>
      </c>
      <c r="T72" s="12">
        <v>8671.1200000000008</v>
      </c>
      <c r="U72" s="12">
        <v>9927.92</v>
      </c>
      <c r="V72" s="12">
        <v>9328.19</v>
      </c>
      <c r="W72" s="12">
        <v>10234.34</v>
      </c>
      <c r="X72" s="12">
        <v>8920.73</v>
      </c>
      <c r="Y72" s="12">
        <v>10303.59</v>
      </c>
      <c r="Z72" s="12">
        <v>9832.66</v>
      </c>
      <c r="AA72" s="12">
        <v>12707.29</v>
      </c>
      <c r="AB72" s="12">
        <v>9548.17</v>
      </c>
      <c r="AC72" s="12">
        <v>11584.25</v>
      </c>
      <c r="AD72" s="12">
        <v>6302.55</v>
      </c>
      <c r="AE72" s="12">
        <v>14956.72</v>
      </c>
      <c r="AF72" s="12">
        <v>7496.89</v>
      </c>
      <c r="AG72" s="12">
        <v>9208.6</v>
      </c>
      <c r="AH72" s="12">
        <v>8285.34</v>
      </c>
      <c r="AI72" s="12">
        <v>7912.06</v>
      </c>
      <c r="AJ72" s="12">
        <v>6539.69</v>
      </c>
      <c r="AK72" s="12">
        <v>9927.0499999999993</v>
      </c>
      <c r="AL72" s="12">
        <v>16196.5</v>
      </c>
      <c r="AM72" s="12">
        <v>13916.76</v>
      </c>
      <c r="AN72" s="12">
        <v>12510.6</v>
      </c>
      <c r="AO72" s="12">
        <v>19646.79</v>
      </c>
      <c r="AP72" s="12">
        <v>2561.21</v>
      </c>
      <c r="AQ72" s="12">
        <v>10804.81</v>
      </c>
      <c r="AR72" s="12">
        <v>7191.63</v>
      </c>
      <c r="AS72" s="12">
        <v>11615.970000000001</v>
      </c>
      <c r="AT72" s="12">
        <v>9895.5800000000017</v>
      </c>
      <c r="AU72" s="12">
        <v>10688.93</v>
      </c>
      <c r="AV72" s="12">
        <v>9915.6899999999987</v>
      </c>
      <c r="AW72" s="12">
        <v>13460</v>
      </c>
      <c r="AX72" s="13">
        <v>15934.8</v>
      </c>
      <c r="AY72" s="13">
        <v>14347.279999999999</v>
      </c>
    </row>
    <row r="73" spans="1:51" x14ac:dyDescent="0.2">
      <c r="A73" s="10" t="s">
        <v>80</v>
      </c>
      <c r="B73" s="11" t="str">
        <f t="shared" si="6"/>
        <v>9210-04592</v>
      </c>
      <c r="C73" s="11" t="str">
        <f t="shared" si="7"/>
        <v>9210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64.650000000000006</v>
      </c>
      <c r="K73" s="12">
        <v>5.33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169</v>
      </c>
      <c r="Y73" s="12">
        <v>13.94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3">
        <v>0</v>
      </c>
      <c r="AY73" s="13">
        <v>0</v>
      </c>
    </row>
    <row r="74" spans="1:51" x14ac:dyDescent="0.2">
      <c r="A74" s="14" t="s">
        <v>81</v>
      </c>
      <c r="B74" s="11"/>
      <c r="C74" s="11" t="str">
        <f t="shared" si="7"/>
        <v/>
      </c>
      <c r="D74" s="15">
        <f>SUM(D62:D73)</f>
        <v>211684.62999999998</v>
      </c>
      <c r="E74" s="15">
        <f t="shared" ref="E74:AY74" si="8">SUM(E62:E73)</f>
        <v>225139.50999999995</v>
      </c>
      <c r="F74" s="15">
        <f t="shared" si="8"/>
        <v>225400.88000000006</v>
      </c>
      <c r="G74" s="15">
        <f t="shared" si="8"/>
        <v>215019.31</v>
      </c>
      <c r="H74" s="15">
        <f t="shared" si="8"/>
        <v>213723.97000000003</v>
      </c>
      <c r="I74" s="15">
        <f t="shared" si="8"/>
        <v>218584.46999999997</v>
      </c>
      <c r="J74" s="15">
        <f t="shared" si="8"/>
        <v>228111.43999999997</v>
      </c>
      <c r="K74" s="15">
        <f t="shared" si="8"/>
        <v>224741.13000000003</v>
      </c>
      <c r="L74" s="15">
        <f t="shared" si="8"/>
        <v>215967.18</v>
      </c>
      <c r="M74" s="15">
        <f t="shared" si="8"/>
        <v>214039.84</v>
      </c>
      <c r="N74" s="15">
        <f t="shared" si="8"/>
        <v>210994.93999999997</v>
      </c>
      <c r="O74" s="15">
        <f t="shared" si="8"/>
        <v>230530.78000000003</v>
      </c>
      <c r="P74" s="15">
        <f t="shared" si="8"/>
        <v>208693.71000000002</v>
      </c>
      <c r="Q74" s="15">
        <f t="shared" si="8"/>
        <v>231449.69999999998</v>
      </c>
      <c r="R74" s="15">
        <f t="shared" si="8"/>
        <v>234068.07</v>
      </c>
      <c r="S74" s="15">
        <f t="shared" si="8"/>
        <v>196715.66</v>
      </c>
      <c r="T74" s="15">
        <f t="shared" si="8"/>
        <v>205073.4</v>
      </c>
      <c r="U74" s="15">
        <f t="shared" si="8"/>
        <v>238970.10000000003</v>
      </c>
      <c r="V74" s="15">
        <f t="shared" si="8"/>
        <v>216616.36999999997</v>
      </c>
      <c r="W74" s="15">
        <f t="shared" si="8"/>
        <v>211009.06</v>
      </c>
      <c r="X74" s="15">
        <f t="shared" si="8"/>
        <v>217479.30000000002</v>
      </c>
      <c r="Y74" s="15">
        <f t="shared" si="8"/>
        <v>212421.49</v>
      </c>
      <c r="Z74" s="15">
        <f t="shared" si="8"/>
        <v>223403.83000000002</v>
      </c>
      <c r="AA74" s="15">
        <f t="shared" si="8"/>
        <v>218715.16</v>
      </c>
      <c r="AB74" s="15">
        <f t="shared" si="8"/>
        <v>229314.9</v>
      </c>
      <c r="AC74" s="15">
        <f t="shared" si="8"/>
        <v>211342.86999999997</v>
      </c>
      <c r="AD74" s="15">
        <f t="shared" si="8"/>
        <v>223637.82999999993</v>
      </c>
      <c r="AE74" s="15">
        <f t="shared" si="8"/>
        <v>231596.25999999998</v>
      </c>
      <c r="AF74" s="15">
        <f t="shared" si="8"/>
        <v>209192.56000000003</v>
      </c>
      <c r="AG74" s="15">
        <f t="shared" si="8"/>
        <v>219888.01999999996</v>
      </c>
      <c r="AH74" s="15">
        <f t="shared" si="8"/>
        <v>207994.76999999996</v>
      </c>
      <c r="AI74" s="15">
        <f t="shared" si="8"/>
        <v>246248.26999999996</v>
      </c>
      <c r="AJ74" s="15">
        <f t="shared" si="8"/>
        <v>225311.78</v>
      </c>
      <c r="AK74" s="15">
        <f t="shared" si="8"/>
        <v>213894.94999999998</v>
      </c>
      <c r="AL74" s="15">
        <f t="shared" si="8"/>
        <v>226884.97999999995</v>
      </c>
      <c r="AM74" s="15">
        <f t="shared" si="8"/>
        <v>273379.51999999996</v>
      </c>
      <c r="AN74" s="15">
        <f t="shared" si="8"/>
        <v>231824.43999999997</v>
      </c>
      <c r="AO74" s="15">
        <f t="shared" si="8"/>
        <v>239121.81999999998</v>
      </c>
      <c r="AP74" s="15">
        <f t="shared" si="8"/>
        <v>229429.81</v>
      </c>
      <c r="AQ74" s="15">
        <f t="shared" si="8"/>
        <v>231585.28999999998</v>
      </c>
      <c r="AR74" s="15">
        <f t="shared" si="8"/>
        <v>210928.59999999998</v>
      </c>
      <c r="AS74" s="15">
        <f t="shared" si="8"/>
        <v>281972.54000000004</v>
      </c>
      <c r="AT74" s="15">
        <f t="shared" si="8"/>
        <v>217219.71999999997</v>
      </c>
      <c r="AU74" s="15">
        <f t="shared" si="8"/>
        <v>223936.59000000003</v>
      </c>
      <c r="AV74" s="15">
        <f t="shared" si="8"/>
        <v>229497.05</v>
      </c>
      <c r="AW74" s="15">
        <f t="shared" si="8"/>
        <v>218586.13</v>
      </c>
      <c r="AX74" s="15">
        <f t="shared" si="8"/>
        <v>230873.99</v>
      </c>
      <c r="AY74" s="15">
        <f t="shared" si="8"/>
        <v>232095.4</v>
      </c>
    </row>
    <row r="75" spans="1:51" x14ac:dyDescent="0.2">
      <c r="A75" s="10"/>
      <c r="B75" s="11" t="str">
        <f t="shared" si="6"/>
        <v/>
      </c>
      <c r="C75" s="11" t="str">
        <f t="shared" si="7"/>
        <v/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3"/>
      <c r="AY75" s="13"/>
    </row>
    <row r="76" spans="1:51" x14ac:dyDescent="0.2">
      <c r="A76" s="10" t="s">
        <v>82</v>
      </c>
      <c r="B76" s="11" t="str">
        <f t="shared" si="6"/>
        <v>8740-03002</v>
      </c>
      <c r="C76" s="11" t="str">
        <f t="shared" si="7"/>
        <v>8740</v>
      </c>
      <c r="D76" s="12">
        <v>1498.77</v>
      </c>
      <c r="E76" s="12">
        <v>1059.8499999999999</v>
      </c>
      <c r="F76" s="12">
        <v>2618.8200000000002</v>
      </c>
      <c r="G76" s="12">
        <v>1051.3699999999999</v>
      </c>
      <c r="H76" s="12">
        <v>2213.17</v>
      </c>
      <c r="I76" s="12">
        <v>1883.17</v>
      </c>
      <c r="J76" s="12">
        <v>1465.07</v>
      </c>
      <c r="K76" s="12">
        <v>-8426.2000000000007</v>
      </c>
      <c r="L76" s="12">
        <v>850.91000000000008</v>
      </c>
      <c r="M76" s="12">
        <v>851.46</v>
      </c>
      <c r="N76" s="12">
        <v>850.92000000000007</v>
      </c>
      <c r="O76" s="12">
        <v>849.33999999999992</v>
      </c>
      <c r="P76" s="12">
        <v>849.84</v>
      </c>
      <c r="Q76" s="12">
        <v>848.3</v>
      </c>
      <c r="R76" s="12">
        <v>968.76</v>
      </c>
      <c r="S76" s="12">
        <v>1426.88</v>
      </c>
      <c r="T76" s="12">
        <v>380.24</v>
      </c>
      <c r="U76" s="12">
        <v>380.24</v>
      </c>
      <c r="V76" s="12">
        <v>1692.24</v>
      </c>
      <c r="W76" s="12">
        <v>890.46</v>
      </c>
      <c r="X76" s="12">
        <v>890.47</v>
      </c>
      <c r="Y76" s="12">
        <v>890.46</v>
      </c>
      <c r="Z76" s="12">
        <v>2534.8200000000002</v>
      </c>
      <c r="AA76" s="12">
        <v>1299.27</v>
      </c>
      <c r="AB76" s="12">
        <v>1299.58</v>
      </c>
      <c r="AC76" s="12">
        <v>1298.23</v>
      </c>
      <c r="AD76" s="12">
        <v>1298.5</v>
      </c>
      <c r="AE76" s="12">
        <v>1776.96</v>
      </c>
      <c r="AF76" s="12">
        <v>1299.1199999999999</v>
      </c>
      <c r="AG76" s="12">
        <v>1300.21</v>
      </c>
      <c r="AH76" s="12">
        <v>1298.77</v>
      </c>
      <c r="AI76" s="12">
        <v>1298.98</v>
      </c>
      <c r="AJ76" s="12">
        <v>1297.5700000000002</v>
      </c>
      <c r="AK76" s="12">
        <v>1297.74</v>
      </c>
      <c r="AL76" s="12">
        <v>1297.1100000000001</v>
      </c>
      <c r="AM76" s="12">
        <v>1297.1599999999999</v>
      </c>
      <c r="AN76" s="12">
        <v>1297.26</v>
      </c>
      <c r="AO76" s="12">
        <v>1295.8699999999999</v>
      </c>
      <c r="AP76" s="12">
        <v>1295.95</v>
      </c>
      <c r="AQ76" s="12">
        <v>1658.76</v>
      </c>
      <c r="AR76" s="12">
        <v>1294.8699999999999</v>
      </c>
      <c r="AS76" s="12">
        <v>882.48</v>
      </c>
      <c r="AT76" s="12">
        <v>1284.05</v>
      </c>
      <c r="AU76" s="12">
        <v>1685.88</v>
      </c>
      <c r="AV76" s="12">
        <v>1283.58</v>
      </c>
      <c r="AW76" s="12">
        <v>882.48</v>
      </c>
      <c r="AX76" s="13">
        <v>1683.29</v>
      </c>
      <c r="AY76" s="13">
        <v>1284.5</v>
      </c>
    </row>
    <row r="77" spans="1:51" x14ac:dyDescent="0.2">
      <c r="A77" s="10" t="s">
        <v>83</v>
      </c>
      <c r="B77" s="11" t="str">
        <f t="shared" si="6"/>
        <v>8740-03004</v>
      </c>
      <c r="C77" s="11" t="str">
        <f t="shared" si="7"/>
        <v>8740</v>
      </c>
      <c r="D77" s="12">
        <v>559.88</v>
      </c>
      <c r="E77" s="12">
        <v>1827.52</v>
      </c>
      <c r="F77" s="12">
        <v>787.36</v>
      </c>
      <c r="G77" s="12">
        <v>773.06000000000006</v>
      </c>
      <c r="H77" s="12">
        <v>380.06</v>
      </c>
      <c r="I77" s="12">
        <v>892.54</v>
      </c>
      <c r="J77" s="12">
        <v>482.28</v>
      </c>
      <c r="K77" s="12">
        <v>270.89999999999998</v>
      </c>
      <c r="L77" s="12">
        <v>643.73</v>
      </c>
      <c r="M77" s="12">
        <v>862.26</v>
      </c>
      <c r="N77" s="12">
        <v>472.1</v>
      </c>
      <c r="O77" s="12">
        <v>586.57000000000005</v>
      </c>
      <c r="P77" s="12">
        <v>1014.74</v>
      </c>
      <c r="Q77" s="12">
        <v>432.29999999999995</v>
      </c>
      <c r="R77" s="12">
        <v>510.38</v>
      </c>
      <c r="S77" s="12">
        <v>488.20000000000005</v>
      </c>
      <c r="T77" s="12">
        <v>93.55</v>
      </c>
      <c r="U77" s="12">
        <v>196.05</v>
      </c>
      <c r="V77" s="12">
        <v>323.27</v>
      </c>
      <c r="W77" s="12">
        <v>201.71</v>
      </c>
      <c r="X77" s="12">
        <v>534.44000000000005</v>
      </c>
      <c r="Y77" s="12">
        <v>377.71</v>
      </c>
      <c r="Z77" s="12">
        <v>1311.54</v>
      </c>
      <c r="AA77" s="12">
        <v>983.96</v>
      </c>
      <c r="AB77" s="12">
        <v>654.28</v>
      </c>
      <c r="AC77" s="12">
        <v>244.35999999999999</v>
      </c>
      <c r="AD77" s="12">
        <v>507.51</v>
      </c>
      <c r="AE77" s="12">
        <v>379.32000000000005</v>
      </c>
      <c r="AF77" s="12">
        <v>460.61</v>
      </c>
      <c r="AG77" s="12">
        <v>290.7</v>
      </c>
      <c r="AH77" s="12">
        <v>292.36</v>
      </c>
      <c r="AI77" s="12">
        <v>177.01000000000002</v>
      </c>
      <c r="AJ77" s="12">
        <v>357.9</v>
      </c>
      <c r="AK77" s="12">
        <v>465.25</v>
      </c>
      <c r="AL77" s="12">
        <v>725.24</v>
      </c>
      <c r="AM77" s="12">
        <v>808.74</v>
      </c>
      <c r="AN77" s="12">
        <v>306.76</v>
      </c>
      <c r="AO77" s="12">
        <v>336.86</v>
      </c>
      <c r="AP77" s="12">
        <v>404.85</v>
      </c>
      <c r="AQ77" s="12">
        <v>362.57</v>
      </c>
      <c r="AR77" s="12">
        <v>8.11</v>
      </c>
      <c r="AS77" s="12">
        <v>413.73</v>
      </c>
      <c r="AT77" s="12">
        <v>389.02</v>
      </c>
      <c r="AU77" s="12">
        <v>265.27</v>
      </c>
      <c r="AV77" s="12">
        <v>352.36</v>
      </c>
      <c r="AW77" s="12">
        <v>214.9</v>
      </c>
      <c r="AX77" s="13">
        <v>308.71000000000004</v>
      </c>
      <c r="AY77" s="13">
        <v>677.47</v>
      </c>
    </row>
    <row r="78" spans="1:51" x14ac:dyDescent="0.2">
      <c r="A78" s="10" t="s">
        <v>84</v>
      </c>
      <c r="B78" s="11" t="str">
        <f t="shared" si="6"/>
        <v>9010-03004</v>
      </c>
      <c r="C78" s="11" t="str">
        <f t="shared" si="7"/>
        <v>9010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47.91</v>
      </c>
      <c r="P78" s="12">
        <v>41.42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3">
        <v>0</v>
      </c>
      <c r="AY78" s="13">
        <v>0</v>
      </c>
    </row>
    <row r="79" spans="1:51" x14ac:dyDescent="0.2">
      <c r="A79" s="10" t="s">
        <v>85</v>
      </c>
      <c r="B79" s="11" t="str">
        <f t="shared" si="6"/>
        <v>9030-03004</v>
      </c>
      <c r="C79" s="11" t="str">
        <f t="shared" si="7"/>
        <v>9030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10</v>
      </c>
      <c r="L79" s="12">
        <v>0</v>
      </c>
      <c r="M79" s="12">
        <v>0</v>
      </c>
      <c r="N79" s="12">
        <v>275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3">
        <v>0</v>
      </c>
      <c r="AY79" s="13">
        <v>0</v>
      </c>
    </row>
    <row r="80" spans="1:51" x14ac:dyDescent="0.2">
      <c r="A80" s="10" t="s">
        <v>86</v>
      </c>
      <c r="B80" s="11" t="str">
        <f t="shared" si="6"/>
        <v>9210-03004</v>
      </c>
      <c r="C80" s="11" t="str">
        <f t="shared" si="7"/>
        <v>9210</v>
      </c>
      <c r="D80" s="12">
        <v>83.01</v>
      </c>
      <c r="E80" s="12">
        <v>57.2</v>
      </c>
      <c r="F80" s="12">
        <v>29</v>
      </c>
      <c r="G80" s="12">
        <v>16</v>
      </c>
      <c r="H80" s="12">
        <v>0</v>
      </c>
      <c r="I80" s="12">
        <v>0</v>
      </c>
      <c r="J80" s="12">
        <v>36</v>
      </c>
      <c r="K80" s="12">
        <v>0</v>
      </c>
      <c r="L80" s="12">
        <v>20</v>
      </c>
      <c r="M80" s="12">
        <v>95.4</v>
      </c>
      <c r="N80" s="12">
        <v>189.64</v>
      </c>
      <c r="O80" s="12">
        <v>100.42</v>
      </c>
      <c r="P80" s="12">
        <v>258.62</v>
      </c>
      <c r="Q80" s="12">
        <v>0</v>
      </c>
      <c r="R80" s="12">
        <v>56.5</v>
      </c>
      <c r="S80" s="12">
        <v>0</v>
      </c>
      <c r="T80" s="12">
        <v>180.1</v>
      </c>
      <c r="U80" s="12">
        <v>546.34</v>
      </c>
      <c r="V80" s="12">
        <v>0</v>
      </c>
      <c r="W80" s="12">
        <v>0</v>
      </c>
      <c r="X80" s="12">
        <v>20</v>
      </c>
      <c r="Y80" s="12">
        <v>37.159999999999997</v>
      </c>
      <c r="Z80" s="12">
        <v>0</v>
      </c>
      <c r="AA80" s="12">
        <v>0</v>
      </c>
      <c r="AB80" s="12">
        <v>26</v>
      </c>
      <c r="AC80" s="12">
        <v>0</v>
      </c>
      <c r="AD80" s="12">
        <v>0</v>
      </c>
      <c r="AE80" s="12">
        <v>45</v>
      </c>
      <c r="AF80" s="12">
        <v>0</v>
      </c>
      <c r="AG80" s="12">
        <v>0</v>
      </c>
      <c r="AH80" s="12">
        <v>0</v>
      </c>
      <c r="AI80" s="12">
        <v>0</v>
      </c>
      <c r="AJ80" s="12">
        <v>57.4</v>
      </c>
      <c r="AK80" s="12">
        <v>0</v>
      </c>
      <c r="AL80" s="12">
        <v>0</v>
      </c>
      <c r="AM80" s="12">
        <v>0</v>
      </c>
      <c r="AN80" s="12">
        <v>291.33999999999997</v>
      </c>
      <c r="AO80" s="12">
        <v>0</v>
      </c>
      <c r="AP80" s="12">
        <v>0</v>
      </c>
      <c r="AQ80" s="12">
        <v>7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61.4</v>
      </c>
      <c r="AX80" s="13">
        <v>0</v>
      </c>
      <c r="AY80" s="13">
        <v>0</v>
      </c>
    </row>
    <row r="81" spans="1:51" x14ac:dyDescent="0.2">
      <c r="A81" s="10" t="s">
        <v>87</v>
      </c>
      <c r="B81" s="11" t="str">
        <f t="shared" si="6"/>
        <v>8740-04302</v>
      </c>
      <c r="C81" s="11" t="str">
        <f t="shared" si="7"/>
        <v>8740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4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3">
        <v>0</v>
      </c>
      <c r="AY81" s="13">
        <v>0</v>
      </c>
    </row>
    <row r="82" spans="1:51" x14ac:dyDescent="0.2">
      <c r="A82" s="14" t="s">
        <v>88</v>
      </c>
      <c r="B82" s="11"/>
      <c r="C82" s="11" t="str">
        <f t="shared" si="7"/>
        <v/>
      </c>
      <c r="D82" s="15">
        <f>SUM(D76:D81)</f>
        <v>2141.6600000000003</v>
      </c>
      <c r="E82" s="15">
        <f t="shared" ref="E82:AY82" si="9">SUM(E76:E81)</f>
        <v>2944.5699999999997</v>
      </c>
      <c r="F82" s="15">
        <f t="shared" si="9"/>
        <v>3435.1800000000003</v>
      </c>
      <c r="G82" s="15">
        <f t="shared" si="9"/>
        <v>1840.4299999999998</v>
      </c>
      <c r="H82" s="15">
        <f t="shared" si="9"/>
        <v>2593.23</v>
      </c>
      <c r="I82" s="15">
        <f t="shared" si="9"/>
        <v>2775.71</v>
      </c>
      <c r="J82" s="15">
        <f t="shared" si="9"/>
        <v>1983.35</v>
      </c>
      <c r="K82" s="15">
        <f t="shared" si="9"/>
        <v>-8145.3000000000011</v>
      </c>
      <c r="L82" s="15">
        <f t="shared" si="9"/>
        <v>1514.64</v>
      </c>
      <c r="M82" s="15">
        <f t="shared" si="9"/>
        <v>1809.1200000000001</v>
      </c>
      <c r="N82" s="15">
        <f t="shared" si="9"/>
        <v>1787.6599999999999</v>
      </c>
      <c r="O82" s="15">
        <f t="shared" si="9"/>
        <v>1584.24</v>
      </c>
      <c r="P82" s="15">
        <f t="shared" si="9"/>
        <v>2164.62</v>
      </c>
      <c r="Q82" s="15">
        <f t="shared" si="9"/>
        <v>1280.5999999999999</v>
      </c>
      <c r="R82" s="15">
        <f t="shared" si="9"/>
        <v>1535.6399999999999</v>
      </c>
      <c r="S82" s="15">
        <f t="shared" si="9"/>
        <v>1915.0800000000002</v>
      </c>
      <c r="T82" s="15">
        <f t="shared" si="9"/>
        <v>653.89</v>
      </c>
      <c r="U82" s="15">
        <f t="shared" si="9"/>
        <v>1122.6300000000001</v>
      </c>
      <c r="V82" s="15">
        <f t="shared" si="9"/>
        <v>2015.51</v>
      </c>
      <c r="W82" s="15">
        <f t="shared" si="9"/>
        <v>1092.17</v>
      </c>
      <c r="X82" s="15">
        <f t="shared" si="9"/>
        <v>1444.91</v>
      </c>
      <c r="Y82" s="15">
        <f t="shared" si="9"/>
        <v>1305.3300000000002</v>
      </c>
      <c r="Z82" s="15">
        <f t="shared" si="9"/>
        <v>3850.36</v>
      </c>
      <c r="AA82" s="15">
        <f t="shared" si="9"/>
        <v>2283.23</v>
      </c>
      <c r="AB82" s="15">
        <f t="shared" si="9"/>
        <v>1979.86</v>
      </c>
      <c r="AC82" s="15">
        <f t="shared" si="9"/>
        <v>1542.59</v>
      </c>
      <c r="AD82" s="15">
        <f t="shared" si="9"/>
        <v>1806.01</v>
      </c>
      <c r="AE82" s="15">
        <f t="shared" si="9"/>
        <v>2201.2800000000002</v>
      </c>
      <c r="AF82" s="15">
        <f t="shared" si="9"/>
        <v>1759.73</v>
      </c>
      <c r="AG82" s="15">
        <f t="shared" si="9"/>
        <v>1590.91</v>
      </c>
      <c r="AH82" s="15">
        <f t="shared" si="9"/>
        <v>1591.13</v>
      </c>
      <c r="AI82" s="15">
        <f t="shared" si="9"/>
        <v>1475.99</v>
      </c>
      <c r="AJ82" s="15">
        <f t="shared" si="9"/>
        <v>1712.8700000000003</v>
      </c>
      <c r="AK82" s="15">
        <f t="shared" si="9"/>
        <v>1762.99</v>
      </c>
      <c r="AL82" s="15">
        <f t="shared" si="9"/>
        <v>2022.3500000000001</v>
      </c>
      <c r="AM82" s="15">
        <f t="shared" si="9"/>
        <v>2105.8999999999996</v>
      </c>
      <c r="AN82" s="15">
        <f t="shared" si="9"/>
        <v>1895.36</v>
      </c>
      <c r="AO82" s="15">
        <f t="shared" si="9"/>
        <v>1632.73</v>
      </c>
      <c r="AP82" s="15">
        <f t="shared" si="9"/>
        <v>1700.8000000000002</v>
      </c>
      <c r="AQ82" s="15">
        <f t="shared" si="9"/>
        <v>2028.33</v>
      </c>
      <c r="AR82" s="15">
        <f t="shared" si="9"/>
        <v>1302.9799999999998</v>
      </c>
      <c r="AS82" s="15">
        <f t="shared" si="9"/>
        <v>1296.21</v>
      </c>
      <c r="AT82" s="15">
        <f t="shared" si="9"/>
        <v>1673.07</v>
      </c>
      <c r="AU82" s="15">
        <f t="shared" si="9"/>
        <v>1951.15</v>
      </c>
      <c r="AV82" s="15">
        <f t="shared" si="9"/>
        <v>1635.94</v>
      </c>
      <c r="AW82" s="15">
        <f t="shared" si="9"/>
        <v>1158.7800000000002</v>
      </c>
      <c r="AX82" s="15">
        <f t="shared" si="9"/>
        <v>1992</v>
      </c>
      <c r="AY82" s="15">
        <f t="shared" si="9"/>
        <v>1961.97</v>
      </c>
    </row>
    <row r="83" spans="1:51" x14ac:dyDescent="0.2">
      <c r="A83" s="10"/>
      <c r="B83" s="11" t="str">
        <f t="shared" si="6"/>
        <v/>
      </c>
      <c r="C83" s="11" t="str">
        <f t="shared" si="7"/>
        <v/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3"/>
      <c r="AY83" s="13"/>
    </row>
    <row r="84" spans="1:51" x14ac:dyDescent="0.2">
      <c r="A84" s="10" t="s">
        <v>89</v>
      </c>
      <c r="B84" s="11" t="str">
        <f t="shared" si="6"/>
        <v>9010-02005</v>
      </c>
      <c r="C84" s="11" t="str">
        <f t="shared" si="7"/>
        <v>9010</v>
      </c>
      <c r="D84" s="12">
        <v>43.29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20.239999999999998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64.83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3">
        <v>0</v>
      </c>
      <c r="AY84" s="13">
        <v>0</v>
      </c>
    </row>
    <row r="85" spans="1:51" x14ac:dyDescent="0.2">
      <c r="A85" s="10" t="s">
        <v>90</v>
      </c>
      <c r="B85" s="11" t="str">
        <f t="shared" si="6"/>
        <v>9030-02005</v>
      </c>
      <c r="C85" s="11" t="str">
        <f t="shared" si="7"/>
        <v>9030</v>
      </c>
      <c r="D85" s="12">
        <v>0</v>
      </c>
      <c r="E85" s="12">
        <v>11.88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10.37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669.55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3">
        <v>0</v>
      </c>
      <c r="AY85" s="13">
        <v>0</v>
      </c>
    </row>
    <row r="86" spans="1:51" x14ac:dyDescent="0.2">
      <c r="A86" s="10" t="s">
        <v>91</v>
      </c>
      <c r="B86" s="11" t="str">
        <f t="shared" si="6"/>
        <v>9210-02005</v>
      </c>
      <c r="C86" s="11" t="str">
        <f t="shared" si="7"/>
        <v>9210</v>
      </c>
      <c r="D86" s="12">
        <v>16.21</v>
      </c>
      <c r="E86" s="12">
        <v>2.63</v>
      </c>
      <c r="F86" s="12">
        <v>31.72</v>
      </c>
      <c r="G86" s="12">
        <v>58.2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45.28</v>
      </c>
      <c r="N86" s="12">
        <v>31.18</v>
      </c>
      <c r="O86" s="12">
        <v>0</v>
      </c>
      <c r="P86" s="12">
        <v>47.92</v>
      </c>
      <c r="Q86" s="12">
        <v>0.83</v>
      </c>
      <c r="R86" s="12">
        <v>0</v>
      </c>
      <c r="S86" s="12">
        <v>0</v>
      </c>
      <c r="T86" s="12">
        <v>111.71</v>
      </c>
      <c r="U86" s="12">
        <v>0</v>
      </c>
      <c r="V86" s="12">
        <v>933.17000000000007</v>
      </c>
      <c r="W86" s="12">
        <v>248.65</v>
      </c>
      <c r="X86" s="12">
        <v>325.84999999999997</v>
      </c>
      <c r="Y86" s="12">
        <v>275.08</v>
      </c>
      <c r="Z86" s="12">
        <v>279.2</v>
      </c>
      <c r="AA86" s="12">
        <v>237.95</v>
      </c>
      <c r="AB86" s="12">
        <v>271.01</v>
      </c>
      <c r="AC86" s="12">
        <v>281.35000000000002</v>
      </c>
      <c r="AD86" s="12">
        <v>338.97</v>
      </c>
      <c r="AE86" s="12">
        <v>605.21</v>
      </c>
      <c r="AF86" s="12">
        <v>72.45</v>
      </c>
      <c r="AG86" s="12">
        <v>288.83</v>
      </c>
      <c r="AH86" s="12">
        <v>1622.8899999999999</v>
      </c>
      <c r="AI86" s="12">
        <v>1359.1200000000001</v>
      </c>
      <c r="AJ86" s="12">
        <v>1144.71</v>
      </c>
      <c r="AK86" s="12">
        <v>974.51</v>
      </c>
      <c r="AL86" s="12">
        <v>6.52</v>
      </c>
      <c r="AM86" s="12">
        <v>148.93</v>
      </c>
      <c r="AN86" s="12">
        <v>172.31</v>
      </c>
      <c r="AO86" s="12">
        <v>785.18</v>
      </c>
      <c r="AP86" s="12">
        <v>190.05</v>
      </c>
      <c r="AQ86" s="12">
        <v>217</v>
      </c>
      <c r="AR86" s="12">
        <v>190.68</v>
      </c>
      <c r="AS86" s="12">
        <v>233.46</v>
      </c>
      <c r="AT86" s="12">
        <v>195.73</v>
      </c>
      <c r="AU86" s="12">
        <v>319.49</v>
      </c>
      <c r="AV86" s="12">
        <v>0</v>
      </c>
      <c r="AW86" s="12">
        <v>769.11</v>
      </c>
      <c r="AX86" s="13">
        <v>247.28</v>
      </c>
      <c r="AY86" s="13">
        <v>329.98</v>
      </c>
    </row>
    <row r="87" spans="1:51" x14ac:dyDescent="0.2">
      <c r="A87" s="10" t="s">
        <v>92</v>
      </c>
      <c r="B87" s="11" t="str">
        <f t="shared" si="6"/>
        <v>9310-02005</v>
      </c>
      <c r="C87" s="11" t="str">
        <f t="shared" si="7"/>
        <v>9310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87.11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3">
        <v>0</v>
      </c>
      <c r="AY87" s="13">
        <v>0</v>
      </c>
    </row>
    <row r="88" spans="1:51" x14ac:dyDescent="0.2">
      <c r="A88" s="10" t="s">
        <v>93</v>
      </c>
      <c r="B88" s="11" t="str">
        <f t="shared" si="6"/>
        <v>9030-02006</v>
      </c>
      <c r="C88" s="11" t="str">
        <f t="shared" si="7"/>
        <v>9030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16.7</v>
      </c>
      <c r="Y88" s="12">
        <v>-16.7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3">
        <v>0</v>
      </c>
      <c r="AY88" s="13">
        <v>0</v>
      </c>
    </row>
    <row r="89" spans="1:51" x14ac:dyDescent="0.2">
      <c r="A89" s="10" t="s">
        <v>94</v>
      </c>
      <c r="B89" s="11" t="str">
        <f t="shared" si="6"/>
        <v>9010-05010</v>
      </c>
      <c r="C89" s="11" t="str">
        <f t="shared" si="7"/>
        <v>9010</v>
      </c>
      <c r="D89" s="12">
        <v>139.23000000000002</v>
      </c>
      <c r="E89" s="12">
        <v>249.13</v>
      </c>
      <c r="F89" s="12">
        <v>132.38999999999999</v>
      </c>
      <c r="G89" s="12">
        <v>120.61</v>
      </c>
      <c r="H89" s="12">
        <v>89.34</v>
      </c>
      <c r="I89" s="12">
        <v>85.12</v>
      </c>
      <c r="J89" s="12">
        <v>238.05</v>
      </c>
      <c r="K89" s="12">
        <v>295.39</v>
      </c>
      <c r="L89" s="12">
        <v>276.7</v>
      </c>
      <c r="M89" s="12">
        <v>194.96</v>
      </c>
      <c r="N89" s="12">
        <v>294.74</v>
      </c>
      <c r="O89" s="12">
        <v>929.95</v>
      </c>
      <c r="P89" s="12">
        <v>77.930000000000007</v>
      </c>
      <c r="Q89" s="12">
        <v>184.07</v>
      </c>
      <c r="R89" s="12">
        <v>255.47000000000003</v>
      </c>
      <c r="S89" s="12">
        <v>446.34</v>
      </c>
      <c r="T89" s="12">
        <v>524.86</v>
      </c>
      <c r="U89" s="12">
        <v>710.44</v>
      </c>
      <c r="V89" s="12">
        <v>367.66</v>
      </c>
      <c r="W89" s="12">
        <v>740.82</v>
      </c>
      <c r="X89" s="12">
        <v>325.58</v>
      </c>
      <c r="Y89" s="12">
        <v>806.37</v>
      </c>
      <c r="Z89" s="12">
        <v>126.09</v>
      </c>
      <c r="AA89" s="12">
        <v>2783.2400000000002</v>
      </c>
      <c r="AB89" s="12">
        <v>228.88</v>
      </c>
      <c r="AC89" s="12">
        <v>478.12</v>
      </c>
      <c r="AD89" s="12">
        <v>691.28</v>
      </c>
      <c r="AE89" s="12">
        <v>195.51</v>
      </c>
      <c r="AF89" s="12">
        <v>65.69</v>
      </c>
      <c r="AG89" s="12">
        <v>0</v>
      </c>
      <c r="AH89" s="12">
        <v>230.29</v>
      </c>
      <c r="AI89" s="12">
        <v>678.74</v>
      </c>
      <c r="AJ89" s="12">
        <v>6.48</v>
      </c>
      <c r="AK89" s="12">
        <v>90.94</v>
      </c>
      <c r="AL89" s="12">
        <v>577.02</v>
      </c>
      <c r="AM89" s="12">
        <v>186.85</v>
      </c>
      <c r="AN89" s="12">
        <v>37.799999999999997</v>
      </c>
      <c r="AO89" s="12">
        <v>613.32999999999993</v>
      </c>
      <c r="AP89" s="12">
        <v>378.84000000000003</v>
      </c>
      <c r="AQ89" s="12">
        <v>83.28</v>
      </c>
      <c r="AR89" s="12">
        <v>138.53</v>
      </c>
      <c r="AS89" s="12">
        <v>61.75</v>
      </c>
      <c r="AT89" s="12">
        <v>106.66</v>
      </c>
      <c r="AU89" s="12">
        <v>33.58</v>
      </c>
      <c r="AV89" s="12">
        <v>127.32</v>
      </c>
      <c r="AW89" s="12">
        <v>103.55000000000001</v>
      </c>
      <c r="AX89" s="13">
        <v>59.44</v>
      </c>
      <c r="AY89" s="13">
        <v>16.989999999999998</v>
      </c>
    </row>
    <row r="90" spans="1:51" x14ac:dyDescent="0.2">
      <c r="A90" s="10" t="s">
        <v>95</v>
      </c>
      <c r="B90" s="11" t="str">
        <f t="shared" si="6"/>
        <v>9030-05010</v>
      </c>
      <c r="C90" s="11" t="str">
        <f t="shared" si="7"/>
        <v>9030</v>
      </c>
      <c r="D90" s="12">
        <v>722.81</v>
      </c>
      <c r="E90" s="12">
        <v>47.21</v>
      </c>
      <c r="F90" s="12">
        <v>162.97999999999999</v>
      </c>
      <c r="G90" s="12">
        <v>663.77</v>
      </c>
      <c r="H90" s="12">
        <v>1137.42</v>
      </c>
      <c r="I90" s="12">
        <v>858.19999999999993</v>
      </c>
      <c r="J90" s="12">
        <v>326.42</v>
      </c>
      <c r="K90" s="12">
        <v>672.22</v>
      </c>
      <c r="L90" s="12">
        <v>133.44</v>
      </c>
      <c r="M90" s="12">
        <v>626.5</v>
      </c>
      <c r="N90" s="12">
        <v>522.34</v>
      </c>
      <c r="O90" s="12">
        <v>376.78</v>
      </c>
      <c r="P90" s="12">
        <v>435.58</v>
      </c>
      <c r="Q90" s="12">
        <v>885.9</v>
      </c>
      <c r="R90" s="12">
        <v>344.25</v>
      </c>
      <c r="S90" s="12">
        <v>71.959999999999994</v>
      </c>
      <c r="T90" s="12">
        <v>0</v>
      </c>
      <c r="U90" s="12">
        <v>0</v>
      </c>
      <c r="V90" s="12">
        <v>16.21</v>
      </c>
      <c r="W90" s="12">
        <v>91.79</v>
      </c>
      <c r="X90" s="12">
        <v>41.14</v>
      </c>
      <c r="Y90" s="12">
        <v>-41.14</v>
      </c>
      <c r="Z90" s="12">
        <v>51.99</v>
      </c>
      <c r="AA90" s="12">
        <v>49.48</v>
      </c>
      <c r="AB90" s="12">
        <v>0</v>
      </c>
      <c r="AC90" s="12">
        <v>110.47</v>
      </c>
      <c r="AD90" s="12">
        <v>711.23</v>
      </c>
      <c r="AE90" s="12">
        <v>332.67</v>
      </c>
      <c r="AF90" s="12">
        <v>1468.37</v>
      </c>
      <c r="AG90" s="12">
        <v>545.70000000000005</v>
      </c>
      <c r="AH90" s="12">
        <v>834.92</v>
      </c>
      <c r="AI90" s="12">
        <v>310.33000000000004</v>
      </c>
      <c r="AJ90" s="12">
        <v>159.52000000000001</v>
      </c>
      <c r="AK90" s="12">
        <v>9.65</v>
      </c>
      <c r="AL90" s="12">
        <v>398</v>
      </c>
      <c r="AM90" s="12">
        <v>664.65</v>
      </c>
      <c r="AN90" s="12">
        <v>469.78</v>
      </c>
      <c r="AO90" s="12">
        <v>196.20999999999998</v>
      </c>
      <c r="AP90" s="12">
        <v>153.01</v>
      </c>
      <c r="AQ90" s="12">
        <v>0</v>
      </c>
      <c r="AR90" s="12">
        <v>294.23</v>
      </c>
      <c r="AS90" s="12">
        <v>686.62</v>
      </c>
      <c r="AT90" s="12">
        <v>334.78999999999996</v>
      </c>
      <c r="AU90" s="12">
        <v>54.74</v>
      </c>
      <c r="AV90" s="12">
        <v>489.85</v>
      </c>
      <c r="AW90" s="12">
        <v>181.07</v>
      </c>
      <c r="AX90" s="13">
        <v>283.96999999999997</v>
      </c>
      <c r="AY90" s="13">
        <v>767.43999999999994</v>
      </c>
    </row>
    <row r="91" spans="1:51" x14ac:dyDescent="0.2">
      <c r="A91" s="10" t="s">
        <v>96</v>
      </c>
      <c r="B91" s="11" t="str">
        <f t="shared" si="6"/>
        <v>9210-05010</v>
      </c>
      <c r="C91" s="11" t="str">
        <f t="shared" si="7"/>
        <v>9210</v>
      </c>
      <c r="D91" s="12">
        <v>7384.5999999999995</v>
      </c>
      <c r="E91" s="12">
        <v>5580.37</v>
      </c>
      <c r="F91" s="12">
        <v>4922.5599999999995</v>
      </c>
      <c r="G91" s="12">
        <v>5091.4399999999996</v>
      </c>
      <c r="H91" s="12">
        <v>5171.01</v>
      </c>
      <c r="I91" s="12">
        <v>4008.25</v>
      </c>
      <c r="J91" s="12">
        <v>4294.0600000000004</v>
      </c>
      <c r="K91" s="12">
        <v>5315.3</v>
      </c>
      <c r="L91" s="12">
        <v>4016.5299999999997</v>
      </c>
      <c r="M91" s="12">
        <v>9463.49</v>
      </c>
      <c r="N91" s="12">
        <v>4558.84</v>
      </c>
      <c r="O91" s="12">
        <v>12141.31</v>
      </c>
      <c r="P91" s="12">
        <v>7827.42</v>
      </c>
      <c r="Q91" s="12">
        <v>7102.34</v>
      </c>
      <c r="R91" s="12">
        <v>6166.4299999999994</v>
      </c>
      <c r="S91" s="12">
        <v>6427.5499999999993</v>
      </c>
      <c r="T91" s="12">
        <v>6263.51</v>
      </c>
      <c r="U91" s="12">
        <v>6618.4299999999994</v>
      </c>
      <c r="V91" s="12">
        <v>6064.5400000000009</v>
      </c>
      <c r="W91" s="12">
        <v>5504.99</v>
      </c>
      <c r="X91" s="12">
        <v>4231.55</v>
      </c>
      <c r="Y91" s="12">
        <v>5539.36</v>
      </c>
      <c r="Z91" s="12">
        <v>6180.27</v>
      </c>
      <c r="AA91" s="12">
        <v>13469.44</v>
      </c>
      <c r="AB91" s="12">
        <v>7699.7099999999991</v>
      </c>
      <c r="AC91" s="12">
        <v>7158.02</v>
      </c>
      <c r="AD91" s="12">
        <v>5843.5199999999995</v>
      </c>
      <c r="AE91" s="12">
        <v>3796.1600000000003</v>
      </c>
      <c r="AF91" s="12">
        <v>5803.6399999999994</v>
      </c>
      <c r="AG91" s="12">
        <v>5415.41</v>
      </c>
      <c r="AH91" s="12">
        <v>5630.3</v>
      </c>
      <c r="AI91" s="12">
        <v>4873.5600000000004</v>
      </c>
      <c r="AJ91" s="12">
        <v>2638.9900000000002</v>
      </c>
      <c r="AK91" s="12">
        <v>3993.3599999999997</v>
      </c>
      <c r="AL91" s="12">
        <v>3518.9</v>
      </c>
      <c r="AM91" s="12">
        <v>11571.939999999999</v>
      </c>
      <c r="AN91" s="12">
        <v>5680.77</v>
      </c>
      <c r="AO91" s="12">
        <v>6950.6699999999992</v>
      </c>
      <c r="AP91" s="12">
        <v>5335.4999999999991</v>
      </c>
      <c r="AQ91" s="12">
        <v>4065.6099999999997</v>
      </c>
      <c r="AR91" s="12">
        <v>4676.12</v>
      </c>
      <c r="AS91" s="12">
        <v>2956.45</v>
      </c>
      <c r="AT91" s="12">
        <v>2784.31</v>
      </c>
      <c r="AU91" s="12">
        <v>5620.21</v>
      </c>
      <c r="AV91" s="12">
        <v>7086.1600000000008</v>
      </c>
      <c r="AW91" s="12">
        <v>3237.5</v>
      </c>
      <c r="AX91" s="13">
        <v>6599.35</v>
      </c>
      <c r="AY91" s="13">
        <v>4657.6099999999997</v>
      </c>
    </row>
    <row r="92" spans="1:51" x14ac:dyDescent="0.2">
      <c r="A92" s="10" t="s">
        <v>97</v>
      </c>
      <c r="B92" s="11" t="str">
        <f t="shared" si="6"/>
        <v>8700-05010</v>
      </c>
      <c r="C92" s="11" t="str">
        <f t="shared" si="7"/>
        <v>8700</v>
      </c>
      <c r="D92" s="12">
        <v>32.61</v>
      </c>
      <c r="E92" s="12">
        <v>0</v>
      </c>
      <c r="F92" s="12">
        <v>0</v>
      </c>
      <c r="G92" s="12">
        <v>0</v>
      </c>
      <c r="H92" s="12">
        <v>0</v>
      </c>
      <c r="I92" s="12">
        <v>48.98</v>
      </c>
      <c r="J92" s="12">
        <v>0</v>
      </c>
      <c r="K92" s="12">
        <v>0</v>
      </c>
      <c r="L92" s="12">
        <v>0</v>
      </c>
      <c r="M92" s="12">
        <v>45.37</v>
      </c>
      <c r="N92" s="12">
        <v>0</v>
      </c>
      <c r="O92" s="12">
        <v>0</v>
      </c>
      <c r="P92" s="12">
        <v>0</v>
      </c>
      <c r="Q92" s="12">
        <v>108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38.14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3">
        <v>0</v>
      </c>
      <c r="AY92" s="13">
        <v>0</v>
      </c>
    </row>
    <row r="93" spans="1:51" x14ac:dyDescent="0.2">
      <c r="A93" s="10" t="s">
        <v>98</v>
      </c>
      <c r="B93" s="11" t="str">
        <f t="shared" si="6"/>
        <v>8800-05010</v>
      </c>
      <c r="C93" s="11" t="str">
        <f t="shared" si="7"/>
        <v>8800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1161.32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3">
        <v>0</v>
      </c>
      <c r="AY93" s="13">
        <v>0</v>
      </c>
    </row>
    <row r="94" spans="1:51" x14ac:dyDescent="0.2">
      <c r="A94" s="14" t="s">
        <v>99</v>
      </c>
      <c r="B94" s="11"/>
      <c r="C94" s="11" t="str">
        <f t="shared" si="7"/>
        <v/>
      </c>
      <c r="D94" s="15">
        <f>SUM(D84:D93)</f>
        <v>8338.75</v>
      </c>
      <c r="E94" s="15">
        <f t="shared" ref="E94:AY94" si="10">SUM(E84:E93)</f>
        <v>5891.22</v>
      </c>
      <c r="F94" s="15">
        <f t="shared" si="10"/>
        <v>5249.65</v>
      </c>
      <c r="G94" s="15">
        <f t="shared" si="10"/>
        <v>5934.0199999999995</v>
      </c>
      <c r="H94" s="15">
        <f t="shared" si="10"/>
        <v>6397.77</v>
      </c>
      <c r="I94" s="15">
        <f t="shared" si="10"/>
        <v>5000.5499999999993</v>
      </c>
      <c r="J94" s="15">
        <f t="shared" si="10"/>
        <v>4858.5300000000007</v>
      </c>
      <c r="K94" s="15">
        <f t="shared" si="10"/>
        <v>6282.91</v>
      </c>
      <c r="L94" s="15">
        <f t="shared" si="10"/>
        <v>4437.04</v>
      </c>
      <c r="M94" s="15">
        <f t="shared" si="10"/>
        <v>11557.16</v>
      </c>
      <c r="N94" s="15">
        <f t="shared" si="10"/>
        <v>5407.1</v>
      </c>
      <c r="O94" s="15">
        <f t="shared" si="10"/>
        <v>13448.039999999999</v>
      </c>
      <c r="P94" s="15">
        <f t="shared" si="10"/>
        <v>8388.85</v>
      </c>
      <c r="Q94" s="15">
        <f t="shared" si="10"/>
        <v>8281.14</v>
      </c>
      <c r="R94" s="15">
        <f t="shared" si="10"/>
        <v>6766.15</v>
      </c>
      <c r="S94" s="15">
        <f t="shared" si="10"/>
        <v>6945.8499999999995</v>
      </c>
      <c r="T94" s="15">
        <f t="shared" si="10"/>
        <v>6900.08</v>
      </c>
      <c r="U94" s="15">
        <f t="shared" si="10"/>
        <v>7415.98</v>
      </c>
      <c r="V94" s="15">
        <f t="shared" si="10"/>
        <v>7381.5800000000008</v>
      </c>
      <c r="W94" s="15">
        <f t="shared" si="10"/>
        <v>6586.25</v>
      </c>
      <c r="X94" s="15">
        <f t="shared" si="10"/>
        <v>5675.2000000000007</v>
      </c>
      <c r="Y94" s="15">
        <f t="shared" si="10"/>
        <v>6562.9699999999993</v>
      </c>
      <c r="Z94" s="15">
        <f t="shared" si="10"/>
        <v>6637.55</v>
      </c>
      <c r="AA94" s="15">
        <f t="shared" si="10"/>
        <v>16540.11</v>
      </c>
      <c r="AB94" s="15">
        <f t="shared" si="10"/>
        <v>8199.5999999999985</v>
      </c>
      <c r="AC94" s="15">
        <f t="shared" si="10"/>
        <v>8027.9600000000009</v>
      </c>
      <c r="AD94" s="15">
        <f t="shared" si="10"/>
        <v>7623.14</v>
      </c>
      <c r="AE94" s="15">
        <f t="shared" si="10"/>
        <v>4929.55</v>
      </c>
      <c r="AF94" s="15">
        <f t="shared" si="10"/>
        <v>7410.15</v>
      </c>
      <c r="AG94" s="15">
        <f t="shared" si="10"/>
        <v>6249.94</v>
      </c>
      <c r="AH94" s="15">
        <f t="shared" si="10"/>
        <v>8318.4</v>
      </c>
      <c r="AI94" s="15">
        <f t="shared" si="10"/>
        <v>7221.75</v>
      </c>
      <c r="AJ94" s="15">
        <f t="shared" si="10"/>
        <v>3949.7000000000003</v>
      </c>
      <c r="AK94" s="15">
        <f t="shared" si="10"/>
        <v>5068.46</v>
      </c>
      <c r="AL94" s="15">
        <f t="shared" si="10"/>
        <v>4500.4400000000005</v>
      </c>
      <c r="AM94" s="15">
        <f t="shared" si="10"/>
        <v>12572.369999999999</v>
      </c>
      <c r="AN94" s="15">
        <f t="shared" si="10"/>
        <v>6360.6600000000008</v>
      </c>
      <c r="AO94" s="15">
        <f t="shared" si="10"/>
        <v>8545.39</v>
      </c>
      <c r="AP94" s="15">
        <f t="shared" si="10"/>
        <v>6057.4</v>
      </c>
      <c r="AQ94" s="15">
        <f t="shared" si="10"/>
        <v>4365.8899999999994</v>
      </c>
      <c r="AR94" s="15">
        <f t="shared" si="10"/>
        <v>5299.5599999999995</v>
      </c>
      <c r="AS94" s="15">
        <f t="shared" si="10"/>
        <v>3938.2799999999997</v>
      </c>
      <c r="AT94" s="15">
        <f t="shared" si="10"/>
        <v>3421.49</v>
      </c>
      <c r="AU94" s="15">
        <f t="shared" si="10"/>
        <v>6028.02</v>
      </c>
      <c r="AV94" s="15">
        <f t="shared" si="10"/>
        <v>7703.3300000000008</v>
      </c>
      <c r="AW94" s="15">
        <f t="shared" si="10"/>
        <v>4291.2299999999996</v>
      </c>
      <c r="AX94" s="15">
        <f t="shared" si="10"/>
        <v>7190.0400000000009</v>
      </c>
      <c r="AY94" s="15">
        <f t="shared" si="10"/>
        <v>5772.0199999999995</v>
      </c>
    </row>
    <row r="95" spans="1:51" x14ac:dyDescent="0.2">
      <c r="A95" s="10"/>
      <c r="B95" s="11" t="str">
        <f t="shared" si="6"/>
        <v/>
      </c>
      <c r="C95" s="11" t="str">
        <f t="shared" si="7"/>
        <v/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3"/>
      <c r="AY95" s="13"/>
    </row>
    <row r="96" spans="1:51" x14ac:dyDescent="0.2">
      <c r="A96" s="10" t="s">
        <v>100</v>
      </c>
      <c r="B96" s="11" t="str">
        <f t="shared" si="6"/>
        <v>8700-04201</v>
      </c>
      <c r="C96" s="11" t="str">
        <f t="shared" si="7"/>
        <v>8700</v>
      </c>
      <c r="D96" s="12">
        <v>571.6</v>
      </c>
      <c r="E96" s="12">
        <v>571.6</v>
      </c>
      <c r="F96" s="12">
        <v>571.6</v>
      </c>
      <c r="G96" s="12">
        <v>571.6</v>
      </c>
      <c r="H96" s="12">
        <v>571.6</v>
      </c>
      <c r="I96" s="12">
        <v>571.6</v>
      </c>
      <c r="J96" s="12">
        <v>571.6</v>
      </c>
      <c r="K96" s="12">
        <v>571.6</v>
      </c>
      <c r="L96" s="12">
        <v>571.6</v>
      </c>
      <c r="M96" s="12">
        <v>571.6</v>
      </c>
      <c r="N96" s="12">
        <v>571.6</v>
      </c>
      <c r="O96" s="12">
        <v>571.6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3">
        <v>0</v>
      </c>
      <c r="AY96" s="13">
        <v>0</v>
      </c>
    </row>
    <row r="97" spans="1:51" x14ac:dyDescent="0.2">
      <c r="A97" s="10" t="s">
        <v>101</v>
      </c>
      <c r="B97" s="11" t="str">
        <f t="shared" si="6"/>
        <v>9010-04201</v>
      </c>
      <c r="C97" s="11" t="str">
        <f t="shared" si="7"/>
        <v>9010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158.83000000000001</v>
      </c>
      <c r="P97" s="12">
        <v>0</v>
      </c>
      <c r="Q97" s="12">
        <v>0</v>
      </c>
      <c r="R97" s="12">
        <v>787.4</v>
      </c>
      <c r="S97" s="12">
        <v>600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191.78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3">
        <v>0</v>
      </c>
      <c r="AY97" s="13">
        <v>0</v>
      </c>
    </row>
    <row r="98" spans="1:51" x14ac:dyDescent="0.2">
      <c r="A98" s="10" t="s">
        <v>102</v>
      </c>
      <c r="B98" s="11" t="str">
        <f t="shared" si="6"/>
        <v>9030-04201</v>
      </c>
      <c r="C98" s="11" t="str">
        <f t="shared" si="7"/>
        <v>9030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255.71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50</v>
      </c>
      <c r="AW98" s="12">
        <v>0</v>
      </c>
      <c r="AX98" s="13">
        <v>0</v>
      </c>
      <c r="AY98" s="13">
        <v>0</v>
      </c>
    </row>
    <row r="99" spans="1:51" x14ac:dyDescent="0.2">
      <c r="A99" s="10" t="s">
        <v>103</v>
      </c>
      <c r="B99" s="11" t="str">
        <f t="shared" si="6"/>
        <v>9210-04201</v>
      </c>
      <c r="C99" s="11" t="str">
        <f t="shared" si="7"/>
        <v>9210</v>
      </c>
      <c r="D99" s="12">
        <v>272452.07</v>
      </c>
      <c r="E99" s="12">
        <v>263507.94</v>
      </c>
      <c r="F99" s="12">
        <v>265769.06</v>
      </c>
      <c r="G99" s="12">
        <v>269454.03000000003</v>
      </c>
      <c r="H99" s="12">
        <v>269875.88999999996</v>
      </c>
      <c r="I99" s="12">
        <v>269588.55</v>
      </c>
      <c r="J99" s="12">
        <v>267071.35999999999</v>
      </c>
      <c r="K99" s="12">
        <v>268748.33</v>
      </c>
      <c r="L99" s="12">
        <v>268748.33999999997</v>
      </c>
      <c r="M99" s="12">
        <v>273687.02</v>
      </c>
      <c r="N99" s="12">
        <v>282178.18</v>
      </c>
      <c r="O99" s="12">
        <v>282909.88</v>
      </c>
      <c r="P99" s="12">
        <v>381688.62</v>
      </c>
      <c r="Q99" s="12">
        <v>321671.07999999996</v>
      </c>
      <c r="R99" s="12">
        <v>321735.67</v>
      </c>
      <c r="S99" s="12">
        <v>261147.8</v>
      </c>
      <c r="T99" s="12">
        <v>321566.32</v>
      </c>
      <c r="U99" s="12">
        <v>321532.28000000003</v>
      </c>
      <c r="V99" s="12">
        <v>323693.14</v>
      </c>
      <c r="W99" s="12">
        <v>335332.03999999998</v>
      </c>
      <c r="X99" s="12">
        <v>324975.49</v>
      </c>
      <c r="Y99" s="12">
        <v>326740.38</v>
      </c>
      <c r="Z99" s="12">
        <v>326709.19</v>
      </c>
      <c r="AA99" s="12">
        <v>326709.38</v>
      </c>
      <c r="AB99" s="12">
        <v>335953.57999999996</v>
      </c>
      <c r="AC99" s="12">
        <v>303699.13</v>
      </c>
      <c r="AD99" s="12">
        <v>323162.21999999997</v>
      </c>
      <c r="AE99" s="12">
        <v>320699.89</v>
      </c>
      <c r="AF99" s="12">
        <v>325596.58</v>
      </c>
      <c r="AG99" s="12">
        <v>329907.49</v>
      </c>
      <c r="AH99" s="12">
        <v>1262.5299999999988</v>
      </c>
      <c r="AI99" s="12">
        <v>636451.78</v>
      </c>
      <c r="AJ99" s="12">
        <v>329095.81</v>
      </c>
      <c r="AK99" s="12">
        <v>330384.62</v>
      </c>
      <c r="AL99" s="12">
        <v>330384.59999999998</v>
      </c>
      <c r="AM99" s="12">
        <v>330384.69</v>
      </c>
      <c r="AN99" s="12">
        <v>335811.44</v>
      </c>
      <c r="AO99" s="12">
        <v>331308.14</v>
      </c>
      <c r="AP99" s="12">
        <v>330298.58999999997</v>
      </c>
      <c r="AQ99" s="12">
        <v>340281.17</v>
      </c>
      <c r="AR99" s="12">
        <v>342920.77999999997</v>
      </c>
      <c r="AS99" s="12">
        <v>343037.23</v>
      </c>
      <c r="AT99" s="12">
        <v>327852.90000000002</v>
      </c>
      <c r="AU99" s="12">
        <v>328458.39</v>
      </c>
      <c r="AV99" s="12">
        <v>491031.62000000005</v>
      </c>
      <c r="AW99" s="12">
        <v>186957.37</v>
      </c>
      <c r="AX99" s="13">
        <v>325648.94</v>
      </c>
      <c r="AY99" s="13">
        <v>333248.95</v>
      </c>
    </row>
    <row r="100" spans="1:51" x14ac:dyDescent="0.2">
      <c r="A100" s="10" t="s">
        <v>104</v>
      </c>
      <c r="B100" s="11" t="str">
        <f t="shared" si="6"/>
        <v>9230-04201</v>
      </c>
      <c r="C100" s="11" t="str">
        <f t="shared" si="7"/>
        <v>9230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215.86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3">
        <v>0</v>
      </c>
      <c r="AY100" s="13">
        <v>0</v>
      </c>
    </row>
    <row r="101" spans="1:51" x14ac:dyDescent="0.2">
      <c r="A101" s="10" t="s">
        <v>105</v>
      </c>
      <c r="B101" s="11" t="str">
        <f t="shared" si="6"/>
        <v>9320-04201</v>
      </c>
      <c r="C101" s="11" t="str">
        <f t="shared" si="7"/>
        <v>9320</v>
      </c>
      <c r="D101" s="12">
        <v>536.55999999999995</v>
      </c>
      <c r="E101" s="12">
        <v>919.59999999999991</v>
      </c>
      <c r="F101" s="12">
        <v>3858.34</v>
      </c>
      <c r="G101" s="12">
        <v>809.41</v>
      </c>
      <c r="H101" s="12">
        <v>536.55999999999995</v>
      </c>
      <c r="I101" s="12">
        <v>885.8599999999999</v>
      </c>
      <c r="J101" s="12">
        <v>-165.76</v>
      </c>
      <c r="K101" s="12">
        <v>598.75</v>
      </c>
      <c r="L101" s="12">
        <v>86.56</v>
      </c>
      <c r="M101" s="12">
        <v>2522.84</v>
      </c>
      <c r="N101" s="12">
        <v>249.92</v>
      </c>
      <c r="O101" s="12">
        <v>6108.24</v>
      </c>
      <c r="P101" s="12">
        <v>5598.7000000000007</v>
      </c>
      <c r="Q101" s="12">
        <v>361.67</v>
      </c>
      <c r="R101" s="12">
        <v>30.78</v>
      </c>
      <c r="S101" s="12">
        <v>556.16</v>
      </c>
      <c r="T101" s="12">
        <v>6115.26</v>
      </c>
      <c r="U101" s="12">
        <v>2746.48</v>
      </c>
      <c r="V101" s="12">
        <v>1689.0800000000002</v>
      </c>
      <c r="W101" s="12">
        <v>7481.38</v>
      </c>
      <c r="X101" s="12">
        <v>86.56</v>
      </c>
      <c r="Y101" s="12">
        <v>4192.7700000000004</v>
      </c>
      <c r="Z101" s="12">
        <v>760.34</v>
      </c>
      <c r="AA101" s="12">
        <v>21.64</v>
      </c>
      <c r="AB101" s="12">
        <v>771.17000000000007</v>
      </c>
      <c r="AC101" s="12">
        <v>71.86</v>
      </c>
      <c r="AD101" s="12">
        <v>0</v>
      </c>
      <c r="AE101" s="12">
        <v>231.83</v>
      </c>
      <c r="AF101" s="12">
        <v>350.19</v>
      </c>
      <c r="AG101" s="12">
        <v>164.86</v>
      </c>
      <c r="AH101" s="12">
        <v>97.070000000000007</v>
      </c>
      <c r="AI101" s="12">
        <v>849.75</v>
      </c>
      <c r="AJ101" s="12">
        <v>340.35</v>
      </c>
      <c r="AK101" s="12">
        <v>26.62</v>
      </c>
      <c r="AL101" s="12">
        <v>3296.3</v>
      </c>
      <c r="AM101" s="12">
        <v>939.89</v>
      </c>
      <c r="AN101" s="12">
        <v>428.13</v>
      </c>
      <c r="AO101" s="12">
        <v>26.76</v>
      </c>
      <c r="AP101" s="12">
        <v>0</v>
      </c>
      <c r="AQ101" s="12">
        <v>642.48</v>
      </c>
      <c r="AR101" s="12">
        <v>1572.78</v>
      </c>
      <c r="AS101" s="12">
        <v>436.39</v>
      </c>
      <c r="AT101" s="12">
        <v>250.16</v>
      </c>
      <c r="AU101" s="12">
        <v>5.41</v>
      </c>
      <c r="AV101" s="12">
        <v>0</v>
      </c>
      <c r="AW101" s="12">
        <v>1245.18</v>
      </c>
      <c r="AX101" s="13">
        <v>1110.8899999999999</v>
      </c>
      <c r="AY101" s="13">
        <v>0</v>
      </c>
    </row>
    <row r="102" spans="1:51" x14ac:dyDescent="0.2">
      <c r="A102" s="10" t="s">
        <v>106</v>
      </c>
      <c r="B102" s="11" t="str">
        <f t="shared" si="6"/>
        <v>9010-04212</v>
      </c>
      <c r="C102" s="11" t="str">
        <f t="shared" si="7"/>
        <v>9010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250</v>
      </c>
      <c r="L102" s="12">
        <v>0</v>
      </c>
      <c r="M102" s="12">
        <v>34.630000000000003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230.99</v>
      </c>
      <c r="W102" s="12">
        <v>43.02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16.23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3">
        <v>0</v>
      </c>
      <c r="AY102" s="13">
        <v>0</v>
      </c>
    </row>
    <row r="103" spans="1:51" x14ac:dyDescent="0.2">
      <c r="A103" s="10" t="s">
        <v>107</v>
      </c>
      <c r="B103" s="11" t="str">
        <f t="shared" si="6"/>
        <v>9030-04212</v>
      </c>
      <c r="C103" s="11" t="str">
        <f t="shared" si="7"/>
        <v>9030</v>
      </c>
      <c r="D103" s="12">
        <v>0</v>
      </c>
      <c r="E103" s="12">
        <v>0</v>
      </c>
      <c r="F103" s="12">
        <v>279.66000000000003</v>
      </c>
      <c r="G103" s="12">
        <v>279.64999999999998</v>
      </c>
      <c r="H103" s="12">
        <v>279.68</v>
      </c>
      <c r="I103" s="12">
        <v>491.12</v>
      </c>
      <c r="J103" s="12">
        <v>18966.419999999998</v>
      </c>
      <c r="K103" s="12">
        <v>279.72000000000003</v>
      </c>
      <c r="L103" s="12">
        <v>-18391.009999999998</v>
      </c>
      <c r="M103" s="12">
        <v>279.66000000000003</v>
      </c>
      <c r="N103" s="12">
        <v>279.64999999999998</v>
      </c>
      <c r="O103" s="12">
        <v>303.2</v>
      </c>
      <c r="P103" s="12">
        <v>45.52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3">
        <v>0</v>
      </c>
      <c r="AY103" s="13">
        <v>0</v>
      </c>
    </row>
    <row r="104" spans="1:51" x14ac:dyDescent="0.2">
      <c r="A104" s="10" t="s">
        <v>108</v>
      </c>
      <c r="B104" s="11" t="str">
        <f t="shared" si="6"/>
        <v>9210-04212</v>
      </c>
      <c r="C104" s="11" t="str">
        <f t="shared" si="7"/>
        <v>9210</v>
      </c>
      <c r="D104" s="12">
        <v>4256.6000000000004</v>
      </c>
      <c r="E104" s="12">
        <v>604.95000000000005</v>
      </c>
      <c r="F104" s="12">
        <v>465.86</v>
      </c>
      <c r="G104" s="12">
        <v>353.61</v>
      </c>
      <c r="H104" s="12">
        <v>283.45</v>
      </c>
      <c r="I104" s="12">
        <v>311.66999999999996</v>
      </c>
      <c r="J104" s="12">
        <v>5258.5</v>
      </c>
      <c r="K104" s="12">
        <v>18548.48</v>
      </c>
      <c r="L104" s="12">
        <v>277.14</v>
      </c>
      <c r="M104" s="12">
        <v>277.14</v>
      </c>
      <c r="N104" s="12">
        <v>6606.21</v>
      </c>
      <c r="O104" s="12">
        <v>2449.71</v>
      </c>
      <c r="P104" s="12">
        <v>1587.69</v>
      </c>
      <c r="Q104" s="12">
        <v>951.66</v>
      </c>
      <c r="R104" s="12">
        <v>1283.8499999999999</v>
      </c>
      <c r="S104" s="12">
        <v>1423.94</v>
      </c>
      <c r="T104" s="12">
        <v>643.88</v>
      </c>
      <c r="U104" s="12">
        <v>258.27</v>
      </c>
      <c r="V104" s="12">
        <v>1684</v>
      </c>
      <c r="W104" s="12">
        <v>361.66999999999996</v>
      </c>
      <c r="X104" s="12">
        <v>650.91999999999996</v>
      </c>
      <c r="Y104" s="12">
        <v>656.17</v>
      </c>
      <c r="Z104" s="12">
        <v>492.64</v>
      </c>
      <c r="AA104" s="12">
        <v>4548.9399999999996</v>
      </c>
      <c r="AB104" s="12">
        <v>2035.1200000000001</v>
      </c>
      <c r="AC104" s="12">
        <v>4174.42</v>
      </c>
      <c r="AD104" s="12">
        <v>0</v>
      </c>
      <c r="AE104" s="12">
        <v>0</v>
      </c>
      <c r="AF104" s="12">
        <v>1230.1600000000001</v>
      </c>
      <c r="AG104" s="12">
        <v>9.49</v>
      </c>
      <c r="AH104" s="12">
        <v>523.66</v>
      </c>
      <c r="AI104" s="12">
        <v>177</v>
      </c>
      <c r="AJ104" s="12">
        <v>1077.0899999999999</v>
      </c>
      <c r="AK104" s="12">
        <v>0</v>
      </c>
      <c r="AL104" s="12">
        <v>30.57</v>
      </c>
      <c r="AM104" s="12">
        <v>1556.6200000000001</v>
      </c>
      <c r="AN104" s="12">
        <v>3176.67</v>
      </c>
      <c r="AO104" s="12">
        <v>1289.81</v>
      </c>
      <c r="AP104" s="12">
        <v>28.71</v>
      </c>
      <c r="AQ104" s="12">
        <v>0</v>
      </c>
      <c r="AR104" s="12">
        <v>1350.55</v>
      </c>
      <c r="AS104" s="12">
        <v>0</v>
      </c>
      <c r="AT104" s="12">
        <v>1258.0999999999999</v>
      </c>
      <c r="AU104" s="12">
        <v>266.09999999999997</v>
      </c>
      <c r="AV104" s="12">
        <v>4528.07</v>
      </c>
      <c r="AW104" s="12">
        <v>1497.68</v>
      </c>
      <c r="AX104" s="13">
        <v>3493.74</v>
      </c>
      <c r="AY104" s="13">
        <v>0</v>
      </c>
    </row>
    <row r="105" spans="1:51" x14ac:dyDescent="0.2">
      <c r="A105" s="10" t="s">
        <v>109</v>
      </c>
      <c r="B105" s="11" t="str">
        <f t="shared" si="6"/>
        <v>9230-04212</v>
      </c>
      <c r="C105" s="11" t="str">
        <f t="shared" si="7"/>
        <v>9230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5.0599999999999996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3">
        <v>0</v>
      </c>
      <c r="AY105" s="13">
        <v>0</v>
      </c>
    </row>
    <row r="106" spans="1:51" x14ac:dyDescent="0.2">
      <c r="A106" s="10" t="s">
        <v>110</v>
      </c>
      <c r="B106" s="11" t="str">
        <f t="shared" si="6"/>
        <v>9302-04212</v>
      </c>
      <c r="C106" s="11" t="str">
        <f t="shared" si="7"/>
        <v>9302</v>
      </c>
      <c r="D106" s="12">
        <v>0</v>
      </c>
      <c r="E106" s="12">
        <v>104.98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3">
        <v>0</v>
      </c>
      <c r="AY106" s="13">
        <v>0</v>
      </c>
    </row>
    <row r="107" spans="1:51" x14ac:dyDescent="0.2">
      <c r="A107" s="10" t="s">
        <v>111</v>
      </c>
      <c r="B107" s="11" t="str">
        <f t="shared" si="6"/>
        <v>9320-04212</v>
      </c>
      <c r="C107" s="11" t="str">
        <f t="shared" si="7"/>
        <v>9320</v>
      </c>
      <c r="D107" s="12">
        <v>309.36</v>
      </c>
      <c r="E107" s="12">
        <v>264.35000000000002</v>
      </c>
      <c r="F107" s="12">
        <v>3388.5699999999997</v>
      </c>
      <c r="G107" s="12">
        <v>659.48</v>
      </c>
      <c r="H107" s="12">
        <v>54.41</v>
      </c>
      <c r="I107" s="12">
        <v>0</v>
      </c>
      <c r="J107" s="12">
        <v>1364.6</v>
      </c>
      <c r="K107" s="12">
        <v>216.05999999999997</v>
      </c>
      <c r="L107" s="12">
        <v>12.54</v>
      </c>
      <c r="M107" s="12">
        <v>98.44</v>
      </c>
      <c r="N107" s="12">
        <v>0</v>
      </c>
      <c r="O107" s="12">
        <v>1135.42</v>
      </c>
      <c r="P107" s="12">
        <v>1542.32</v>
      </c>
      <c r="Q107" s="12">
        <v>630.25</v>
      </c>
      <c r="R107" s="12">
        <v>0</v>
      </c>
      <c r="S107" s="12">
        <v>75.97</v>
      </c>
      <c r="T107" s="12">
        <v>98.82</v>
      </c>
      <c r="U107" s="12">
        <v>253.52</v>
      </c>
      <c r="V107" s="12">
        <v>1629.9</v>
      </c>
      <c r="W107" s="12">
        <v>918.57999999999993</v>
      </c>
      <c r="X107" s="12">
        <v>57.89</v>
      </c>
      <c r="Y107" s="12">
        <v>42.75</v>
      </c>
      <c r="Z107" s="12">
        <v>475.55</v>
      </c>
      <c r="AA107" s="12">
        <v>0</v>
      </c>
      <c r="AB107" s="12">
        <v>257.60000000000002</v>
      </c>
      <c r="AC107" s="12">
        <v>0</v>
      </c>
      <c r="AD107" s="12">
        <v>0</v>
      </c>
      <c r="AE107" s="12">
        <v>0</v>
      </c>
      <c r="AF107" s="12">
        <v>1515.49</v>
      </c>
      <c r="AG107" s="12">
        <v>72.19</v>
      </c>
      <c r="AH107" s="12">
        <v>133.12</v>
      </c>
      <c r="AI107" s="12">
        <v>0</v>
      </c>
      <c r="AJ107" s="12">
        <v>0</v>
      </c>
      <c r="AK107" s="12">
        <v>823.80000000000007</v>
      </c>
      <c r="AL107" s="12">
        <v>0</v>
      </c>
      <c r="AM107" s="12">
        <v>0</v>
      </c>
      <c r="AN107" s="12">
        <v>0</v>
      </c>
      <c r="AO107" s="12">
        <v>217.57</v>
      </c>
      <c r="AP107" s="12">
        <v>0</v>
      </c>
      <c r="AQ107" s="12">
        <v>0</v>
      </c>
      <c r="AR107" s="12">
        <v>2165.65</v>
      </c>
      <c r="AS107" s="12">
        <v>547.22</v>
      </c>
      <c r="AT107" s="12">
        <v>72.98</v>
      </c>
      <c r="AU107" s="12">
        <v>0</v>
      </c>
      <c r="AV107" s="12">
        <v>0</v>
      </c>
      <c r="AW107" s="12">
        <v>0</v>
      </c>
      <c r="AX107" s="13">
        <v>0</v>
      </c>
      <c r="AY107" s="13">
        <v>0</v>
      </c>
    </row>
    <row r="108" spans="1:51" x14ac:dyDescent="0.2">
      <c r="A108" s="14" t="s">
        <v>112</v>
      </c>
      <c r="B108" s="11"/>
      <c r="C108" s="11" t="str">
        <f t="shared" si="7"/>
        <v/>
      </c>
      <c r="D108" s="15">
        <f>SUM(D96:D107)</f>
        <v>278126.18999999994</v>
      </c>
      <c r="E108" s="15">
        <f t="shared" ref="E108:AY108" si="11">SUM(E96:E107)</f>
        <v>265973.41999999993</v>
      </c>
      <c r="F108" s="15">
        <f t="shared" si="11"/>
        <v>274333.08999999997</v>
      </c>
      <c r="G108" s="15">
        <f t="shared" si="11"/>
        <v>272127.77999999997</v>
      </c>
      <c r="H108" s="15">
        <f t="shared" si="11"/>
        <v>271601.58999999991</v>
      </c>
      <c r="I108" s="15">
        <f t="shared" si="11"/>
        <v>271848.79999999993</v>
      </c>
      <c r="J108" s="15">
        <f t="shared" si="11"/>
        <v>293066.71999999991</v>
      </c>
      <c r="K108" s="15">
        <f t="shared" si="11"/>
        <v>289428.79999999993</v>
      </c>
      <c r="L108" s="15">
        <f t="shared" si="11"/>
        <v>251305.16999999995</v>
      </c>
      <c r="M108" s="15">
        <f t="shared" si="11"/>
        <v>277471.33</v>
      </c>
      <c r="N108" s="15">
        <f t="shared" si="11"/>
        <v>289885.56</v>
      </c>
      <c r="O108" s="15">
        <f t="shared" si="11"/>
        <v>293636.88</v>
      </c>
      <c r="P108" s="15">
        <f t="shared" si="11"/>
        <v>390462.85000000003</v>
      </c>
      <c r="Q108" s="15">
        <f t="shared" si="11"/>
        <v>323614.65999999992</v>
      </c>
      <c r="R108" s="15">
        <f t="shared" si="11"/>
        <v>323837.7</v>
      </c>
      <c r="S108" s="15">
        <f t="shared" si="11"/>
        <v>263803.86999999994</v>
      </c>
      <c r="T108" s="15">
        <f t="shared" si="11"/>
        <v>328424.28000000003</v>
      </c>
      <c r="U108" s="15">
        <f t="shared" si="11"/>
        <v>324790.55000000005</v>
      </c>
      <c r="V108" s="15">
        <f t="shared" si="11"/>
        <v>328927.11000000004</v>
      </c>
      <c r="W108" s="15">
        <f t="shared" si="11"/>
        <v>344136.69</v>
      </c>
      <c r="X108" s="15">
        <f t="shared" si="11"/>
        <v>325770.86</v>
      </c>
      <c r="Y108" s="15">
        <f t="shared" si="11"/>
        <v>331632.07</v>
      </c>
      <c r="Z108" s="15">
        <f t="shared" si="11"/>
        <v>328442.78000000003</v>
      </c>
      <c r="AA108" s="15">
        <f t="shared" si="11"/>
        <v>331279.96000000002</v>
      </c>
      <c r="AB108" s="15">
        <f t="shared" si="11"/>
        <v>339464.9599999999</v>
      </c>
      <c r="AC108" s="15">
        <f t="shared" si="11"/>
        <v>307961.63999999996</v>
      </c>
      <c r="AD108" s="15">
        <f t="shared" si="11"/>
        <v>323162.21999999997</v>
      </c>
      <c r="AE108" s="15">
        <f t="shared" si="11"/>
        <v>320931.72000000003</v>
      </c>
      <c r="AF108" s="15">
        <f t="shared" si="11"/>
        <v>328692.42</v>
      </c>
      <c r="AG108" s="15">
        <f t="shared" si="11"/>
        <v>330154.02999999997</v>
      </c>
      <c r="AH108" s="15">
        <f t="shared" si="11"/>
        <v>2016.3799999999987</v>
      </c>
      <c r="AI108" s="15">
        <f t="shared" si="11"/>
        <v>637478.53</v>
      </c>
      <c r="AJ108" s="15">
        <f t="shared" si="11"/>
        <v>330513.25</v>
      </c>
      <c r="AK108" s="15">
        <f t="shared" si="11"/>
        <v>331235.03999999998</v>
      </c>
      <c r="AL108" s="15">
        <f t="shared" si="11"/>
        <v>333711.46999999997</v>
      </c>
      <c r="AM108" s="15">
        <f t="shared" si="11"/>
        <v>332881.2</v>
      </c>
      <c r="AN108" s="15">
        <f t="shared" si="11"/>
        <v>339416.24</v>
      </c>
      <c r="AO108" s="15">
        <f t="shared" si="11"/>
        <v>332842.28000000003</v>
      </c>
      <c r="AP108" s="15">
        <f t="shared" si="11"/>
        <v>330327.3</v>
      </c>
      <c r="AQ108" s="15">
        <f t="shared" si="11"/>
        <v>340923.64999999997</v>
      </c>
      <c r="AR108" s="15">
        <f t="shared" si="11"/>
        <v>348009.76</v>
      </c>
      <c r="AS108" s="15">
        <f t="shared" si="11"/>
        <v>344020.83999999997</v>
      </c>
      <c r="AT108" s="15">
        <f t="shared" si="11"/>
        <v>329434.13999999996</v>
      </c>
      <c r="AU108" s="15">
        <f t="shared" si="11"/>
        <v>328729.89999999997</v>
      </c>
      <c r="AV108" s="15">
        <f t="shared" si="11"/>
        <v>495609.69000000006</v>
      </c>
      <c r="AW108" s="15">
        <f t="shared" si="11"/>
        <v>189700.22999999998</v>
      </c>
      <c r="AX108" s="15">
        <f t="shared" si="11"/>
        <v>330253.57</v>
      </c>
      <c r="AY108" s="15">
        <f t="shared" si="11"/>
        <v>333248.95</v>
      </c>
    </row>
    <row r="109" spans="1:51" x14ac:dyDescent="0.2">
      <c r="A109" s="10"/>
      <c r="B109" s="11" t="str">
        <f t="shared" si="6"/>
        <v/>
      </c>
      <c r="C109" s="11" t="str">
        <f t="shared" si="7"/>
        <v/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3"/>
      <c r="AY109" s="13"/>
    </row>
    <row r="110" spans="1:51" x14ac:dyDescent="0.2">
      <c r="A110" s="10" t="s">
        <v>113</v>
      </c>
      <c r="B110" s="11" t="str">
        <f t="shared" si="6"/>
        <v>9210-05310</v>
      </c>
      <c r="C110" s="11" t="str">
        <f t="shared" si="7"/>
        <v>9210</v>
      </c>
      <c r="D110" s="12">
        <v>21604.31</v>
      </c>
      <c r="E110" s="12">
        <v>26049.35</v>
      </c>
      <c r="F110" s="12">
        <v>24349.65</v>
      </c>
      <c r="G110" s="12">
        <v>29375.74</v>
      </c>
      <c r="H110" s="12">
        <v>26292.59</v>
      </c>
      <c r="I110" s="12">
        <v>24608.37</v>
      </c>
      <c r="J110" s="12">
        <v>24329.33</v>
      </c>
      <c r="K110" s="12">
        <v>32012.26</v>
      </c>
      <c r="L110" s="12">
        <v>31397.91</v>
      </c>
      <c r="M110" s="12">
        <v>28852.71</v>
      </c>
      <c r="N110" s="12">
        <v>20274.36</v>
      </c>
      <c r="O110" s="12">
        <v>39934.97</v>
      </c>
      <c r="P110" s="12">
        <v>26076.62</v>
      </c>
      <c r="Q110" s="12">
        <v>25813.61</v>
      </c>
      <c r="R110" s="12">
        <v>31131.86</v>
      </c>
      <c r="S110" s="12">
        <v>22838.18</v>
      </c>
      <c r="T110" s="12">
        <v>32056.44</v>
      </c>
      <c r="U110" s="12">
        <v>44751.22</v>
      </c>
      <c r="V110" s="12">
        <v>34927.46</v>
      </c>
      <c r="W110" s="12">
        <v>45978.66</v>
      </c>
      <c r="X110" s="12">
        <v>40234.369999999995</v>
      </c>
      <c r="Y110" s="12">
        <v>39697.22</v>
      </c>
      <c r="Z110" s="12">
        <v>45354.630000000005</v>
      </c>
      <c r="AA110" s="12">
        <v>46998.96</v>
      </c>
      <c r="AB110" s="12">
        <v>46223.11</v>
      </c>
      <c r="AC110" s="12">
        <v>44901.66</v>
      </c>
      <c r="AD110" s="12">
        <v>43078.6</v>
      </c>
      <c r="AE110" s="12">
        <v>32787.01</v>
      </c>
      <c r="AF110" s="12">
        <v>11871.3</v>
      </c>
      <c r="AG110" s="12">
        <v>54163.95</v>
      </c>
      <c r="AH110" s="12">
        <v>12809.08</v>
      </c>
      <c r="AI110" s="12">
        <v>27118.519999999997</v>
      </c>
      <c r="AJ110" s="12">
        <v>22366.02</v>
      </c>
      <c r="AK110" s="12">
        <v>24122.510000000002</v>
      </c>
      <c r="AL110" s="12">
        <v>11004.03</v>
      </c>
      <c r="AM110" s="12">
        <v>20791.39</v>
      </c>
      <c r="AN110" s="12">
        <v>27329.510000000002</v>
      </c>
      <c r="AO110" s="12">
        <v>19612.169999999998</v>
      </c>
      <c r="AP110" s="12">
        <v>35707.42</v>
      </c>
      <c r="AQ110" s="12">
        <v>24790.94</v>
      </c>
      <c r="AR110" s="12">
        <v>31888.67</v>
      </c>
      <c r="AS110" s="12">
        <v>22454.38</v>
      </c>
      <c r="AT110" s="12">
        <v>31056.400000000001</v>
      </c>
      <c r="AU110" s="12">
        <v>41291.18</v>
      </c>
      <c r="AV110" s="12">
        <v>25798.93</v>
      </c>
      <c r="AW110" s="12">
        <v>28082.339999999997</v>
      </c>
      <c r="AX110" s="13">
        <v>21979.13</v>
      </c>
      <c r="AY110" s="13">
        <v>25843.160000000003</v>
      </c>
    </row>
    <row r="111" spans="1:51" x14ac:dyDescent="0.2">
      <c r="A111" s="10" t="s">
        <v>114</v>
      </c>
      <c r="B111" s="11" t="str">
        <f t="shared" si="6"/>
        <v>9030-05312</v>
      </c>
      <c r="C111" s="11" t="str">
        <f t="shared" si="7"/>
        <v>9030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15.75</v>
      </c>
      <c r="X111" s="12">
        <v>0</v>
      </c>
      <c r="Y111" s="12">
        <v>4.95</v>
      </c>
      <c r="Z111" s="12">
        <v>0</v>
      </c>
      <c r="AA111" s="12">
        <v>7.95</v>
      </c>
      <c r="AB111" s="12">
        <v>0</v>
      </c>
      <c r="AC111" s="12">
        <v>8.6300000000000008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19.899999999999999</v>
      </c>
      <c r="AU111" s="12">
        <v>0</v>
      </c>
      <c r="AV111" s="12">
        <v>0</v>
      </c>
      <c r="AW111" s="12">
        <v>0</v>
      </c>
      <c r="AX111" s="13">
        <v>0</v>
      </c>
      <c r="AY111" s="13">
        <v>0</v>
      </c>
    </row>
    <row r="112" spans="1:51" x14ac:dyDescent="0.2">
      <c r="A112" s="10" t="s">
        <v>115</v>
      </c>
      <c r="B112" s="11" t="str">
        <f t="shared" si="6"/>
        <v>9210-05312</v>
      </c>
      <c r="C112" s="11" t="str">
        <f t="shared" si="7"/>
        <v>9210</v>
      </c>
      <c r="D112" s="12">
        <v>1708.1</v>
      </c>
      <c r="E112" s="12">
        <v>1699.28</v>
      </c>
      <c r="F112" s="12">
        <v>1804.1</v>
      </c>
      <c r="G112" s="12">
        <v>1764.1299999999999</v>
      </c>
      <c r="H112" s="12">
        <v>3825.12</v>
      </c>
      <c r="I112" s="12">
        <v>2135.17</v>
      </c>
      <c r="J112" s="12">
        <v>2010.98</v>
      </c>
      <c r="K112" s="12">
        <v>1774.83</v>
      </c>
      <c r="L112" s="12">
        <v>1888.5</v>
      </c>
      <c r="M112" s="12">
        <v>1855.7099999999998</v>
      </c>
      <c r="N112" s="12">
        <v>1881.8600000000001</v>
      </c>
      <c r="O112" s="12">
        <v>2065.2800000000002</v>
      </c>
      <c r="P112" s="12">
        <v>1818.45</v>
      </c>
      <c r="Q112" s="12">
        <v>1930.1699999999998</v>
      </c>
      <c r="R112" s="12">
        <v>2032.44</v>
      </c>
      <c r="S112" s="12">
        <v>1732.8700000000001</v>
      </c>
      <c r="T112" s="12">
        <v>1971</v>
      </c>
      <c r="U112" s="12">
        <v>2109.7399999999998</v>
      </c>
      <c r="V112" s="12">
        <v>1960.79</v>
      </c>
      <c r="W112" s="12">
        <v>1882.62</v>
      </c>
      <c r="X112" s="12">
        <v>1901.4199999999998</v>
      </c>
      <c r="Y112" s="12">
        <v>1935.14</v>
      </c>
      <c r="Z112" s="12">
        <v>1886.12</v>
      </c>
      <c r="AA112" s="12">
        <v>2038.09</v>
      </c>
      <c r="AB112" s="12">
        <v>2030.9199999999998</v>
      </c>
      <c r="AC112" s="12">
        <v>2206.3200000000002</v>
      </c>
      <c r="AD112" s="12">
        <v>2163.17</v>
      </c>
      <c r="AE112" s="12">
        <v>2138.19</v>
      </c>
      <c r="AF112" s="12">
        <v>2152.77</v>
      </c>
      <c r="AG112" s="12">
        <v>2291.8000000000002</v>
      </c>
      <c r="AH112" s="12">
        <v>2140.63</v>
      </c>
      <c r="AI112" s="12">
        <v>2171.9499999999998</v>
      </c>
      <c r="AJ112" s="12">
        <v>2143.86</v>
      </c>
      <c r="AK112" s="12">
        <v>2126.7399999999998</v>
      </c>
      <c r="AL112" s="12">
        <v>1965.26</v>
      </c>
      <c r="AM112" s="12">
        <v>2153.8199999999997</v>
      </c>
      <c r="AN112" s="12">
        <v>2021.04</v>
      </c>
      <c r="AO112" s="12">
        <v>2022.12</v>
      </c>
      <c r="AP112" s="12">
        <v>2051.0300000000002</v>
      </c>
      <c r="AQ112" s="12">
        <v>2052.67</v>
      </c>
      <c r="AR112" s="12">
        <v>2414.83</v>
      </c>
      <c r="AS112" s="12">
        <v>2209.2200000000003</v>
      </c>
      <c r="AT112" s="12">
        <v>2210</v>
      </c>
      <c r="AU112" s="12">
        <v>1905.25</v>
      </c>
      <c r="AV112" s="12">
        <v>1892.94</v>
      </c>
      <c r="AW112" s="12">
        <v>1741.46</v>
      </c>
      <c r="AX112" s="13">
        <v>1830.3300000000002</v>
      </c>
      <c r="AY112" s="13">
        <v>1743.83</v>
      </c>
    </row>
    <row r="113" spans="1:51" x14ac:dyDescent="0.2">
      <c r="A113" s="10" t="s">
        <v>116</v>
      </c>
      <c r="B113" s="11" t="str">
        <f t="shared" si="6"/>
        <v>9010-05312</v>
      </c>
      <c r="C113" s="11" t="str">
        <f t="shared" si="7"/>
        <v>9010</v>
      </c>
      <c r="D113" s="12">
        <v>0</v>
      </c>
      <c r="E113" s="12">
        <v>0</v>
      </c>
      <c r="F113" s="12">
        <v>0</v>
      </c>
      <c r="G113" s="12">
        <v>0</v>
      </c>
      <c r="H113" s="12">
        <v>14.95</v>
      </c>
      <c r="I113" s="12">
        <v>0</v>
      </c>
      <c r="J113" s="12">
        <v>9.9499999999999993</v>
      </c>
      <c r="K113" s="12">
        <v>0</v>
      </c>
      <c r="L113" s="12">
        <v>0</v>
      </c>
      <c r="M113" s="12">
        <v>0</v>
      </c>
      <c r="N113" s="12">
        <v>0</v>
      </c>
      <c r="O113" s="12">
        <v>38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4.95</v>
      </c>
      <c r="X113" s="12">
        <v>0</v>
      </c>
      <c r="Y113" s="12">
        <v>0.81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5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14.95</v>
      </c>
      <c r="AV113" s="12">
        <v>0</v>
      </c>
      <c r="AW113" s="12">
        <v>0</v>
      </c>
      <c r="AX113" s="13">
        <v>52.66</v>
      </c>
      <c r="AY113" s="13">
        <v>0</v>
      </c>
    </row>
    <row r="114" spans="1:51" x14ac:dyDescent="0.2">
      <c r="A114" s="10" t="s">
        <v>117</v>
      </c>
      <c r="B114" s="11" t="str">
        <f t="shared" si="6"/>
        <v>9210-05314</v>
      </c>
      <c r="C114" s="11" t="str">
        <f t="shared" si="7"/>
        <v>9210</v>
      </c>
      <c r="D114" s="12">
        <v>5725.8200000000006</v>
      </c>
      <c r="E114" s="12">
        <v>5311.08</v>
      </c>
      <c r="F114" s="12">
        <v>7016.5</v>
      </c>
      <c r="G114" s="12">
        <v>6067.96</v>
      </c>
      <c r="H114" s="12">
        <v>12540.09</v>
      </c>
      <c r="I114" s="12">
        <v>6613.93</v>
      </c>
      <c r="J114" s="12">
        <v>162008.88999999998</v>
      </c>
      <c r="K114" s="12">
        <v>6392.48</v>
      </c>
      <c r="L114" s="12">
        <v>6052.43</v>
      </c>
      <c r="M114" s="12">
        <v>6204.0599999999995</v>
      </c>
      <c r="N114" s="12">
        <v>7264.91</v>
      </c>
      <c r="O114" s="12">
        <v>8476.5</v>
      </c>
      <c r="P114" s="12">
        <v>7215.75</v>
      </c>
      <c r="Q114" s="12">
        <v>7099.7300000000005</v>
      </c>
      <c r="R114" s="12">
        <v>7958.83</v>
      </c>
      <c r="S114" s="12">
        <v>6606.3499999999995</v>
      </c>
      <c r="T114" s="12">
        <v>7808.23</v>
      </c>
      <c r="U114" s="12">
        <v>8363.6200000000008</v>
      </c>
      <c r="V114" s="12">
        <v>8494.01</v>
      </c>
      <c r="W114" s="12">
        <v>6373.2</v>
      </c>
      <c r="X114" s="12">
        <v>7515.64</v>
      </c>
      <c r="Y114" s="12">
        <v>8700.9600000000009</v>
      </c>
      <c r="Z114" s="12">
        <v>9221.94</v>
      </c>
      <c r="AA114" s="12">
        <v>7174.76</v>
      </c>
      <c r="AB114" s="12">
        <v>5837.52</v>
      </c>
      <c r="AC114" s="12">
        <v>7489.81</v>
      </c>
      <c r="AD114" s="12">
        <v>6113.29</v>
      </c>
      <c r="AE114" s="12">
        <v>7626.5</v>
      </c>
      <c r="AF114" s="12">
        <v>8551.64</v>
      </c>
      <c r="AG114" s="12">
        <v>9698.9500000000007</v>
      </c>
      <c r="AH114" s="12">
        <v>8365.130000000001</v>
      </c>
      <c r="AI114" s="12">
        <v>6891.5999999999995</v>
      </c>
      <c r="AJ114" s="12">
        <v>7659.45</v>
      </c>
      <c r="AK114" s="12">
        <v>7571.23</v>
      </c>
      <c r="AL114" s="12">
        <v>6939.0999999999995</v>
      </c>
      <c r="AM114" s="12">
        <v>8025.1399999999994</v>
      </c>
      <c r="AN114" s="12">
        <v>7820.1299999999992</v>
      </c>
      <c r="AO114" s="12">
        <v>7548.9399999999987</v>
      </c>
      <c r="AP114" s="12">
        <v>8051.3499999999995</v>
      </c>
      <c r="AQ114" s="12">
        <v>9057.2099999999991</v>
      </c>
      <c r="AR114" s="12">
        <v>10460.539999999999</v>
      </c>
      <c r="AS114" s="12">
        <v>10550.52</v>
      </c>
      <c r="AT114" s="12">
        <v>11439.310000000001</v>
      </c>
      <c r="AU114" s="12">
        <v>8223.4600000000009</v>
      </c>
      <c r="AV114" s="12">
        <v>9517.1</v>
      </c>
      <c r="AW114" s="12">
        <v>9939.4599999999991</v>
      </c>
      <c r="AX114" s="13">
        <v>9119.5799999999981</v>
      </c>
      <c r="AY114" s="13">
        <v>10137.14</v>
      </c>
    </row>
    <row r="115" spans="1:51" x14ac:dyDescent="0.2">
      <c r="A115" s="10" t="s">
        <v>118</v>
      </c>
      <c r="B115" s="11" t="str">
        <f t="shared" si="6"/>
        <v>9210-05316</v>
      </c>
      <c r="C115" s="11" t="str">
        <f t="shared" si="7"/>
        <v>9210</v>
      </c>
      <c r="D115" s="12">
        <v>26528.43</v>
      </c>
      <c r="E115" s="12">
        <v>28708.079999999998</v>
      </c>
      <c r="F115" s="12">
        <v>28562.52</v>
      </c>
      <c r="G115" s="12">
        <v>28039.98</v>
      </c>
      <c r="H115" s="12">
        <v>27987.05</v>
      </c>
      <c r="I115" s="12">
        <v>27987.13</v>
      </c>
      <c r="J115" s="12">
        <v>10266.06</v>
      </c>
      <c r="K115" s="12">
        <v>26853.01</v>
      </c>
      <c r="L115" s="12">
        <v>25096.76</v>
      </c>
      <c r="M115" s="12">
        <v>25630.76</v>
      </c>
      <c r="N115" s="12">
        <v>25140.82</v>
      </c>
      <c r="O115" s="12">
        <v>25096.73</v>
      </c>
      <c r="P115" s="12">
        <v>25894.400000000001</v>
      </c>
      <c r="Q115" s="12">
        <v>30120.67</v>
      </c>
      <c r="R115" s="12">
        <v>24686.14</v>
      </c>
      <c r="S115" s="12">
        <v>27557.27</v>
      </c>
      <c r="T115" s="12">
        <v>28180.989999999998</v>
      </c>
      <c r="U115" s="12">
        <v>27603.17</v>
      </c>
      <c r="V115" s="12">
        <v>27770.48</v>
      </c>
      <c r="W115" s="12">
        <v>27957.989999999998</v>
      </c>
      <c r="X115" s="12">
        <v>53683.13</v>
      </c>
      <c r="Y115" s="12">
        <v>41707.519999999997</v>
      </c>
      <c r="Z115" s="12">
        <v>40585.71</v>
      </c>
      <c r="AA115" s="12">
        <v>40585.75</v>
      </c>
      <c r="AB115" s="12">
        <v>-10349.44</v>
      </c>
      <c r="AC115" s="12">
        <v>37024.92</v>
      </c>
      <c r="AD115" s="12">
        <v>66164.77</v>
      </c>
      <c r="AE115" s="12">
        <v>5080.0200000000004</v>
      </c>
      <c r="AF115" s="12">
        <v>36930.370000000003</v>
      </c>
      <c r="AG115" s="12">
        <v>36667.32</v>
      </c>
      <c r="AH115" s="12">
        <v>36667.31</v>
      </c>
      <c r="AI115" s="12">
        <v>36519.07</v>
      </c>
      <c r="AJ115" s="12">
        <v>22687</v>
      </c>
      <c r="AK115" s="12">
        <v>34781.14</v>
      </c>
      <c r="AL115" s="12">
        <v>34755.74</v>
      </c>
      <c r="AM115" s="12">
        <v>35394.629999999997</v>
      </c>
      <c r="AN115" s="12">
        <v>34589.83</v>
      </c>
      <c r="AO115" s="12">
        <v>33990.44</v>
      </c>
      <c r="AP115" s="12">
        <v>36519.460000000006</v>
      </c>
      <c r="AQ115" s="12">
        <v>28834.04</v>
      </c>
      <c r="AR115" s="12">
        <v>34236.14</v>
      </c>
      <c r="AS115" s="12">
        <v>7090.33</v>
      </c>
      <c r="AT115" s="12">
        <v>33821.01</v>
      </c>
      <c r="AU115" s="12">
        <v>33824.379999999997</v>
      </c>
      <c r="AV115" s="12">
        <v>33902.39</v>
      </c>
      <c r="AW115" s="12">
        <v>33902.39</v>
      </c>
      <c r="AX115" s="13">
        <v>33902.39</v>
      </c>
      <c r="AY115" s="13">
        <v>33902.31</v>
      </c>
    </row>
    <row r="116" spans="1:51" x14ac:dyDescent="0.2">
      <c r="A116" s="10" t="s">
        <v>119</v>
      </c>
      <c r="B116" s="11" t="str">
        <f t="shared" si="6"/>
        <v>9010-05316</v>
      </c>
      <c r="C116" s="11" t="str">
        <f t="shared" si="7"/>
        <v>9010</v>
      </c>
      <c r="D116" s="12">
        <v>0</v>
      </c>
      <c r="E116" s="12">
        <v>167.14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122.89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3">
        <v>0</v>
      </c>
      <c r="AY116" s="13">
        <v>0</v>
      </c>
    </row>
    <row r="117" spans="1:51" x14ac:dyDescent="0.2">
      <c r="A117" s="10" t="s">
        <v>120</v>
      </c>
      <c r="B117" s="11" t="str">
        <f t="shared" si="6"/>
        <v>9010-05331</v>
      </c>
      <c r="C117" s="11" t="str">
        <f t="shared" si="7"/>
        <v>9010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541.25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3">
        <v>0</v>
      </c>
      <c r="AY117" s="13">
        <v>0</v>
      </c>
    </row>
    <row r="118" spans="1:51" x14ac:dyDescent="0.2">
      <c r="A118" s="10" t="s">
        <v>121</v>
      </c>
      <c r="B118" s="11" t="str">
        <f t="shared" si="6"/>
        <v>9030-05331</v>
      </c>
      <c r="C118" s="11" t="str">
        <f t="shared" si="7"/>
        <v>9030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38.85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3">
        <v>0</v>
      </c>
      <c r="AY118" s="13">
        <v>0</v>
      </c>
    </row>
    <row r="119" spans="1:51" x14ac:dyDescent="0.2">
      <c r="A119" s="10" t="s">
        <v>122</v>
      </c>
      <c r="B119" s="11" t="str">
        <f t="shared" si="6"/>
        <v>9210-05331</v>
      </c>
      <c r="C119" s="11" t="str">
        <f t="shared" si="7"/>
        <v>9210</v>
      </c>
      <c r="D119" s="12">
        <v>48305.14</v>
      </c>
      <c r="E119" s="12">
        <v>30053.29</v>
      </c>
      <c r="F119" s="12">
        <v>54757.9</v>
      </c>
      <c r="G119" s="12">
        <v>55535.62</v>
      </c>
      <c r="H119" s="12">
        <v>45511.89</v>
      </c>
      <c r="I119" s="12">
        <v>59726.16</v>
      </c>
      <c r="J119" s="12">
        <v>25140.1</v>
      </c>
      <c r="K119" s="12">
        <v>61067.08</v>
      </c>
      <c r="L119" s="12">
        <v>41007.24</v>
      </c>
      <c r="M119" s="12">
        <v>55122.74</v>
      </c>
      <c r="N119" s="12">
        <v>45577.85</v>
      </c>
      <c r="O119" s="12">
        <v>43680.93</v>
      </c>
      <c r="P119" s="12">
        <v>29814.37</v>
      </c>
      <c r="Q119" s="12">
        <v>45831.8</v>
      </c>
      <c r="R119" s="12">
        <v>45151.28</v>
      </c>
      <c r="S119" s="12">
        <v>44516.93</v>
      </c>
      <c r="T119" s="12">
        <v>45267.98</v>
      </c>
      <c r="U119" s="12">
        <v>45332.36</v>
      </c>
      <c r="V119" s="12">
        <v>72114.570000000007</v>
      </c>
      <c r="W119" s="12">
        <v>124289.91</v>
      </c>
      <c r="X119" s="12">
        <v>33709.9</v>
      </c>
      <c r="Y119" s="12">
        <v>85357.359999999986</v>
      </c>
      <c r="Z119" s="12">
        <v>50551.49</v>
      </c>
      <c r="AA119" s="12">
        <v>60243.9</v>
      </c>
      <c r="AB119" s="12">
        <v>46163.63</v>
      </c>
      <c r="AC119" s="12">
        <v>20280.859999999997</v>
      </c>
      <c r="AD119" s="12">
        <v>74393.84</v>
      </c>
      <c r="AE119" s="12">
        <v>47014.240000000005</v>
      </c>
      <c r="AF119" s="12">
        <v>46891.16</v>
      </c>
      <c r="AG119" s="12">
        <v>30742.560000000001</v>
      </c>
      <c r="AH119" s="12">
        <v>46816.959999999999</v>
      </c>
      <c r="AI119" s="12">
        <v>47007.42</v>
      </c>
      <c r="AJ119" s="12">
        <v>47037.93</v>
      </c>
      <c r="AK119" s="12">
        <v>47084.52</v>
      </c>
      <c r="AL119" s="12">
        <v>47084.52</v>
      </c>
      <c r="AM119" s="12">
        <v>47203.5</v>
      </c>
      <c r="AN119" s="12">
        <v>47029.78</v>
      </c>
      <c r="AO119" s="12">
        <v>47041.490000000005</v>
      </c>
      <c r="AP119" s="12">
        <v>47032.32</v>
      </c>
      <c r="AQ119" s="12">
        <v>46911.69</v>
      </c>
      <c r="AR119" s="12">
        <v>46535.11</v>
      </c>
      <c r="AS119" s="12">
        <v>46893.09</v>
      </c>
      <c r="AT119" s="12">
        <v>47130.7</v>
      </c>
      <c r="AU119" s="12">
        <v>47117.68</v>
      </c>
      <c r="AV119" s="12">
        <v>47160.280000000006</v>
      </c>
      <c r="AW119" s="12">
        <v>44654.31</v>
      </c>
      <c r="AX119" s="13">
        <v>22703.18</v>
      </c>
      <c r="AY119" s="13">
        <v>22529.969999999998</v>
      </c>
    </row>
    <row r="120" spans="1:51" x14ac:dyDescent="0.2">
      <c r="A120" s="10" t="s">
        <v>123</v>
      </c>
      <c r="B120" s="11" t="str">
        <f t="shared" si="6"/>
        <v>9210-05364</v>
      </c>
      <c r="C120" s="11" t="str">
        <f t="shared" si="7"/>
        <v>9210</v>
      </c>
      <c r="D120" s="12">
        <v>11671.77</v>
      </c>
      <c r="E120" s="12">
        <v>11602.080000000002</v>
      </c>
      <c r="F120" s="12">
        <v>116.24000000000001</v>
      </c>
      <c r="G120" s="12">
        <v>23664.629999999997</v>
      </c>
      <c r="H120" s="12">
        <v>10765.650000000001</v>
      </c>
      <c r="I120" s="12">
        <v>11656.439999999999</v>
      </c>
      <c r="J120" s="12">
        <v>9874.7200000000012</v>
      </c>
      <c r="K120" s="12">
        <v>11473.14</v>
      </c>
      <c r="L120" s="12">
        <v>9863.9399999999987</v>
      </c>
      <c r="M120" s="12">
        <v>10532.02</v>
      </c>
      <c r="N120" s="12">
        <v>10368.119999999999</v>
      </c>
      <c r="O120" s="12">
        <v>10736.09</v>
      </c>
      <c r="P120" s="12">
        <v>10554.89</v>
      </c>
      <c r="Q120" s="12">
        <v>10393.599999999999</v>
      </c>
      <c r="R120" s="12">
        <v>10014.91</v>
      </c>
      <c r="S120" s="12">
        <v>10035.449999999999</v>
      </c>
      <c r="T120" s="12">
        <v>10983.59</v>
      </c>
      <c r="U120" s="12">
        <v>10294.950000000001</v>
      </c>
      <c r="V120" s="12">
        <v>246.54999999999998</v>
      </c>
      <c r="W120" s="12">
        <v>22140.7</v>
      </c>
      <c r="X120" s="12">
        <v>11388.82</v>
      </c>
      <c r="Y120" s="12">
        <v>11821.47</v>
      </c>
      <c r="Z120" s="12">
        <v>13085.61</v>
      </c>
      <c r="AA120" s="12">
        <v>11234.81</v>
      </c>
      <c r="AB120" s="12">
        <v>9101.67</v>
      </c>
      <c r="AC120" s="12">
        <v>9029.4500000000007</v>
      </c>
      <c r="AD120" s="12">
        <v>8383.4700000000012</v>
      </c>
      <c r="AE120" s="12">
        <v>7827.2200000000012</v>
      </c>
      <c r="AF120" s="12">
        <v>8461.15</v>
      </c>
      <c r="AG120" s="12">
        <v>7641.24</v>
      </c>
      <c r="AH120" s="12">
        <v>8424.2899999999991</v>
      </c>
      <c r="AI120" s="12">
        <v>8351.4</v>
      </c>
      <c r="AJ120" s="12">
        <v>6538.4799999999987</v>
      </c>
      <c r="AK120" s="12">
        <v>7916.6500000000005</v>
      </c>
      <c r="AL120" s="12">
        <v>8224.130000000001</v>
      </c>
      <c r="AM120" s="12">
        <v>8623.130000000001</v>
      </c>
      <c r="AN120" s="12">
        <v>8874.11</v>
      </c>
      <c r="AO120" s="12">
        <v>8845.44</v>
      </c>
      <c r="AP120" s="12">
        <v>9189.1500000000015</v>
      </c>
      <c r="AQ120" s="12">
        <v>8724</v>
      </c>
      <c r="AR120" s="12">
        <v>8176.6</v>
      </c>
      <c r="AS120" s="12">
        <v>8837.4499999999989</v>
      </c>
      <c r="AT120" s="12">
        <v>7946.76</v>
      </c>
      <c r="AU120" s="12">
        <v>8104.42</v>
      </c>
      <c r="AV120" s="12">
        <v>7335.5299999999988</v>
      </c>
      <c r="AW120" s="12">
        <v>8419.5400000000009</v>
      </c>
      <c r="AX120" s="13">
        <v>8187.4299999999994</v>
      </c>
      <c r="AY120" s="13">
        <v>7940.66</v>
      </c>
    </row>
    <row r="121" spans="1:51" x14ac:dyDescent="0.2">
      <c r="A121" s="10" t="s">
        <v>124</v>
      </c>
      <c r="B121" s="11" t="str">
        <f t="shared" si="6"/>
        <v>9210-05376</v>
      </c>
      <c r="C121" s="11" t="str">
        <f t="shared" si="7"/>
        <v>9210</v>
      </c>
      <c r="D121" s="12">
        <v>320.48</v>
      </c>
      <c r="E121" s="12">
        <v>320.27</v>
      </c>
      <c r="F121" s="12">
        <v>0</v>
      </c>
      <c r="G121" s="12">
        <v>642.66</v>
      </c>
      <c r="H121" s="12">
        <v>320.27</v>
      </c>
      <c r="I121" s="12">
        <v>322.42</v>
      </c>
      <c r="J121" s="12">
        <v>369.78</v>
      </c>
      <c r="K121" s="12">
        <v>355.72999999999996</v>
      </c>
      <c r="L121" s="12">
        <v>349.14</v>
      </c>
      <c r="M121" s="12">
        <v>349.84</v>
      </c>
      <c r="N121" s="12">
        <v>350.74</v>
      </c>
      <c r="O121" s="12">
        <v>290.05</v>
      </c>
      <c r="P121" s="12">
        <v>290.06</v>
      </c>
      <c r="Q121" s="12">
        <v>290.46000000000004</v>
      </c>
      <c r="R121" s="12">
        <v>195.81</v>
      </c>
      <c r="S121" s="12">
        <v>257.39999999999998</v>
      </c>
      <c r="T121" s="12">
        <v>187.63</v>
      </c>
      <c r="U121" s="12">
        <v>206.81</v>
      </c>
      <c r="V121" s="12">
        <v>0</v>
      </c>
      <c r="W121" s="12">
        <v>483.53999999999996</v>
      </c>
      <c r="X121" s="12">
        <v>281.58</v>
      </c>
      <c r="Y121" s="12">
        <v>296.57</v>
      </c>
      <c r="Z121" s="12">
        <v>281.68</v>
      </c>
      <c r="AA121" s="12">
        <v>309.83000000000004</v>
      </c>
      <c r="AB121" s="12">
        <v>281.07</v>
      </c>
      <c r="AC121" s="12">
        <v>281.13</v>
      </c>
      <c r="AD121" s="12">
        <v>233.7</v>
      </c>
      <c r="AE121" s="12">
        <v>245.91</v>
      </c>
      <c r="AF121" s="12">
        <v>247.95999999999998</v>
      </c>
      <c r="AG121" s="12">
        <v>119.53999999999999</v>
      </c>
      <c r="AH121" s="12">
        <v>78.14</v>
      </c>
      <c r="AI121" s="12">
        <v>77.02</v>
      </c>
      <c r="AJ121" s="12">
        <v>58.24</v>
      </c>
      <c r="AK121" s="12">
        <v>77</v>
      </c>
      <c r="AL121" s="12">
        <v>77</v>
      </c>
      <c r="AM121" s="12">
        <v>77</v>
      </c>
      <c r="AN121" s="12">
        <v>77.66</v>
      </c>
      <c r="AO121" s="12">
        <v>77</v>
      </c>
      <c r="AP121" s="12">
        <v>77</v>
      </c>
      <c r="AQ121" s="12">
        <v>77</v>
      </c>
      <c r="AR121" s="12">
        <v>77</v>
      </c>
      <c r="AS121" s="12">
        <v>77.64</v>
      </c>
      <c r="AT121" s="12">
        <v>78.66</v>
      </c>
      <c r="AU121" s="12">
        <v>89.8</v>
      </c>
      <c r="AV121" s="12">
        <v>57.74</v>
      </c>
      <c r="AW121" s="12">
        <v>77.64</v>
      </c>
      <c r="AX121" s="13">
        <v>77.680000000000007</v>
      </c>
      <c r="AY121" s="13">
        <v>88.82</v>
      </c>
    </row>
    <row r="122" spans="1:51" x14ac:dyDescent="0.2">
      <c r="A122" s="10" t="s">
        <v>125</v>
      </c>
      <c r="B122" s="11" t="str">
        <f t="shared" si="6"/>
        <v>9210-05377</v>
      </c>
      <c r="C122" s="11" t="str">
        <f t="shared" si="7"/>
        <v>9210</v>
      </c>
      <c r="D122" s="12">
        <v>248.65</v>
      </c>
      <c r="E122" s="12">
        <v>2165.63</v>
      </c>
      <c r="F122" s="12">
        <v>76.34</v>
      </c>
      <c r="G122" s="12">
        <v>2189.1999999999998</v>
      </c>
      <c r="H122" s="12">
        <v>1242.58</v>
      </c>
      <c r="I122" s="12">
        <v>1053.5999999999999</v>
      </c>
      <c r="J122" s="12">
        <v>1162.72</v>
      </c>
      <c r="K122" s="12">
        <v>2057.23</v>
      </c>
      <c r="L122" s="12">
        <v>588.05999999999995</v>
      </c>
      <c r="M122" s="12">
        <v>1590.27</v>
      </c>
      <c r="N122" s="12">
        <v>1131.21</v>
      </c>
      <c r="O122" s="12">
        <v>11.99</v>
      </c>
      <c r="P122" s="12">
        <v>1307.56</v>
      </c>
      <c r="Q122" s="12">
        <v>2939.7600000000007</v>
      </c>
      <c r="R122" s="12">
        <v>1432.5600000000002</v>
      </c>
      <c r="S122" s="12">
        <v>2513.46</v>
      </c>
      <c r="T122" s="12">
        <v>3342.05</v>
      </c>
      <c r="U122" s="12">
        <v>899.5100000000001</v>
      </c>
      <c r="V122" s="12">
        <v>425.1</v>
      </c>
      <c r="W122" s="12">
        <v>5181.09</v>
      </c>
      <c r="X122" s="12">
        <v>1755.79</v>
      </c>
      <c r="Y122" s="12">
        <v>2239.5</v>
      </c>
      <c r="Z122" s="12">
        <v>3158.2</v>
      </c>
      <c r="AA122" s="12">
        <v>2063.65</v>
      </c>
      <c r="AB122" s="12">
        <v>1082.19</v>
      </c>
      <c r="AC122" s="12">
        <v>1732.65</v>
      </c>
      <c r="AD122" s="12">
        <v>536.34</v>
      </c>
      <c r="AE122" s="12">
        <v>513.51</v>
      </c>
      <c r="AF122" s="12">
        <v>1036.7</v>
      </c>
      <c r="AG122" s="12">
        <v>140.18</v>
      </c>
      <c r="AH122" s="12">
        <v>1268.5999999999999</v>
      </c>
      <c r="AI122" s="12">
        <v>450.76</v>
      </c>
      <c r="AJ122" s="12">
        <v>1028.04</v>
      </c>
      <c r="AK122" s="12">
        <v>260.64999999999998</v>
      </c>
      <c r="AL122" s="12">
        <v>377.03</v>
      </c>
      <c r="AM122" s="12">
        <v>975.79</v>
      </c>
      <c r="AN122" s="12">
        <v>1938.9199999999998</v>
      </c>
      <c r="AO122" s="12">
        <v>3885.56</v>
      </c>
      <c r="AP122" s="12">
        <v>1366.1699999999998</v>
      </c>
      <c r="AQ122" s="12">
        <v>2057.6999999999998</v>
      </c>
      <c r="AR122" s="12">
        <v>1576.1699999999998</v>
      </c>
      <c r="AS122" s="12">
        <v>558.52</v>
      </c>
      <c r="AT122" s="12">
        <v>328.99</v>
      </c>
      <c r="AU122" s="12">
        <v>948.46</v>
      </c>
      <c r="AV122" s="12">
        <v>882.15</v>
      </c>
      <c r="AW122" s="12">
        <v>674.31000000000006</v>
      </c>
      <c r="AX122" s="13">
        <v>872.18000000000006</v>
      </c>
      <c r="AY122" s="13">
        <v>1539.79</v>
      </c>
    </row>
    <row r="123" spans="1:51" x14ac:dyDescent="0.2">
      <c r="A123" s="10" t="s">
        <v>126</v>
      </c>
      <c r="B123" s="11" t="str">
        <f t="shared" si="6"/>
        <v>9010-05377</v>
      </c>
      <c r="C123" s="11" t="str">
        <f t="shared" si="7"/>
        <v>9010</v>
      </c>
      <c r="D123" s="12">
        <v>108.24</v>
      </c>
      <c r="E123" s="12">
        <v>57.54</v>
      </c>
      <c r="F123" s="12">
        <v>30</v>
      </c>
      <c r="G123" s="12">
        <v>85.51</v>
      </c>
      <c r="H123" s="12">
        <v>0</v>
      </c>
      <c r="I123" s="12">
        <v>97.41</v>
      </c>
      <c r="J123" s="12">
        <v>191.51999999999998</v>
      </c>
      <c r="K123" s="12">
        <v>140.71</v>
      </c>
      <c r="L123" s="12">
        <v>64.95</v>
      </c>
      <c r="M123" s="12">
        <v>43.29</v>
      </c>
      <c r="N123" s="12">
        <v>96.34</v>
      </c>
      <c r="O123" s="12">
        <v>0</v>
      </c>
      <c r="P123" s="12">
        <v>48.71</v>
      </c>
      <c r="Q123" s="12">
        <v>0</v>
      </c>
      <c r="R123" s="12">
        <v>37.880000000000003</v>
      </c>
      <c r="S123" s="12">
        <v>0</v>
      </c>
      <c r="T123" s="12">
        <v>226.21</v>
      </c>
      <c r="U123" s="12">
        <v>0</v>
      </c>
      <c r="V123" s="12">
        <v>0</v>
      </c>
      <c r="W123" s="12">
        <v>224.65</v>
      </c>
      <c r="X123" s="12">
        <v>400.53</v>
      </c>
      <c r="Y123" s="12">
        <v>380.71000000000004</v>
      </c>
      <c r="Z123" s="12">
        <v>34.99</v>
      </c>
      <c r="AA123" s="12">
        <v>265.14999999999998</v>
      </c>
      <c r="AB123" s="12">
        <v>34.630000000000003</v>
      </c>
      <c r="AC123" s="12">
        <v>0</v>
      </c>
      <c r="AD123" s="12">
        <v>0</v>
      </c>
      <c r="AE123" s="12">
        <v>0</v>
      </c>
      <c r="AF123" s="12">
        <v>178.39</v>
      </c>
      <c r="AG123" s="12">
        <v>0</v>
      </c>
      <c r="AH123" s="12">
        <v>311.57000000000005</v>
      </c>
      <c r="AI123" s="12">
        <v>0</v>
      </c>
      <c r="AJ123" s="12">
        <v>0</v>
      </c>
      <c r="AK123" s="12">
        <v>0</v>
      </c>
      <c r="AL123" s="12">
        <v>128.05000000000001</v>
      </c>
      <c r="AM123" s="12">
        <v>0</v>
      </c>
      <c r="AN123" s="12">
        <v>0</v>
      </c>
      <c r="AO123" s="12">
        <v>0</v>
      </c>
      <c r="AP123" s="12">
        <v>30</v>
      </c>
      <c r="AQ123" s="12">
        <v>172.95000000000002</v>
      </c>
      <c r="AR123" s="12">
        <v>20.56</v>
      </c>
      <c r="AS123" s="12">
        <v>0</v>
      </c>
      <c r="AT123" s="12">
        <v>124.46</v>
      </c>
      <c r="AU123" s="12">
        <v>0</v>
      </c>
      <c r="AV123" s="12">
        <v>40.590000000000003</v>
      </c>
      <c r="AW123" s="12">
        <v>48.69</v>
      </c>
      <c r="AX123" s="13">
        <v>0</v>
      </c>
      <c r="AY123" s="13">
        <v>0</v>
      </c>
    </row>
    <row r="124" spans="1:51" x14ac:dyDescent="0.2">
      <c r="A124" s="10" t="s">
        <v>127</v>
      </c>
      <c r="B124" s="11" t="str">
        <f t="shared" si="6"/>
        <v>9030-05377</v>
      </c>
      <c r="C124" s="11" t="str">
        <f t="shared" si="7"/>
        <v>9030</v>
      </c>
      <c r="D124" s="12">
        <v>0</v>
      </c>
      <c r="E124" s="12">
        <v>0</v>
      </c>
      <c r="F124" s="12">
        <v>57.11</v>
      </c>
      <c r="G124" s="12">
        <v>0</v>
      </c>
      <c r="H124" s="12">
        <v>0</v>
      </c>
      <c r="I124" s="12">
        <v>0</v>
      </c>
      <c r="J124" s="12">
        <v>0</v>
      </c>
      <c r="K124" s="12">
        <v>96.45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64.94</v>
      </c>
      <c r="U124" s="12">
        <v>0</v>
      </c>
      <c r="V124" s="12">
        <v>117.99</v>
      </c>
      <c r="W124" s="12">
        <v>0</v>
      </c>
      <c r="X124" s="12">
        <v>0</v>
      </c>
      <c r="Y124" s="12">
        <v>351.01</v>
      </c>
      <c r="Z124" s="12">
        <v>27.06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30.61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32.46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3">
        <v>0</v>
      </c>
      <c r="AY124" s="13">
        <v>0</v>
      </c>
    </row>
    <row r="125" spans="1:51" x14ac:dyDescent="0.2">
      <c r="A125" s="14" t="s">
        <v>128</v>
      </c>
      <c r="B125" s="11"/>
      <c r="C125" s="11" t="str">
        <f t="shared" si="7"/>
        <v/>
      </c>
      <c r="D125" s="15">
        <f>SUM(D110:D124)</f>
        <v>116220.94</v>
      </c>
      <c r="E125" s="15">
        <f t="shared" ref="E125:AY125" si="12">SUM(E110:E124)</f>
        <v>106133.74</v>
      </c>
      <c r="F125" s="15">
        <f t="shared" si="12"/>
        <v>116770.36000000002</v>
      </c>
      <c r="G125" s="15">
        <f t="shared" si="12"/>
        <v>147365.43000000002</v>
      </c>
      <c r="H125" s="15">
        <f t="shared" si="12"/>
        <v>128500.19</v>
      </c>
      <c r="I125" s="15">
        <f t="shared" si="12"/>
        <v>134200.63000000003</v>
      </c>
      <c r="J125" s="15">
        <f t="shared" si="12"/>
        <v>235364.05</v>
      </c>
      <c r="K125" s="15">
        <f t="shared" si="12"/>
        <v>142222.92000000001</v>
      </c>
      <c r="L125" s="15">
        <f t="shared" si="12"/>
        <v>116308.93</v>
      </c>
      <c r="M125" s="15">
        <f t="shared" si="12"/>
        <v>130181.39999999998</v>
      </c>
      <c r="N125" s="15">
        <f t="shared" si="12"/>
        <v>112086.20999999999</v>
      </c>
      <c r="O125" s="15">
        <f t="shared" si="12"/>
        <v>130330.54000000001</v>
      </c>
      <c r="P125" s="15">
        <f t="shared" si="12"/>
        <v>103020.81</v>
      </c>
      <c r="Q125" s="15">
        <f t="shared" si="12"/>
        <v>124419.80000000002</v>
      </c>
      <c r="R125" s="15">
        <f t="shared" si="12"/>
        <v>123182.96</v>
      </c>
      <c r="S125" s="15">
        <f t="shared" si="12"/>
        <v>116057.91</v>
      </c>
      <c r="T125" s="15">
        <f t="shared" si="12"/>
        <v>130211.95000000001</v>
      </c>
      <c r="U125" s="15">
        <f t="shared" si="12"/>
        <v>139561.38</v>
      </c>
      <c r="V125" s="15">
        <f t="shared" si="12"/>
        <v>146056.94999999998</v>
      </c>
      <c r="W125" s="15">
        <f t="shared" si="12"/>
        <v>234571.91</v>
      </c>
      <c r="X125" s="15">
        <f t="shared" si="12"/>
        <v>150871.18</v>
      </c>
      <c r="Y125" s="15">
        <f t="shared" si="12"/>
        <v>192493.21999999997</v>
      </c>
      <c r="Z125" s="15">
        <f t="shared" si="12"/>
        <v>164187.43</v>
      </c>
      <c r="AA125" s="15">
        <f t="shared" si="12"/>
        <v>170922.84999999998</v>
      </c>
      <c r="AB125" s="15">
        <f t="shared" si="12"/>
        <v>100405.3</v>
      </c>
      <c r="AC125" s="15">
        <f t="shared" si="12"/>
        <v>122955.43</v>
      </c>
      <c r="AD125" s="15">
        <f t="shared" si="12"/>
        <v>201067.18</v>
      </c>
      <c r="AE125" s="15">
        <f t="shared" si="12"/>
        <v>103232.6</v>
      </c>
      <c r="AF125" s="15">
        <f t="shared" si="12"/>
        <v>116352.05</v>
      </c>
      <c r="AG125" s="15">
        <f t="shared" si="12"/>
        <v>141465.53999999998</v>
      </c>
      <c r="AH125" s="15">
        <f t="shared" si="12"/>
        <v>116881.70999999999</v>
      </c>
      <c r="AI125" s="15">
        <f t="shared" si="12"/>
        <v>128592.73999999999</v>
      </c>
      <c r="AJ125" s="15">
        <f t="shared" si="12"/>
        <v>109519.02</v>
      </c>
      <c r="AK125" s="15">
        <f t="shared" si="12"/>
        <v>123940.43999999997</v>
      </c>
      <c r="AL125" s="15">
        <f t="shared" si="12"/>
        <v>110554.86</v>
      </c>
      <c r="AM125" s="15">
        <f t="shared" si="12"/>
        <v>123244.4</v>
      </c>
      <c r="AN125" s="15">
        <f t="shared" si="12"/>
        <v>129680.98000000001</v>
      </c>
      <c r="AO125" s="15">
        <f t="shared" si="12"/>
        <v>123023.16</v>
      </c>
      <c r="AP125" s="15">
        <f t="shared" si="12"/>
        <v>140023.90000000002</v>
      </c>
      <c r="AQ125" s="15">
        <f t="shared" si="12"/>
        <v>122710.66</v>
      </c>
      <c r="AR125" s="15">
        <f t="shared" si="12"/>
        <v>135385.62</v>
      </c>
      <c r="AS125" s="15">
        <f t="shared" si="12"/>
        <v>98671.150000000009</v>
      </c>
      <c r="AT125" s="15">
        <f t="shared" si="12"/>
        <v>134156.18999999997</v>
      </c>
      <c r="AU125" s="15">
        <f t="shared" si="12"/>
        <v>141519.57999999999</v>
      </c>
      <c r="AV125" s="15">
        <f t="shared" si="12"/>
        <v>126587.65000000001</v>
      </c>
      <c r="AW125" s="15">
        <f t="shared" si="12"/>
        <v>127540.14</v>
      </c>
      <c r="AX125" s="15">
        <f t="shared" si="12"/>
        <v>98724.559999999969</v>
      </c>
      <c r="AY125" s="15">
        <f t="shared" si="12"/>
        <v>103725.68000000001</v>
      </c>
    </row>
    <row r="126" spans="1:51" x14ac:dyDescent="0.2">
      <c r="A126" s="10"/>
      <c r="B126" s="11" t="str">
        <f t="shared" si="6"/>
        <v/>
      </c>
      <c r="C126" s="11" t="str">
        <f t="shared" si="7"/>
        <v/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3"/>
      <c r="AY126" s="13"/>
    </row>
    <row r="127" spans="1:51" x14ac:dyDescent="0.2">
      <c r="A127" s="10" t="s">
        <v>129</v>
      </c>
      <c r="B127" s="11" t="str">
        <f t="shared" si="6"/>
        <v>9210-04021</v>
      </c>
      <c r="C127" s="11" t="str">
        <f t="shared" si="7"/>
        <v>9210</v>
      </c>
      <c r="D127" s="12">
        <v>0</v>
      </c>
      <c r="E127" s="12">
        <v>0</v>
      </c>
      <c r="F127" s="12">
        <v>0</v>
      </c>
      <c r="G127" s="12">
        <v>0</v>
      </c>
      <c r="H127" s="12">
        <v>600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84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3">
        <v>0</v>
      </c>
      <c r="AY127" s="13">
        <v>0</v>
      </c>
    </row>
    <row r="128" spans="1:51" x14ac:dyDescent="0.2">
      <c r="A128" s="10" t="s">
        <v>130</v>
      </c>
      <c r="B128" s="11" t="str">
        <f t="shared" si="6"/>
        <v>9210-04040</v>
      </c>
      <c r="C128" s="11" t="str">
        <f t="shared" si="7"/>
        <v>9210</v>
      </c>
      <c r="D128" s="12">
        <v>0</v>
      </c>
      <c r="E128" s="12">
        <v>0</v>
      </c>
      <c r="F128" s="12">
        <v>0</v>
      </c>
      <c r="G128" s="12">
        <v>970</v>
      </c>
      <c r="H128" s="12">
        <v>700</v>
      </c>
      <c r="I128" s="12">
        <v>0</v>
      </c>
      <c r="J128" s="12">
        <v>0</v>
      </c>
      <c r="K128" s="12">
        <v>75.5</v>
      </c>
      <c r="L128" s="12">
        <v>350</v>
      </c>
      <c r="M128" s="12">
        <v>0</v>
      </c>
      <c r="N128" s="12">
        <v>0</v>
      </c>
      <c r="O128" s="12">
        <v>625</v>
      </c>
      <c r="P128" s="12">
        <v>350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62.79</v>
      </c>
      <c r="X128" s="12">
        <v>0</v>
      </c>
      <c r="Y128" s="12">
        <v>0</v>
      </c>
      <c r="Z128" s="12">
        <v>0</v>
      </c>
      <c r="AA128" s="12">
        <v>1775</v>
      </c>
      <c r="AB128" s="12">
        <v>225</v>
      </c>
      <c r="AC128" s="12">
        <v>0</v>
      </c>
      <c r="AD128" s="12">
        <v>0</v>
      </c>
      <c r="AE128" s="12">
        <v>0</v>
      </c>
      <c r="AF128" s="12">
        <v>0</v>
      </c>
      <c r="AG128" s="12">
        <v>300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606.78</v>
      </c>
      <c r="AV128" s="12">
        <v>0</v>
      </c>
      <c r="AW128" s="12">
        <v>0</v>
      </c>
      <c r="AX128" s="13">
        <v>0</v>
      </c>
      <c r="AY128" s="13">
        <v>0</v>
      </c>
    </row>
    <row r="129" spans="1:51" x14ac:dyDescent="0.2">
      <c r="A129" s="10" t="s">
        <v>131</v>
      </c>
      <c r="B129" s="11" t="str">
        <f t="shared" si="6"/>
        <v>9010-04040</v>
      </c>
      <c r="C129" s="11" t="str">
        <f t="shared" si="7"/>
        <v>9010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231.85</v>
      </c>
      <c r="K129" s="12">
        <v>48.29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196.95</v>
      </c>
      <c r="W129" s="12">
        <v>33.65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256.57</v>
      </c>
      <c r="AJ129" s="12">
        <v>0</v>
      </c>
      <c r="AK129" s="12">
        <v>0</v>
      </c>
      <c r="AL129" s="12">
        <v>0</v>
      </c>
      <c r="AM129" s="12">
        <v>0</v>
      </c>
      <c r="AN129" s="12">
        <v>15.84</v>
      </c>
      <c r="AO129" s="12">
        <v>0</v>
      </c>
      <c r="AP129" s="12">
        <v>0</v>
      </c>
      <c r="AQ129" s="12">
        <v>0</v>
      </c>
      <c r="AR129" s="12">
        <v>13.9</v>
      </c>
      <c r="AS129" s="12">
        <v>0</v>
      </c>
      <c r="AT129" s="12">
        <v>0</v>
      </c>
      <c r="AU129" s="12">
        <v>191.66</v>
      </c>
      <c r="AV129" s="12">
        <v>0</v>
      </c>
      <c r="AW129" s="12">
        <v>0</v>
      </c>
      <c r="AX129" s="13">
        <v>0</v>
      </c>
      <c r="AY129" s="13">
        <v>0</v>
      </c>
    </row>
    <row r="130" spans="1:51" x14ac:dyDescent="0.2">
      <c r="A130" s="10" t="s">
        <v>132</v>
      </c>
      <c r="B130" s="11" t="str">
        <f t="shared" si="6"/>
        <v>9210-04044</v>
      </c>
      <c r="C130" s="11" t="str">
        <f t="shared" si="7"/>
        <v>9210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3">
        <v>0</v>
      </c>
      <c r="AY130" s="13">
        <v>4350</v>
      </c>
    </row>
    <row r="131" spans="1:51" x14ac:dyDescent="0.2">
      <c r="A131" s="14" t="s">
        <v>133</v>
      </c>
      <c r="B131" s="11"/>
      <c r="C131" s="11" t="str">
        <f t="shared" si="7"/>
        <v/>
      </c>
      <c r="D131" s="15">
        <f t="shared" ref="D131:AY131" si="13">SUM(D127:D130)</f>
        <v>0</v>
      </c>
      <c r="E131" s="15">
        <f t="shared" si="13"/>
        <v>0</v>
      </c>
      <c r="F131" s="15">
        <f t="shared" si="13"/>
        <v>0</v>
      </c>
      <c r="G131" s="15">
        <f t="shared" si="13"/>
        <v>970</v>
      </c>
      <c r="H131" s="15">
        <f t="shared" si="13"/>
        <v>1300</v>
      </c>
      <c r="I131" s="15">
        <f t="shared" si="13"/>
        <v>0</v>
      </c>
      <c r="J131" s="15">
        <f t="shared" si="13"/>
        <v>231.85</v>
      </c>
      <c r="K131" s="15">
        <f t="shared" si="13"/>
        <v>123.78999999999999</v>
      </c>
      <c r="L131" s="15">
        <f t="shared" si="13"/>
        <v>350</v>
      </c>
      <c r="M131" s="15">
        <f t="shared" si="13"/>
        <v>0</v>
      </c>
      <c r="N131" s="15">
        <f t="shared" si="13"/>
        <v>0</v>
      </c>
      <c r="O131" s="15">
        <f t="shared" si="13"/>
        <v>625</v>
      </c>
      <c r="P131" s="15">
        <f t="shared" si="13"/>
        <v>350</v>
      </c>
      <c r="Q131" s="15">
        <f t="shared" si="13"/>
        <v>0</v>
      </c>
      <c r="R131" s="15">
        <f t="shared" si="13"/>
        <v>0</v>
      </c>
      <c r="S131" s="15">
        <f t="shared" si="13"/>
        <v>0</v>
      </c>
      <c r="T131" s="15">
        <f t="shared" si="13"/>
        <v>0</v>
      </c>
      <c r="U131" s="15">
        <f t="shared" si="13"/>
        <v>0</v>
      </c>
      <c r="V131" s="15">
        <f t="shared" si="13"/>
        <v>196.95</v>
      </c>
      <c r="W131" s="15">
        <f t="shared" si="13"/>
        <v>96.44</v>
      </c>
      <c r="X131" s="15">
        <f t="shared" si="13"/>
        <v>0</v>
      </c>
      <c r="Y131" s="15">
        <f t="shared" si="13"/>
        <v>0</v>
      </c>
      <c r="Z131" s="15">
        <f t="shared" si="13"/>
        <v>0</v>
      </c>
      <c r="AA131" s="15">
        <f t="shared" si="13"/>
        <v>1775</v>
      </c>
      <c r="AB131" s="15">
        <f t="shared" si="13"/>
        <v>225</v>
      </c>
      <c r="AC131" s="15">
        <f t="shared" si="13"/>
        <v>0</v>
      </c>
      <c r="AD131" s="15">
        <f t="shared" si="13"/>
        <v>0</v>
      </c>
      <c r="AE131" s="15">
        <f t="shared" si="13"/>
        <v>0</v>
      </c>
      <c r="AF131" s="15">
        <f t="shared" si="13"/>
        <v>0</v>
      </c>
      <c r="AG131" s="15">
        <f t="shared" si="13"/>
        <v>300</v>
      </c>
      <c r="AH131" s="15">
        <f t="shared" si="13"/>
        <v>0</v>
      </c>
      <c r="AI131" s="15">
        <f t="shared" si="13"/>
        <v>256.57</v>
      </c>
      <c r="AJ131" s="15">
        <f t="shared" si="13"/>
        <v>0</v>
      </c>
      <c r="AK131" s="15">
        <f t="shared" si="13"/>
        <v>0</v>
      </c>
      <c r="AL131" s="15">
        <f t="shared" si="13"/>
        <v>0</v>
      </c>
      <c r="AM131" s="15">
        <f t="shared" si="13"/>
        <v>84</v>
      </c>
      <c r="AN131" s="15">
        <f t="shared" si="13"/>
        <v>15.84</v>
      </c>
      <c r="AO131" s="15">
        <f t="shared" si="13"/>
        <v>0</v>
      </c>
      <c r="AP131" s="15">
        <f t="shared" si="13"/>
        <v>0</v>
      </c>
      <c r="AQ131" s="15">
        <f t="shared" si="13"/>
        <v>0</v>
      </c>
      <c r="AR131" s="15">
        <f t="shared" si="13"/>
        <v>13.9</v>
      </c>
      <c r="AS131" s="15">
        <f t="shared" si="13"/>
        <v>0</v>
      </c>
      <c r="AT131" s="15">
        <f t="shared" si="13"/>
        <v>0</v>
      </c>
      <c r="AU131" s="15">
        <f t="shared" si="13"/>
        <v>798.43999999999994</v>
      </c>
      <c r="AV131" s="15">
        <f t="shared" si="13"/>
        <v>0</v>
      </c>
      <c r="AW131" s="15">
        <f t="shared" si="13"/>
        <v>0</v>
      </c>
      <c r="AX131" s="15">
        <f t="shared" si="13"/>
        <v>0</v>
      </c>
      <c r="AY131" s="15">
        <f t="shared" si="13"/>
        <v>4350</v>
      </c>
    </row>
    <row r="132" spans="1:51" x14ac:dyDescent="0.2">
      <c r="A132" s="10"/>
      <c r="B132" s="11" t="str">
        <f t="shared" si="6"/>
        <v/>
      </c>
      <c r="C132" s="11" t="str">
        <f t="shared" si="7"/>
        <v/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3"/>
      <c r="AY132" s="13"/>
    </row>
    <row r="133" spans="1:51" x14ac:dyDescent="0.2">
      <c r="A133" s="10" t="s">
        <v>134</v>
      </c>
      <c r="B133" s="11" t="str">
        <f t="shared" si="6"/>
        <v>9030-04130</v>
      </c>
      <c r="C133" s="11" t="str">
        <f t="shared" si="7"/>
        <v>9030</v>
      </c>
      <c r="D133" s="12">
        <v>51567.15</v>
      </c>
      <c r="E133" s="12">
        <v>-3389.43</v>
      </c>
      <c r="F133" s="12">
        <v>-2757.41</v>
      </c>
      <c r="G133" s="12">
        <v>9814.56</v>
      </c>
      <c r="H133" s="12">
        <v>1197.56</v>
      </c>
      <c r="I133" s="12">
        <v>6027.64</v>
      </c>
      <c r="J133" s="12">
        <v>17716.04</v>
      </c>
      <c r="K133" s="12">
        <v>-3555.65</v>
      </c>
      <c r="L133" s="12">
        <v>-2587.33</v>
      </c>
      <c r="M133" s="12">
        <v>42179.89</v>
      </c>
      <c r="N133" s="12">
        <v>2229.38</v>
      </c>
      <c r="O133" s="12">
        <v>6486.69</v>
      </c>
      <c r="P133" s="12">
        <v>53036.800000000003</v>
      </c>
      <c r="Q133" s="12">
        <v>6999.96</v>
      </c>
      <c r="R133" s="12">
        <v>5150.3900000000003</v>
      </c>
      <c r="S133" s="12">
        <v>38106.699999999997</v>
      </c>
      <c r="T133" s="12">
        <v>5045.8</v>
      </c>
      <c r="U133" s="12">
        <v>6089.25</v>
      </c>
      <c r="V133" s="12">
        <v>51370.07</v>
      </c>
      <c r="W133" s="12">
        <v>5489.45</v>
      </c>
      <c r="X133" s="12">
        <v>6694.73</v>
      </c>
      <c r="Y133" s="12">
        <v>52021.15</v>
      </c>
      <c r="Z133" s="12">
        <v>6667.3</v>
      </c>
      <c r="AA133" s="12">
        <v>6743.87</v>
      </c>
      <c r="AB133" s="12">
        <v>46499.56</v>
      </c>
      <c r="AC133" s="12">
        <v>7279.06</v>
      </c>
      <c r="AD133" s="12">
        <v>4911.1000000000004</v>
      </c>
      <c r="AE133" s="12">
        <v>43821.08</v>
      </c>
      <c r="AF133" s="12">
        <v>3995.79</v>
      </c>
      <c r="AG133" s="12">
        <v>6269.21</v>
      </c>
      <c r="AH133" s="12">
        <v>55358.17</v>
      </c>
      <c r="AI133" s="12">
        <v>5557.59</v>
      </c>
      <c r="AJ133" s="12">
        <v>6069.99</v>
      </c>
      <c r="AK133" s="12">
        <v>49297.57</v>
      </c>
      <c r="AL133" s="12">
        <v>5818.86</v>
      </c>
      <c r="AM133" s="12">
        <v>7181.71</v>
      </c>
      <c r="AN133" s="12">
        <v>54274.879999999997</v>
      </c>
      <c r="AO133" s="12">
        <v>4482.59</v>
      </c>
      <c r="AP133" s="12">
        <v>3949.91</v>
      </c>
      <c r="AQ133" s="12">
        <v>46956.41</v>
      </c>
      <c r="AR133" s="12">
        <v>0</v>
      </c>
      <c r="AS133" s="12">
        <v>14016.3</v>
      </c>
      <c r="AT133" s="12">
        <v>46377.35</v>
      </c>
      <c r="AU133" s="12">
        <v>5558.44</v>
      </c>
      <c r="AV133" s="12">
        <v>6879.25</v>
      </c>
      <c r="AW133" s="12">
        <v>11347.74</v>
      </c>
      <c r="AX133" s="13">
        <v>6689.35</v>
      </c>
      <c r="AY133" s="13">
        <v>7172.55</v>
      </c>
    </row>
    <row r="134" spans="1:51" x14ac:dyDescent="0.2">
      <c r="A134" s="10" t="s">
        <v>135</v>
      </c>
      <c r="B134" s="11" t="str">
        <f t="shared" si="6"/>
        <v>9210-04130</v>
      </c>
      <c r="C134" s="11" t="str">
        <f t="shared" si="7"/>
        <v>9210</v>
      </c>
      <c r="D134" s="12">
        <v>541.25</v>
      </c>
      <c r="E134" s="12">
        <v>541.25</v>
      </c>
      <c r="F134" s="12">
        <v>576.25</v>
      </c>
      <c r="G134" s="12">
        <v>541.25</v>
      </c>
      <c r="H134" s="12">
        <v>541.25</v>
      </c>
      <c r="I134" s="12">
        <v>541.25</v>
      </c>
      <c r="J134" s="12">
        <v>541.25</v>
      </c>
      <c r="K134" s="12">
        <v>549.91</v>
      </c>
      <c r="L134" s="12">
        <v>549.91</v>
      </c>
      <c r="M134" s="12">
        <v>549.91</v>
      </c>
      <c r="N134" s="12">
        <v>549.91</v>
      </c>
      <c r="O134" s="12">
        <v>549.91</v>
      </c>
      <c r="P134" s="12">
        <v>1099.82</v>
      </c>
      <c r="Q134" s="12">
        <v>549.91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49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3">
        <v>0</v>
      </c>
      <c r="AY134" s="13">
        <v>0</v>
      </c>
    </row>
    <row r="135" spans="1:51" x14ac:dyDescent="0.2">
      <c r="A135" s="10" t="s">
        <v>136</v>
      </c>
      <c r="B135" s="11" t="str">
        <f t="shared" si="6"/>
        <v>9210-04145</v>
      </c>
      <c r="C135" s="11" t="str">
        <f t="shared" si="7"/>
        <v>9210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279</v>
      </c>
      <c r="N135" s="12">
        <v>-279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3">
        <v>0</v>
      </c>
      <c r="AY135" s="13">
        <v>0</v>
      </c>
    </row>
    <row r="136" spans="1:51" x14ac:dyDescent="0.2">
      <c r="A136" s="14" t="s">
        <v>137</v>
      </c>
      <c r="B136" s="11"/>
      <c r="C136" s="11" t="str">
        <f t="shared" ref="C136:C199" si="14">LEFT(B136,4)</f>
        <v/>
      </c>
      <c r="D136" s="15">
        <f>SUM(D133:D135)</f>
        <v>52108.4</v>
      </c>
      <c r="E136" s="15">
        <f t="shared" ref="E136:AY136" si="15">SUM(E133:E135)</f>
        <v>-2848.18</v>
      </c>
      <c r="F136" s="15">
        <f t="shared" si="15"/>
        <v>-2181.16</v>
      </c>
      <c r="G136" s="15">
        <f t="shared" si="15"/>
        <v>10355.81</v>
      </c>
      <c r="H136" s="15">
        <f t="shared" si="15"/>
        <v>1738.81</v>
      </c>
      <c r="I136" s="15">
        <f t="shared" si="15"/>
        <v>6568.89</v>
      </c>
      <c r="J136" s="15">
        <f t="shared" si="15"/>
        <v>18257.29</v>
      </c>
      <c r="K136" s="15">
        <f t="shared" si="15"/>
        <v>-3005.7400000000002</v>
      </c>
      <c r="L136" s="15">
        <f t="shared" si="15"/>
        <v>-2037.42</v>
      </c>
      <c r="M136" s="15">
        <f t="shared" si="15"/>
        <v>43008.800000000003</v>
      </c>
      <c r="N136" s="15">
        <f t="shared" si="15"/>
        <v>2500.29</v>
      </c>
      <c r="O136" s="15">
        <f t="shared" si="15"/>
        <v>7036.5999999999995</v>
      </c>
      <c r="P136" s="15">
        <f t="shared" si="15"/>
        <v>54136.62</v>
      </c>
      <c r="Q136" s="15">
        <f t="shared" si="15"/>
        <v>7549.87</v>
      </c>
      <c r="R136" s="15">
        <f t="shared" si="15"/>
        <v>5150.3900000000003</v>
      </c>
      <c r="S136" s="15">
        <f t="shared" si="15"/>
        <v>38106.699999999997</v>
      </c>
      <c r="T136" s="15">
        <f t="shared" si="15"/>
        <v>5045.8</v>
      </c>
      <c r="U136" s="15">
        <f t="shared" si="15"/>
        <v>6089.25</v>
      </c>
      <c r="V136" s="15">
        <f t="shared" si="15"/>
        <v>51370.07</v>
      </c>
      <c r="W136" s="15">
        <f t="shared" si="15"/>
        <v>5489.45</v>
      </c>
      <c r="X136" s="15">
        <f t="shared" si="15"/>
        <v>6694.73</v>
      </c>
      <c r="Y136" s="15">
        <f t="shared" si="15"/>
        <v>52021.15</v>
      </c>
      <c r="Z136" s="15">
        <f t="shared" si="15"/>
        <v>6667.3</v>
      </c>
      <c r="AA136" s="15">
        <f t="shared" si="15"/>
        <v>6743.87</v>
      </c>
      <c r="AB136" s="15">
        <f t="shared" si="15"/>
        <v>46499.56</v>
      </c>
      <c r="AC136" s="15">
        <f t="shared" si="15"/>
        <v>7279.06</v>
      </c>
      <c r="AD136" s="15">
        <f t="shared" si="15"/>
        <v>4911.1000000000004</v>
      </c>
      <c r="AE136" s="15">
        <f t="shared" si="15"/>
        <v>43821.08</v>
      </c>
      <c r="AF136" s="15">
        <f t="shared" si="15"/>
        <v>3995.79</v>
      </c>
      <c r="AG136" s="15">
        <f t="shared" si="15"/>
        <v>6269.21</v>
      </c>
      <c r="AH136" s="15">
        <f t="shared" si="15"/>
        <v>55358.17</v>
      </c>
      <c r="AI136" s="15">
        <f t="shared" si="15"/>
        <v>5606.59</v>
      </c>
      <c r="AJ136" s="15">
        <f t="shared" si="15"/>
        <v>6069.99</v>
      </c>
      <c r="AK136" s="15">
        <f t="shared" si="15"/>
        <v>49297.57</v>
      </c>
      <c r="AL136" s="15">
        <f t="shared" si="15"/>
        <v>5818.86</v>
      </c>
      <c r="AM136" s="15">
        <f t="shared" si="15"/>
        <v>7181.71</v>
      </c>
      <c r="AN136" s="15">
        <f t="shared" si="15"/>
        <v>54274.879999999997</v>
      </c>
      <c r="AO136" s="15">
        <f t="shared" si="15"/>
        <v>4482.59</v>
      </c>
      <c r="AP136" s="15">
        <f t="shared" si="15"/>
        <v>3949.91</v>
      </c>
      <c r="AQ136" s="15">
        <f t="shared" si="15"/>
        <v>46956.41</v>
      </c>
      <c r="AR136" s="15">
        <f t="shared" si="15"/>
        <v>0</v>
      </c>
      <c r="AS136" s="15">
        <f t="shared" si="15"/>
        <v>14016.3</v>
      </c>
      <c r="AT136" s="15">
        <f t="shared" si="15"/>
        <v>46377.35</v>
      </c>
      <c r="AU136" s="15">
        <f t="shared" si="15"/>
        <v>5558.44</v>
      </c>
      <c r="AV136" s="15">
        <f t="shared" si="15"/>
        <v>6879.25</v>
      </c>
      <c r="AW136" s="15">
        <f t="shared" si="15"/>
        <v>11347.74</v>
      </c>
      <c r="AX136" s="15">
        <f t="shared" si="15"/>
        <v>6689.35</v>
      </c>
      <c r="AY136" s="15">
        <f t="shared" si="15"/>
        <v>7172.55</v>
      </c>
    </row>
    <row r="137" spans="1:51" x14ac:dyDescent="0.2">
      <c r="A137" s="10"/>
      <c r="B137" s="11" t="str">
        <f t="shared" ref="B137:B200" si="16">RIGHT(A137,10)</f>
        <v/>
      </c>
      <c r="C137" s="11" t="str">
        <f t="shared" si="14"/>
        <v/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3"/>
      <c r="AY137" s="13"/>
    </row>
    <row r="138" spans="1:51" x14ac:dyDescent="0.2">
      <c r="A138" s="10" t="s">
        <v>138</v>
      </c>
      <c r="B138" s="11" t="str">
        <f t="shared" si="16"/>
        <v>9010-05415</v>
      </c>
      <c r="C138" s="11" t="str">
        <f t="shared" si="14"/>
        <v>9010</v>
      </c>
      <c r="D138" s="12">
        <v>0</v>
      </c>
      <c r="E138" s="12">
        <v>0</v>
      </c>
      <c r="F138" s="12">
        <v>250</v>
      </c>
      <c r="G138" s="12">
        <v>185</v>
      </c>
      <c r="H138" s="12">
        <v>249</v>
      </c>
      <c r="I138" s="12">
        <v>0</v>
      </c>
      <c r="J138" s="12">
        <v>25</v>
      </c>
      <c r="K138" s="12">
        <v>0</v>
      </c>
      <c r="L138" s="12">
        <v>641</v>
      </c>
      <c r="M138" s="12">
        <v>235</v>
      </c>
      <c r="N138" s="12">
        <v>895</v>
      </c>
      <c r="O138" s="12">
        <v>0</v>
      </c>
      <c r="P138" s="12">
        <v>0</v>
      </c>
      <c r="Q138" s="12">
        <v>0</v>
      </c>
      <c r="R138" s="12">
        <v>250</v>
      </c>
      <c r="S138" s="12">
        <v>0</v>
      </c>
      <c r="T138" s="12">
        <v>0</v>
      </c>
      <c r="U138" s="12">
        <v>0</v>
      </c>
      <c r="V138" s="12">
        <v>0</v>
      </c>
      <c r="W138" s="12">
        <v>657</v>
      </c>
      <c r="X138" s="12">
        <v>0</v>
      </c>
      <c r="Y138" s="12">
        <v>245</v>
      </c>
      <c r="Z138" s="12">
        <v>240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3">
        <v>0</v>
      </c>
      <c r="AY138" s="13">
        <v>0</v>
      </c>
    </row>
    <row r="139" spans="1:51" x14ac:dyDescent="0.2">
      <c r="A139" s="10" t="s">
        <v>139</v>
      </c>
      <c r="B139" s="11" t="str">
        <f t="shared" si="16"/>
        <v>9030-05415</v>
      </c>
      <c r="C139" s="11" t="str">
        <f t="shared" si="14"/>
        <v>9030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312</v>
      </c>
      <c r="Y139" s="12">
        <v>0</v>
      </c>
      <c r="Z139" s="12">
        <v>0</v>
      </c>
      <c r="AA139" s="12">
        <v>22.9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179</v>
      </c>
      <c r="AV139" s="12">
        <v>0</v>
      </c>
      <c r="AW139" s="12">
        <v>0</v>
      </c>
      <c r="AX139" s="13">
        <v>0</v>
      </c>
      <c r="AY139" s="13">
        <v>0</v>
      </c>
    </row>
    <row r="140" spans="1:51" x14ac:dyDescent="0.2">
      <c r="A140" s="10" t="s">
        <v>140</v>
      </c>
      <c r="B140" s="11" t="str">
        <f t="shared" si="16"/>
        <v>9210-05415</v>
      </c>
      <c r="C140" s="11" t="str">
        <f t="shared" si="14"/>
        <v>9210</v>
      </c>
      <c r="D140" s="12">
        <v>50</v>
      </c>
      <c r="E140" s="12">
        <v>3000</v>
      </c>
      <c r="F140" s="12">
        <v>280</v>
      </c>
      <c r="G140" s="12">
        <v>0</v>
      </c>
      <c r="H140" s="12">
        <v>90</v>
      </c>
      <c r="I140" s="12">
        <v>422.5</v>
      </c>
      <c r="J140" s="12">
        <v>220</v>
      </c>
      <c r="K140" s="12">
        <v>0</v>
      </c>
      <c r="L140" s="12">
        <v>0</v>
      </c>
      <c r="M140" s="12">
        <v>150</v>
      </c>
      <c r="N140" s="12">
        <v>0</v>
      </c>
      <c r="O140" s="12">
        <v>5750</v>
      </c>
      <c r="P140" s="12">
        <v>0</v>
      </c>
      <c r="Q140" s="12">
        <v>235</v>
      </c>
      <c r="R140" s="12">
        <v>95</v>
      </c>
      <c r="S140" s="12">
        <v>71</v>
      </c>
      <c r="T140" s="12">
        <v>0</v>
      </c>
      <c r="U140" s="12">
        <v>0</v>
      </c>
      <c r="V140" s="12">
        <v>35</v>
      </c>
      <c r="W140" s="12">
        <v>0</v>
      </c>
      <c r="X140" s="12">
        <v>0</v>
      </c>
      <c r="Y140" s="12">
        <v>886</v>
      </c>
      <c r="Z140" s="12">
        <v>0</v>
      </c>
      <c r="AA140" s="12">
        <v>5750</v>
      </c>
      <c r="AB140" s="12">
        <v>235</v>
      </c>
      <c r="AC140" s="12">
        <v>0</v>
      </c>
      <c r="AD140" s="12">
        <v>0</v>
      </c>
      <c r="AE140" s="12">
        <v>0</v>
      </c>
      <c r="AF140" s="12">
        <v>95</v>
      </c>
      <c r="AG140" s="12">
        <v>0</v>
      </c>
      <c r="AH140" s="12">
        <v>0</v>
      </c>
      <c r="AI140" s="12">
        <v>798</v>
      </c>
      <c r="AJ140" s="12">
        <v>-5750</v>
      </c>
      <c r="AK140" s="12">
        <v>0</v>
      </c>
      <c r="AL140" s="12">
        <v>0</v>
      </c>
      <c r="AM140" s="12">
        <v>204</v>
      </c>
      <c r="AN140" s="12">
        <v>190</v>
      </c>
      <c r="AO140" s="12">
        <v>0</v>
      </c>
      <c r="AP140" s="12">
        <v>345</v>
      </c>
      <c r="AQ140" s="12">
        <v>0</v>
      </c>
      <c r="AR140" s="12">
        <v>319</v>
      </c>
      <c r="AS140" s="12">
        <v>0</v>
      </c>
      <c r="AT140" s="12">
        <v>0</v>
      </c>
      <c r="AU140" s="12">
        <v>50</v>
      </c>
      <c r="AV140" s="12">
        <v>199</v>
      </c>
      <c r="AW140" s="12">
        <v>79.98</v>
      </c>
      <c r="AX140" s="13">
        <v>11.25</v>
      </c>
      <c r="AY140" s="13">
        <v>0</v>
      </c>
    </row>
    <row r="141" spans="1:51" x14ac:dyDescent="0.2">
      <c r="A141" s="10" t="s">
        <v>141</v>
      </c>
      <c r="B141" s="11" t="str">
        <f t="shared" si="16"/>
        <v>9010-05416</v>
      </c>
      <c r="C141" s="11" t="str">
        <f t="shared" si="14"/>
        <v>9010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45</v>
      </c>
      <c r="U141" s="12">
        <v>0</v>
      </c>
      <c r="V141" s="12">
        <v>45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3">
        <v>0</v>
      </c>
      <c r="AY141" s="13">
        <v>0</v>
      </c>
    </row>
    <row r="142" spans="1:51" x14ac:dyDescent="0.2">
      <c r="A142" s="10" t="s">
        <v>142</v>
      </c>
      <c r="B142" s="11" t="str">
        <f t="shared" si="16"/>
        <v>9030-05416</v>
      </c>
      <c r="C142" s="11" t="str">
        <f t="shared" si="14"/>
        <v>9030</v>
      </c>
      <c r="D142" s="12">
        <v>0</v>
      </c>
      <c r="E142" s="12">
        <v>176.25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90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107.17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3">
        <v>45</v>
      </c>
      <c r="AY142" s="13">
        <v>0</v>
      </c>
    </row>
    <row r="143" spans="1:51" x14ac:dyDescent="0.2">
      <c r="A143" s="10" t="s">
        <v>143</v>
      </c>
      <c r="B143" s="11" t="str">
        <f t="shared" si="16"/>
        <v>9210-05416</v>
      </c>
      <c r="C143" s="11" t="str">
        <f t="shared" si="14"/>
        <v>9210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90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3">
        <v>0</v>
      </c>
      <c r="AY143" s="13">
        <v>0</v>
      </c>
    </row>
    <row r="144" spans="1:51" x14ac:dyDescent="0.2">
      <c r="A144" s="10" t="s">
        <v>144</v>
      </c>
      <c r="B144" s="11" t="str">
        <f t="shared" si="16"/>
        <v>9010-05417</v>
      </c>
      <c r="C144" s="11" t="str">
        <f t="shared" si="14"/>
        <v>9010</v>
      </c>
      <c r="D144" s="12">
        <v>0</v>
      </c>
      <c r="E144" s="12">
        <v>0</v>
      </c>
      <c r="F144" s="12">
        <v>312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3">
        <v>0</v>
      </c>
      <c r="AY144" s="13">
        <v>0</v>
      </c>
    </row>
    <row r="145" spans="1:51" x14ac:dyDescent="0.2">
      <c r="A145" s="10" t="s">
        <v>145</v>
      </c>
      <c r="B145" s="11" t="str">
        <f t="shared" si="16"/>
        <v>9210-05417</v>
      </c>
      <c r="C145" s="11" t="str">
        <f t="shared" si="14"/>
        <v>9210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35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3">
        <v>0</v>
      </c>
      <c r="AY145" s="13">
        <v>0</v>
      </c>
    </row>
    <row r="146" spans="1:51" x14ac:dyDescent="0.2">
      <c r="A146" s="10" t="s">
        <v>146</v>
      </c>
      <c r="B146" s="11" t="str">
        <f t="shared" si="16"/>
        <v>9210-07510</v>
      </c>
      <c r="C146" s="11" t="str">
        <f t="shared" si="14"/>
        <v>9210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5750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3">
        <v>0</v>
      </c>
      <c r="AY146" s="13">
        <v>0</v>
      </c>
    </row>
    <row r="147" spans="1:51" x14ac:dyDescent="0.2">
      <c r="A147" s="10" t="s">
        <v>147</v>
      </c>
      <c r="B147" s="11" t="str">
        <f t="shared" si="16"/>
        <v>9030-07510</v>
      </c>
      <c r="C147" s="11" t="str">
        <f t="shared" si="14"/>
        <v>9030</v>
      </c>
      <c r="D147" s="12">
        <v>0</v>
      </c>
      <c r="E147" s="12">
        <v>0</v>
      </c>
      <c r="F147" s="12">
        <v>0</v>
      </c>
      <c r="G147" s="12">
        <v>141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3">
        <v>0</v>
      </c>
      <c r="AY147" s="13">
        <v>0</v>
      </c>
    </row>
    <row r="148" spans="1:51" x14ac:dyDescent="0.2">
      <c r="A148" s="14" t="s">
        <v>148</v>
      </c>
      <c r="B148" s="11"/>
      <c r="C148" s="11" t="str">
        <f t="shared" si="14"/>
        <v/>
      </c>
      <c r="D148" s="15">
        <f>SUM(D138:D147)</f>
        <v>50</v>
      </c>
      <c r="E148" s="15">
        <f t="shared" ref="E148:AY148" si="17">SUM(E138:E147)</f>
        <v>3176.25</v>
      </c>
      <c r="F148" s="15">
        <f t="shared" si="17"/>
        <v>842</v>
      </c>
      <c r="G148" s="15">
        <f t="shared" si="17"/>
        <v>326</v>
      </c>
      <c r="H148" s="15">
        <f t="shared" si="17"/>
        <v>339</v>
      </c>
      <c r="I148" s="15">
        <f t="shared" si="17"/>
        <v>422.5</v>
      </c>
      <c r="J148" s="15">
        <f t="shared" si="17"/>
        <v>245</v>
      </c>
      <c r="K148" s="15">
        <f t="shared" si="17"/>
        <v>0</v>
      </c>
      <c r="L148" s="15">
        <f t="shared" si="17"/>
        <v>641</v>
      </c>
      <c r="M148" s="15">
        <f t="shared" si="17"/>
        <v>385</v>
      </c>
      <c r="N148" s="15">
        <f t="shared" si="17"/>
        <v>895</v>
      </c>
      <c r="O148" s="15">
        <f t="shared" si="17"/>
        <v>11500</v>
      </c>
      <c r="P148" s="15">
        <f t="shared" si="17"/>
        <v>0</v>
      </c>
      <c r="Q148" s="15">
        <f t="shared" si="17"/>
        <v>235</v>
      </c>
      <c r="R148" s="15">
        <f t="shared" si="17"/>
        <v>345</v>
      </c>
      <c r="S148" s="15">
        <f t="shared" si="17"/>
        <v>71</v>
      </c>
      <c r="T148" s="15">
        <f t="shared" si="17"/>
        <v>135</v>
      </c>
      <c r="U148" s="15">
        <f t="shared" si="17"/>
        <v>0</v>
      </c>
      <c r="V148" s="15">
        <f t="shared" si="17"/>
        <v>80</v>
      </c>
      <c r="W148" s="15">
        <f t="shared" si="17"/>
        <v>657</v>
      </c>
      <c r="X148" s="15">
        <f t="shared" si="17"/>
        <v>312</v>
      </c>
      <c r="Y148" s="15">
        <f t="shared" si="17"/>
        <v>1131</v>
      </c>
      <c r="Z148" s="15">
        <f t="shared" si="17"/>
        <v>240</v>
      </c>
      <c r="AA148" s="15">
        <f t="shared" si="17"/>
        <v>5772.9</v>
      </c>
      <c r="AB148" s="15">
        <f t="shared" si="17"/>
        <v>235</v>
      </c>
      <c r="AC148" s="15">
        <f t="shared" si="17"/>
        <v>0</v>
      </c>
      <c r="AD148" s="15">
        <f t="shared" si="17"/>
        <v>0</v>
      </c>
      <c r="AE148" s="15">
        <f t="shared" si="17"/>
        <v>0</v>
      </c>
      <c r="AF148" s="15">
        <f t="shared" si="17"/>
        <v>185</v>
      </c>
      <c r="AG148" s="15">
        <f t="shared" si="17"/>
        <v>0</v>
      </c>
      <c r="AH148" s="15">
        <f t="shared" si="17"/>
        <v>0</v>
      </c>
      <c r="AI148" s="15">
        <f t="shared" si="17"/>
        <v>833</v>
      </c>
      <c r="AJ148" s="15">
        <f t="shared" si="17"/>
        <v>-5750</v>
      </c>
      <c r="AK148" s="15">
        <f t="shared" si="17"/>
        <v>0</v>
      </c>
      <c r="AL148" s="15">
        <f t="shared" si="17"/>
        <v>0</v>
      </c>
      <c r="AM148" s="15">
        <f t="shared" si="17"/>
        <v>204</v>
      </c>
      <c r="AN148" s="15">
        <f t="shared" si="17"/>
        <v>190</v>
      </c>
      <c r="AO148" s="15">
        <f t="shared" si="17"/>
        <v>0</v>
      </c>
      <c r="AP148" s="15">
        <f t="shared" si="17"/>
        <v>345</v>
      </c>
      <c r="AQ148" s="15">
        <f t="shared" si="17"/>
        <v>107.17</v>
      </c>
      <c r="AR148" s="15">
        <f t="shared" si="17"/>
        <v>319</v>
      </c>
      <c r="AS148" s="15">
        <f t="shared" si="17"/>
        <v>0</v>
      </c>
      <c r="AT148" s="15">
        <f t="shared" si="17"/>
        <v>0</v>
      </c>
      <c r="AU148" s="15">
        <f t="shared" si="17"/>
        <v>229</v>
      </c>
      <c r="AV148" s="15">
        <f t="shared" si="17"/>
        <v>199</v>
      </c>
      <c r="AW148" s="15">
        <f t="shared" si="17"/>
        <v>79.98</v>
      </c>
      <c r="AX148" s="15">
        <f t="shared" si="17"/>
        <v>56.25</v>
      </c>
      <c r="AY148" s="15">
        <f t="shared" si="17"/>
        <v>0</v>
      </c>
    </row>
    <row r="149" spans="1:51" x14ac:dyDescent="0.2">
      <c r="A149" s="10"/>
      <c r="B149" s="11" t="str">
        <f t="shared" si="16"/>
        <v/>
      </c>
      <c r="C149" s="11" t="str">
        <f t="shared" si="14"/>
        <v/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3"/>
      <c r="AY149" s="13"/>
    </row>
    <row r="150" spans="1:51" x14ac:dyDescent="0.2">
      <c r="A150" s="10" t="s">
        <v>149</v>
      </c>
      <c r="B150" s="11" t="str">
        <f t="shared" si="16"/>
        <v>9010-05111</v>
      </c>
      <c r="C150" s="11" t="str">
        <f t="shared" si="14"/>
        <v>9010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39.200000000000003</v>
      </c>
      <c r="Y150" s="12">
        <v>0</v>
      </c>
      <c r="Z150" s="12">
        <v>0</v>
      </c>
      <c r="AA150" s="12">
        <v>169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3">
        <v>0</v>
      </c>
      <c r="AY150" s="13">
        <v>0</v>
      </c>
    </row>
    <row r="151" spans="1:51" x14ac:dyDescent="0.2">
      <c r="A151" s="10" t="s">
        <v>150</v>
      </c>
      <c r="B151" s="11" t="str">
        <f t="shared" si="16"/>
        <v>9030-05111</v>
      </c>
      <c r="C151" s="11" t="str">
        <f t="shared" si="14"/>
        <v>9030</v>
      </c>
      <c r="D151" s="12">
        <v>55.35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21.56</v>
      </c>
      <c r="K151" s="12">
        <v>0</v>
      </c>
      <c r="L151" s="12">
        <v>29.07</v>
      </c>
      <c r="M151" s="12">
        <v>42.74</v>
      </c>
      <c r="N151" s="12">
        <v>13.67</v>
      </c>
      <c r="O151" s="12">
        <v>0</v>
      </c>
      <c r="P151" s="12">
        <v>63.33</v>
      </c>
      <c r="Q151" s="12">
        <v>11.9</v>
      </c>
      <c r="R151" s="12">
        <v>86.21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46.86</v>
      </c>
      <c r="Y151" s="12">
        <v>-21.48</v>
      </c>
      <c r="Z151" s="12">
        <v>0</v>
      </c>
      <c r="AA151" s="12">
        <v>0</v>
      </c>
      <c r="AB151" s="12">
        <v>0</v>
      </c>
      <c r="AC151" s="12">
        <v>13.33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12.45</v>
      </c>
      <c r="AM151" s="12">
        <v>100.47</v>
      </c>
      <c r="AN151" s="12">
        <v>0</v>
      </c>
      <c r="AO151" s="12">
        <v>0</v>
      </c>
      <c r="AP151" s="12">
        <v>25.8</v>
      </c>
      <c r="AQ151" s="12">
        <v>-29.99</v>
      </c>
      <c r="AR151" s="12">
        <v>15.16</v>
      </c>
      <c r="AS151" s="12">
        <v>0</v>
      </c>
      <c r="AT151" s="12">
        <v>6.59</v>
      </c>
      <c r="AU151" s="12">
        <v>0</v>
      </c>
      <c r="AV151" s="12">
        <v>0</v>
      </c>
      <c r="AW151" s="12">
        <v>0</v>
      </c>
      <c r="AX151" s="13">
        <v>0</v>
      </c>
      <c r="AY151" s="13">
        <v>0</v>
      </c>
    </row>
    <row r="152" spans="1:51" x14ac:dyDescent="0.2">
      <c r="A152" s="10" t="s">
        <v>151</v>
      </c>
      <c r="B152" s="11" t="str">
        <f t="shared" si="16"/>
        <v>9210-05111</v>
      </c>
      <c r="C152" s="11" t="str">
        <f t="shared" si="14"/>
        <v>9210</v>
      </c>
      <c r="D152" s="12">
        <v>1660.6999999999998</v>
      </c>
      <c r="E152" s="12">
        <v>1355.11</v>
      </c>
      <c r="F152" s="12">
        <v>1541.47</v>
      </c>
      <c r="G152" s="12">
        <v>1741.9</v>
      </c>
      <c r="H152" s="12">
        <v>1865.5400000000002</v>
      </c>
      <c r="I152" s="12">
        <v>2587.1200000000003</v>
      </c>
      <c r="J152" s="12">
        <v>1229.2</v>
      </c>
      <c r="K152" s="12">
        <v>1730.75</v>
      </c>
      <c r="L152" s="12">
        <v>1976.17</v>
      </c>
      <c r="M152" s="12">
        <v>1067.3999999999999</v>
      </c>
      <c r="N152" s="12">
        <v>2109.02</v>
      </c>
      <c r="O152" s="12">
        <v>3511.48</v>
      </c>
      <c r="P152" s="12">
        <v>952.29</v>
      </c>
      <c r="Q152" s="12">
        <v>1253.5999999999999</v>
      </c>
      <c r="R152" s="12">
        <v>1835.02</v>
      </c>
      <c r="S152" s="12">
        <v>1691.81</v>
      </c>
      <c r="T152" s="12">
        <v>1966.98</v>
      </c>
      <c r="U152" s="12">
        <v>1176.69</v>
      </c>
      <c r="V152" s="12">
        <v>2408.62</v>
      </c>
      <c r="W152" s="12">
        <v>2151.8700000000003</v>
      </c>
      <c r="X152" s="12">
        <v>960.87</v>
      </c>
      <c r="Y152" s="12">
        <v>1893.0800000000002</v>
      </c>
      <c r="Z152" s="12">
        <v>1091</v>
      </c>
      <c r="AA152" s="12">
        <v>3188.59</v>
      </c>
      <c r="AB152" s="12">
        <v>2039.62</v>
      </c>
      <c r="AC152" s="12">
        <v>1721.92</v>
      </c>
      <c r="AD152" s="12">
        <v>1919.43</v>
      </c>
      <c r="AE152" s="12">
        <v>2316.0700000000002</v>
      </c>
      <c r="AF152" s="12">
        <v>2001.82</v>
      </c>
      <c r="AG152" s="12">
        <v>1766.17</v>
      </c>
      <c r="AH152" s="12">
        <v>1727.86</v>
      </c>
      <c r="AI152" s="12">
        <v>1778.59</v>
      </c>
      <c r="AJ152" s="12">
        <v>1436.9699999999998</v>
      </c>
      <c r="AK152" s="12">
        <v>1243.3599999999999</v>
      </c>
      <c r="AL152" s="12">
        <v>2123.59</v>
      </c>
      <c r="AM152" s="12">
        <v>3909.7</v>
      </c>
      <c r="AN152" s="12">
        <v>2269.2399999999998</v>
      </c>
      <c r="AO152" s="12">
        <v>2286.54</v>
      </c>
      <c r="AP152" s="12">
        <v>1757.38</v>
      </c>
      <c r="AQ152" s="12">
        <v>1527.73</v>
      </c>
      <c r="AR152" s="12">
        <v>2107.71</v>
      </c>
      <c r="AS152" s="12">
        <v>2322.7400000000002</v>
      </c>
      <c r="AT152" s="12">
        <v>1816.7</v>
      </c>
      <c r="AU152" s="12">
        <v>1413.45</v>
      </c>
      <c r="AV152" s="12">
        <v>1692.25</v>
      </c>
      <c r="AW152" s="12">
        <v>1707.5</v>
      </c>
      <c r="AX152" s="13">
        <v>2049.86</v>
      </c>
      <c r="AY152" s="13">
        <v>2520.8799999999997</v>
      </c>
    </row>
    <row r="153" spans="1:51" x14ac:dyDescent="0.2">
      <c r="A153" s="14" t="s">
        <v>152</v>
      </c>
      <c r="B153" s="11"/>
      <c r="C153" s="11" t="str">
        <f t="shared" si="14"/>
        <v/>
      </c>
      <c r="D153" s="15">
        <f>SUM(D150:D152)</f>
        <v>1716.0499999999997</v>
      </c>
      <c r="E153" s="15">
        <f t="shared" ref="E153:AX153" si="18">SUM(E150:E152)</f>
        <v>1355.11</v>
      </c>
      <c r="F153" s="15">
        <f t="shared" si="18"/>
        <v>1541.47</v>
      </c>
      <c r="G153" s="15">
        <f t="shared" si="18"/>
        <v>1741.9</v>
      </c>
      <c r="H153" s="15">
        <f t="shared" si="18"/>
        <v>1865.5400000000002</v>
      </c>
      <c r="I153" s="15">
        <f t="shared" si="18"/>
        <v>2587.1200000000003</v>
      </c>
      <c r="J153" s="15">
        <f t="shared" si="18"/>
        <v>1250.76</v>
      </c>
      <c r="K153" s="15">
        <f t="shared" si="18"/>
        <v>1730.75</v>
      </c>
      <c r="L153" s="15">
        <f t="shared" si="18"/>
        <v>2005.24</v>
      </c>
      <c r="M153" s="15">
        <f t="shared" si="18"/>
        <v>1110.1399999999999</v>
      </c>
      <c r="N153" s="15">
        <f t="shared" si="18"/>
        <v>2122.69</v>
      </c>
      <c r="O153" s="15">
        <f t="shared" si="18"/>
        <v>3511.48</v>
      </c>
      <c r="P153" s="15">
        <f t="shared" si="18"/>
        <v>1015.62</v>
      </c>
      <c r="Q153" s="15">
        <f t="shared" si="18"/>
        <v>1265.5</v>
      </c>
      <c r="R153" s="15">
        <f t="shared" si="18"/>
        <v>1921.23</v>
      </c>
      <c r="S153" s="15">
        <f t="shared" si="18"/>
        <v>1691.81</v>
      </c>
      <c r="T153" s="15">
        <f t="shared" si="18"/>
        <v>1966.98</v>
      </c>
      <c r="U153" s="15">
        <f t="shared" si="18"/>
        <v>1176.69</v>
      </c>
      <c r="V153" s="15">
        <f t="shared" si="18"/>
        <v>2408.62</v>
      </c>
      <c r="W153" s="15">
        <f t="shared" si="18"/>
        <v>2151.8700000000003</v>
      </c>
      <c r="X153" s="15">
        <f t="shared" si="18"/>
        <v>1046.93</v>
      </c>
      <c r="Y153" s="15">
        <f t="shared" si="18"/>
        <v>1871.6000000000001</v>
      </c>
      <c r="Z153" s="15">
        <f t="shared" si="18"/>
        <v>1091</v>
      </c>
      <c r="AA153" s="15">
        <f t="shared" si="18"/>
        <v>3357.59</v>
      </c>
      <c r="AB153" s="15">
        <f t="shared" si="18"/>
        <v>2039.62</v>
      </c>
      <c r="AC153" s="15">
        <f t="shared" si="18"/>
        <v>1735.25</v>
      </c>
      <c r="AD153" s="15">
        <f t="shared" si="18"/>
        <v>1919.43</v>
      </c>
      <c r="AE153" s="15">
        <f t="shared" si="18"/>
        <v>2316.0700000000002</v>
      </c>
      <c r="AF153" s="15">
        <f t="shared" si="18"/>
        <v>2001.82</v>
      </c>
      <c r="AG153" s="15">
        <f t="shared" si="18"/>
        <v>1766.17</v>
      </c>
      <c r="AH153" s="15">
        <f t="shared" si="18"/>
        <v>1727.86</v>
      </c>
      <c r="AI153" s="15">
        <f t="shared" si="18"/>
        <v>1778.59</v>
      </c>
      <c r="AJ153" s="15">
        <f t="shared" si="18"/>
        <v>1436.9699999999998</v>
      </c>
      <c r="AK153" s="15">
        <f t="shared" si="18"/>
        <v>1243.3599999999999</v>
      </c>
      <c r="AL153" s="15">
        <f t="shared" si="18"/>
        <v>2136.04</v>
      </c>
      <c r="AM153" s="15">
        <f t="shared" si="18"/>
        <v>4010.1699999999996</v>
      </c>
      <c r="AN153" s="15">
        <f t="shared" si="18"/>
        <v>2269.2399999999998</v>
      </c>
      <c r="AO153" s="15">
        <f t="shared" si="18"/>
        <v>2286.54</v>
      </c>
      <c r="AP153" s="15">
        <f t="shared" si="18"/>
        <v>1783.18</v>
      </c>
      <c r="AQ153" s="15">
        <f t="shared" si="18"/>
        <v>1497.74</v>
      </c>
      <c r="AR153" s="15">
        <f t="shared" si="18"/>
        <v>2122.87</v>
      </c>
      <c r="AS153" s="15">
        <f t="shared" si="18"/>
        <v>2322.7400000000002</v>
      </c>
      <c r="AT153" s="15">
        <f t="shared" si="18"/>
        <v>1823.29</v>
      </c>
      <c r="AU153" s="15">
        <f t="shared" si="18"/>
        <v>1413.45</v>
      </c>
      <c r="AV153" s="15">
        <f t="shared" si="18"/>
        <v>1692.25</v>
      </c>
      <c r="AW153" s="15">
        <f t="shared" si="18"/>
        <v>1707.5</v>
      </c>
      <c r="AX153" s="15">
        <f t="shared" si="18"/>
        <v>2049.86</v>
      </c>
      <c r="AY153" s="15">
        <f>SUM(AY150:AY152)</f>
        <v>2520.8799999999997</v>
      </c>
    </row>
    <row r="154" spans="1:51" x14ac:dyDescent="0.2">
      <c r="A154" s="10"/>
      <c r="B154" s="11" t="str">
        <f t="shared" si="16"/>
        <v/>
      </c>
      <c r="C154" s="11" t="str">
        <f t="shared" si="14"/>
        <v/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3"/>
      <c r="AY154" s="13"/>
    </row>
    <row r="155" spans="1:51" x14ac:dyDescent="0.2">
      <c r="A155" s="10" t="s">
        <v>153</v>
      </c>
      <c r="B155" s="11" t="str">
        <f t="shared" si="16"/>
        <v>9010-05411</v>
      </c>
      <c r="C155" s="11" t="str">
        <f t="shared" si="14"/>
        <v>9010</v>
      </c>
      <c r="D155" s="12">
        <v>3080.73</v>
      </c>
      <c r="E155" s="12">
        <v>4940.12</v>
      </c>
      <c r="F155" s="12">
        <v>11400.44</v>
      </c>
      <c r="G155" s="12">
        <v>5466.65</v>
      </c>
      <c r="H155" s="12">
        <v>5885.4</v>
      </c>
      <c r="I155" s="12">
        <v>8737.11</v>
      </c>
      <c r="J155" s="12">
        <v>9277.4699999999993</v>
      </c>
      <c r="K155" s="12">
        <v>13591.02</v>
      </c>
      <c r="L155" s="12">
        <v>8179.8899999999994</v>
      </c>
      <c r="M155" s="12">
        <v>16030.57</v>
      </c>
      <c r="N155" s="12">
        <v>19353.930000000004</v>
      </c>
      <c r="O155" s="12">
        <v>20091.989999999998</v>
      </c>
      <c r="P155" s="12">
        <v>8244.43</v>
      </c>
      <c r="Q155" s="12">
        <v>10872.929999999998</v>
      </c>
      <c r="R155" s="12">
        <v>19950.809999999998</v>
      </c>
      <c r="S155" s="12">
        <v>6148.5300000000007</v>
      </c>
      <c r="T155" s="12">
        <v>6735.82</v>
      </c>
      <c r="U155" s="12">
        <v>6292.35</v>
      </c>
      <c r="V155" s="12">
        <v>9435.07</v>
      </c>
      <c r="W155" s="12">
        <v>12567.279999999999</v>
      </c>
      <c r="X155" s="12">
        <v>11230.38</v>
      </c>
      <c r="Y155" s="12">
        <v>10187.99</v>
      </c>
      <c r="Z155" s="12">
        <v>15871.630000000001</v>
      </c>
      <c r="AA155" s="12">
        <v>16522.07</v>
      </c>
      <c r="AB155" s="12">
        <v>10213.11</v>
      </c>
      <c r="AC155" s="12">
        <v>6669.28</v>
      </c>
      <c r="AD155" s="12">
        <v>19124.950000000004</v>
      </c>
      <c r="AE155" s="12">
        <v>3975.61</v>
      </c>
      <c r="AF155" s="12">
        <v>9748.1699999999983</v>
      </c>
      <c r="AG155" s="12">
        <v>7854.67</v>
      </c>
      <c r="AH155" s="12">
        <v>6376.77</v>
      </c>
      <c r="AI155" s="12">
        <v>9684.7800000000007</v>
      </c>
      <c r="AJ155" s="12">
        <v>4425.0200000000004</v>
      </c>
      <c r="AK155" s="12">
        <v>7921.7399999999989</v>
      </c>
      <c r="AL155" s="12">
        <v>21590.959999999999</v>
      </c>
      <c r="AM155" s="12">
        <v>15689.78</v>
      </c>
      <c r="AN155" s="12">
        <v>6393.7000000000007</v>
      </c>
      <c r="AO155" s="12">
        <v>10018.459999999999</v>
      </c>
      <c r="AP155" s="12">
        <v>9949.68</v>
      </c>
      <c r="AQ155" s="12">
        <v>3056.7700000000004</v>
      </c>
      <c r="AR155" s="12">
        <v>4610.3100000000004</v>
      </c>
      <c r="AS155" s="12">
        <v>5724.09</v>
      </c>
      <c r="AT155" s="12">
        <v>2641.43</v>
      </c>
      <c r="AU155" s="12">
        <v>5410.8799999999992</v>
      </c>
      <c r="AV155" s="12">
        <v>10402.799999999999</v>
      </c>
      <c r="AW155" s="12">
        <v>4320.6100000000006</v>
      </c>
      <c r="AX155" s="13">
        <v>5248.13</v>
      </c>
      <c r="AY155" s="13">
        <v>9525.83</v>
      </c>
    </row>
    <row r="156" spans="1:51" x14ac:dyDescent="0.2">
      <c r="A156" s="10" t="s">
        <v>154</v>
      </c>
      <c r="B156" s="11" t="str">
        <f t="shared" si="16"/>
        <v>9020-05411</v>
      </c>
      <c r="C156" s="11" t="str">
        <f t="shared" si="14"/>
        <v>9020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1415.93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60.51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75.5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13">
        <v>0</v>
      </c>
      <c r="AY156" s="13">
        <v>0</v>
      </c>
    </row>
    <row r="157" spans="1:51" x14ac:dyDescent="0.2">
      <c r="A157" s="10" t="s">
        <v>155</v>
      </c>
      <c r="B157" s="11" t="str">
        <f t="shared" si="16"/>
        <v>9030-05411</v>
      </c>
      <c r="C157" s="11" t="str">
        <f t="shared" si="14"/>
        <v>9030</v>
      </c>
      <c r="D157" s="12">
        <v>2644.3199999999997</v>
      </c>
      <c r="E157" s="12">
        <v>1365.9399999999998</v>
      </c>
      <c r="F157" s="12">
        <v>5856.0800000000008</v>
      </c>
      <c r="G157" s="12">
        <v>4540.6399999999994</v>
      </c>
      <c r="H157" s="12">
        <v>617.58000000000015</v>
      </c>
      <c r="I157" s="12">
        <v>3758.95</v>
      </c>
      <c r="J157" s="12">
        <v>2896.91</v>
      </c>
      <c r="K157" s="12">
        <v>1688.03</v>
      </c>
      <c r="L157" s="12">
        <v>3959.7200000000007</v>
      </c>
      <c r="M157" s="12">
        <v>18816.289999999997</v>
      </c>
      <c r="N157" s="12">
        <v>8277.6400000000012</v>
      </c>
      <c r="O157" s="12">
        <v>10145.51</v>
      </c>
      <c r="P157" s="12">
        <v>6445.2899999999991</v>
      </c>
      <c r="Q157" s="12">
        <v>8508.5</v>
      </c>
      <c r="R157" s="12">
        <v>2267.9899999999998</v>
      </c>
      <c r="S157" s="12">
        <v>7634.17</v>
      </c>
      <c r="T157" s="12">
        <v>4183.01</v>
      </c>
      <c r="U157" s="12">
        <v>2834.4300000000003</v>
      </c>
      <c r="V157" s="12">
        <v>2561.6799999999998</v>
      </c>
      <c r="W157" s="12">
        <v>6473.51</v>
      </c>
      <c r="X157" s="12">
        <v>2423.0699999999997</v>
      </c>
      <c r="Y157" s="12">
        <v>4003.4700000000003</v>
      </c>
      <c r="Z157" s="12">
        <v>11344.650000000001</v>
      </c>
      <c r="AA157" s="12">
        <v>5116.37</v>
      </c>
      <c r="AB157" s="12">
        <v>6471.03</v>
      </c>
      <c r="AC157" s="12">
        <v>6354.51</v>
      </c>
      <c r="AD157" s="12">
        <v>6190.8099999999995</v>
      </c>
      <c r="AE157" s="12">
        <v>1651.26</v>
      </c>
      <c r="AF157" s="12">
        <v>1736.63</v>
      </c>
      <c r="AG157" s="12">
        <v>1816.38</v>
      </c>
      <c r="AH157" s="12">
        <v>1792.8899999999999</v>
      </c>
      <c r="AI157" s="12">
        <v>1718.7</v>
      </c>
      <c r="AJ157" s="12">
        <v>2597.77</v>
      </c>
      <c r="AK157" s="12">
        <v>2647.2000000000003</v>
      </c>
      <c r="AL157" s="12">
        <v>6033.31</v>
      </c>
      <c r="AM157" s="12">
        <v>6687.42</v>
      </c>
      <c r="AN157" s="12">
        <v>7169.28</v>
      </c>
      <c r="AO157" s="12">
        <v>2609.9699999999998</v>
      </c>
      <c r="AP157" s="12">
        <v>6468.88</v>
      </c>
      <c r="AQ157" s="12">
        <v>4249.12</v>
      </c>
      <c r="AR157" s="12">
        <v>1035.3000000000002</v>
      </c>
      <c r="AS157" s="12">
        <v>1693.77</v>
      </c>
      <c r="AT157" s="12">
        <v>3145.91</v>
      </c>
      <c r="AU157" s="12">
        <v>3776.96</v>
      </c>
      <c r="AV157" s="12">
        <v>2283.31</v>
      </c>
      <c r="AW157" s="12">
        <v>6938.59</v>
      </c>
      <c r="AX157" s="13">
        <v>5802.8300000000008</v>
      </c>
      <c r="AY157" s="13">
        <v>4157.08</v>
      </c>
    </row>
    <row r="158" spans="1:51" x14ac:dyDescent="0.2">
      <c r="A158" s="10" t="s">
        <v>156</v>
      </c>
      <c r="B158" s="11" t="str">
        <f t="shared" si="16"/>
        <v>9210-05411</v>
      </c>
      <c r="C158" s="11" t="str">
        <f t="shared" si="14"/>
        <v>9210</v>
      </c>
      <c r="D158" s="12">
        <v>7783.44</v>
      </c>
      <c r="E158" s="12">
        <v>3996.41</v>
      </c>
      <c r="F158" s="12">
        <v>15773.599999999999</v>
      </c>
      <c r="G158" s="12">
        <v>9913.02</v>
      </c>
      <c r="H158" s="12">
        <v>7177.32</v>
      </c>
      <c r="I158" s="12">
        <v>7802.58</v>
      </c>
      <c r="J158" s="12">
        <v>6461.89</v>
      </c>
      <c r="K158" s="12">
        <v>12468.210000000001</v>
      </c>
      <c r="L158" s="12">
        <v>6805.46</v>
      </c>
      <c r="M158" s="12">
        <v>11772.98</v>
      </c>
      <c r="N158" s="12">
        <v>8724.52</v>
      </c>
      <c r="O158" s="12">
        <v>15935.34</v>
      </c>
      <c r="P158" s="12">
        <v>6418.7</v>
      </c>
      <c r="Q158" s="12">
        <v>12673.92</v>
      </c>
      <c r="R158" s="12">
        <v>9434.39</v>
      </c>
      <c r="S158" s="12">
        <v>4334.09</v>
      </c>
      <c r="T158" s="12">
        <v>7167.3600000000006</v>
      </c>
      <c r="U158" s="12">
        <v>3711.0800000000004</v>
      </c>
      <c r="V158" s="12">
        <v>6884.32</v>
      </c>
      <c r="W158" s="12">
        <v>8418.19</v>
      </c>
      <c r="X158" s="12">
        <v>11698.670000000002</v>
      </c>
      <c r="Y158" s="12">
        <v>11332.16</v>
      </c>
      <c r="Z158" s="12">
        <v>5590</v>
      </c>
      <c r="AA158" s="12">
        <v>13192.74</v>
      </c>
      <c r="AB158" s="12">
        <v>3136.74</v>
      </c>
      <c r="AC158" s="12">
        <v>13773.100000000002</v>
      </c>
      <c r="AD158" s="12">
        <v>8454.92</v>
      </c>
      <c r="AE158" s="12">
        <v>2302.56</v>
      </c>
      <c r="AF158" s="12">
        <v>4555.18</v>
      </c>
      <c r="AG158" s="12">
        <v>8379.44</v>
      </c>
      <c r="AH158" s="12">
        <v>4653.3500000000004</v>
      </c>
      <c r="AI158" s="12">
        <v>8216.369999999999</v>
      </c>
      <c r="AJ158" s="12">
        <v>12451.7</v>
      </c>
      <c r="AK158" s="12">
        <v>14193.7</v>
      </c>
      <c r="AL158" s="12">
        <v>4430.3999999999987</v>
      </c>
      <c r="AM158" s="12">
        <v>8073.39</v>
      </c>
      <c r="AN158" s="12">
        <v>12275.449999999999</v>
      </c>
      <c r="AO158" s="12">
        <v>4597.3899999999994</v>
      </c>
      <c r="AP158" s="12">
        <v>3256.79</v>
      </c>
      <c r="AQ158" s="12">
        <v>1334.16</v>
      </c>
      <c r="AR158" s="12">
        <v>3954.57</v>
      </c>
      <c r="AS158" s="12">
        <v>4989.8599999999988</v>
      </c>
      <c r="AT158" s="12">
        <v>8381.69</v>
      </c>
      <c r="AU158" s="12">
        <v>2495.85</v>
      </c>
      <c r="AV158" s="12">
        <v>3154.61</v>
      </c>
      <c r="AW158" s="12">
        <v>9827.09</v>
      </c>
      <c r="AX158" s="13">
        <v>3160.8799999999997</v>
      </c>
      <c r="AY158" s="13">
        <v>2520.5099999999998</v>
      </c>
    </row>
    <row r="159" spans="1:51" x14ac:dyDescent="0.2">
      <c r="A159" s="10" t="s">
        <v>157</v>
      </c>
      <c r="B159" s="11" t="str">
        <f t="shared" si="16"/>
        <v>9310-05411</v>
      </c>
      <c r="C159" s="11" t="str">
        <f t="shared" si="14"/>
        <v>9310</v>
      </c>
      <c r="D159" s="12">
        <v>68</v>
      </c>
      <c r="E159" s="12">
        <v>0</v>
      </c>
      <c r="F159" s="12">
        <v>34</v>
      </c>
      <c r="G159" s="12">
        <v>34</v>
      </c>
      <c r="H159" s="12">
        <v>0</v>
      </c>
      <c r="I159" s="12">
        <v>0</v>
      </c>
      <c r="J159" s="12">
        <v>68</v>
      </c>
      <c r="K159" s="12">
        <v>34</v>
      </c>
      <c r="L159" s="12">
        <v>34</v>
      </c>
      <c r="M159" s="12">
        <v>0</v>
      </c>
      <c r="N159" s="12">
        <v>34</v>
      </c>
      <c r="O159" s="12">
        <v>0</v>
      </c>
      <c r="P159" s="12">
        <v>40</v>
      </c>
      <c r="Q159" s="12">
        <v>34</v>
      </c>
      <c r="R159" s="12">
        <v>9.68</v>
      </c>
      <c r="S159" s="12">
        <v>34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3">
        <v>0</v>
      </c>
      <c r="AY159" s="13">
        <v>0</v>
      </c>
    </row>
    <row r="160" spans="1:51" x14ac:dyDescent="0.2">
      <c r="A160" s="10" t="s">
        <v>158</v>
      </c>
      <c r="B160" s="11" t="str">
        <f t="shared" si="16"/>
        <v>8700-05411</v>
      </c>
      <c r="C160" s="11" t="str">
        <f t="shared" si="14"/>
        <v>8700</v>
      </c>
      <c r="D160" s="12">
        <v>0</v>
      </c>
      <c r="E160" s="12">
        <v>0</v>
      </c>
      <c r="F160" s="12">
        <v>306.94</v>
      </c>
      <c r="G160" s="12">
        <v>0</v>
      </c>
      <c r="H160" s="12">
        <v>0</v>
      </c>
      <c r="I160" s="12">
        <v>4.3</v>
      </c>
      <c r="J160" s="12">
        <v>0</v>
      </c>
      <c r="K160" s="12">
        <v>0</v>
      </c>
      <c r="L160" s="12">
        <v>0</v>
      </c>
      <c r="M160" s="12">
        <v>0</v>
      </c>
      <c r="N160" s="12">
        <v>226.96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221.42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3">
        <v>0</v>
      </c>
      <c r="AY160" s="13">
        <v>309.25</v>
      </c>
    </row>
    <row r="161" spans="1:51" x14ac:dyDescent="0.2">
      <c r="A161" s="10" t="s">
        <v>159</v>
      </c>
      <c r="B161" s="11" t="str">
        <f t="shared" si="16"/>
        <v>9010-05412</v>
      </c>
      <c r="C161" s="11" t="str">
        <f t="shared" si="14"/>
        <v>9010</v>
      </c>
      <c r="D161" s="12">
        <v>0</v>
      </c>
      <c r="E161" s="12">
        <v>0</v>
      </c>
      <c r="F161" s="12">
        <v>599.15</v>
      </c>
      <c r="G161" s="12">
        <v>63.49</v>
      </c>
      <c r="H161" s="12">
        <v>157.80000000000001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141.25</v>
      </c>
      <c r="O161" s="12">
        <v>1276.46</v>
      </c>
      <c r="P161" s="12">
        <v>0</v>
      </c>
      <c r="Q161" s="12">
        <v>0</v>
      </c>
      <c r="R161" s="12">
        <v>1637.55</v>
      </c>
      <c r="S161" s="12">
        <v>0</v>
      </c>
      <c r="T161" s="12">
        <v>0</v>
      </c>
      <c r="U161" s="12">
        <v>135</v>
      </c>
      <c r="V161" s="12">
        <v>22.07</v>
      </c>
      <c r="W161" s="12">
        <v>4.5999999999999996</v>
      </c>
      <c r="X161" s="12">
        <v>0</v>
      </c>
      <c r="Y161" s="12">
        <v>89.4</v>
      </c>
      <c r="Z161" s="12">
        <v>274.82</v>
      </c>
      <c r="AA161" s="12">
        <v>2372.4899999999998</v>
      </c>
      <c r="AB161" s="12">
        <v>-1592.04</v>
      </c>
      <c r="AC161" s="12">
        <v>0</v>
      </c>
      <c r="AD161" s="12">
        <v>4422.1900000000005</v>
      </c>
      <c r="AE161" s="12">
        <v>9.73</v>
      </c>
      <c r="AF161" s="12">
        <v>0</v>
      </c>
      <c r="AG161" s="12">
        <v>20.95</v>
      </c>
      <c r="AH161" s="12">
        <v>0</v>
      </c>
      <c r="AI161" s="12">
        <v>0</v>
      </c>
      <c r="AJ161" s="12">
        <v>0</v>
      </c>
      <c r="AK161" s="12">
        <v>0</v>
      </c>
      <c r="AL161" s="12">
        <v>392.77</v>
      </c>
      <c r="AM161" s="12">
        <v>744</v>
      </c>
      <c r="AN161" s="12">
        <v>0</v>
      </c>
      <c r="AO161" s="12">
        <v>0</v>
      </c>
      <c r="AP161" s="12">
        <v>2640.25</v>
      </c>
      <c r="AQ161" s="12">
        <v>8.74</v>
      </c>
      <c r="AR161" s="12">
        <v>0</v>
      </c>
      <c r="AS161" s="12">
        <v>0</v>
      </c>
      <c r="AT161" s="12">
        <v>0</v>
      </c>
      <c r="AU161" s="12">
        <v>0</v>
      </c>
      <c r="AV161" s="12">
        <v>424.09</v>
      </c>
      <c r="AW161" s="12">
        <v>457.95</v>
      </c>
      <c r="AX161" s="13">
        <v>2893.81</v>
      </c>
      <c r="AY161" s="13">
        <v>1049.69</v>
      </c>
    </row>
    <row r="162" spans="1:51" x14ac:dyDescent="0.2">
      <c r="A162" s="10" t="s">
        <v>160</v>
      </c>
      <c r="B162" s="11" t="str">
        <f t="shared" si="16"/>
        <v>9030-05412</v>
      </c>
      <c r="C162" s="11" t="str">
        <f t="shared" si="14"/>
        <v>9030</v>
      </c>
      <c r="D162" s="12">
        <v>0</v>
      </c>
      <c r="E162" s="12">
        <v>0</v>
      </c>
      <c r="F162" s="12">
        <v>29.61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929.67</v>
      </c>
      <c r="M162" s="12">
        <v>0</v>
      </c>
      <c r="N162" s="12">
        <v>170.97</v>
      </c>
      <c r="O162" s="12">
        <v>0</v>
      </c>
      <c r="P162" s="12">
        <v>0</v>
      </c>
      <c r="Q162" s="12">
        <v>25.9</v>
      </c>
      <c r="R162" s="12">
        <v>0</v>
      </c>
      <c r="S162" s="12">
        <v>3837.77</v>
      </c>
      <c r="T162" s="12">
        <v>0</v>
      </c>
      <c r="U162" s="12">
        <v>0</v>
      </c>
      <c r="V162" s="12">
        <v>61.25</v>
      </c>
      <c r="W162" s="12">
        <v>132.02000000000001</v>
      </c>
      <c r="X162" s="12">
        <v>344</v>
      </c>
      <c r="Y162" s="12">
        <v>12.72</v>
      </c>
      <c r="Z162" s="12">
        <v>0</v>
      </c>
      <c r="AA162" s="12">
        <v>0</v>
      </c>
      <c r="AB162" s="12">
        <v>0</v>
      </c>
      <c r="AC162" s="12">
        <v>0</v>
      </c>
      <c r="AD162" s="12">
        <v>294.52</v>
      </c>
      <c r="AE162" s="12">
        <v>29.66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65.760000000000005</v>
      </c>
      <c r="AL162" s="12">
        <v>0</v>
      </c>
      <c r="AM162" s="12">
        <v>252.83</v>
      </c>
      <c r="AN162" s="12">
        <v>1551</v>
      </c>
      <c r="AO162" s="12">
        <v>0</v>
      </c>
      <c r="AP162" s="12">
        <v>0</v>
      </c>
      <c r="AQ162" s="12">
        <v>1449.35</v>
      </c>
      <c r="AR162" s="12">
        <v>0</v>
      </c>
      <c r="AS162" s="12">
        <v>0</v>
      </c>
      <c r="AT162" s="12">
        <v>0</v>
      </c>
      <c r="AU162" s="12">
        <v>0</v>
      </c>
      <c r="AV162" s="12">
        <v>0</v>
      </c>
      <c r="AW162" s="12">
        <v>1.02</v>
      </c>
      <c r="AX162" s="13">
        <v>0</v>
      </c>
      <c r="AY162" s="13">
        <v>0</v>
      </c>
    </row>
    <row r="163" spans="1:51" x14ac:dyDescent="0.2">
      <c r="A163" s="10" t="s">
        <v>161</v>
      </c>
      <c r="B163" s="11" t="str">
        <f t="shared" si="16"/>
        <v>9210-05412</v>
      </c>
      <c r="C163" s="11" t="str">
        <f t="shared" si="14"/>
        <v>9210</v>
      </c>
      <c r="D163" s="12">
        <v>0</v>
      </c>
      <c r="E163" s="12">
        <v>0</v>
      </c>
      <c r="F163" s="12">
        <v>1760.87</v>
      </c>
      <c r="G163" s="12">
        <v>140</v>
      </c>
      <c r="H163" s="12">
        <v>6.99</v>
      </c>
      <c r="I163" s="12">
        <v>0</v>
      </c>
      <c r="J163" s="12">
        <v>0</v>
      </c>
      <c r="K163" s="12">
        <v>99.14</v>
      </c>
      <c r="L163" s="12">
        <v>0</v>
      </c>
      <c r="M163" s="12">
        <v>2899.66</v>
      </c>
      <c r="N163" s="12">
        <v>1077.8900000000001</v>
      </c>
      <c r="O163" s="12">
        <v>388.66</v>
      </c>
      <c r="P163" s="12">
        <v>0</v>
      </c>
      <c r="Q163" s="12">
        <v>0</v>
      </c>
      <c r="R163" s="12">
        <v>7000.8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5052.8100000000004</v>
      </c>
      <c r="Z163" s="12">
        <v>400.23</v>
      </c>
      <c r="AA163" s="12">
        <v>46.02</v>
      </c>
      <c r="AB163" s="12">
        <v>0</v>
      </c>
      <c r="AC163" s="12">
        <v>1460.48</v>
      </c>
      <c r="AD163" s="12">
        <v>5220.6499999999996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5331.32</v>
      </c>
      <c r="AL163" s="12">
        <v>769.58</v>
      </c>
      <c r="AM163" s="12">
        <v>0</v>
      </c>
      <c r="AN163" s="12">
        <v>3.21</v>
      </c>
      <c r="AO163" s="12">
        <v>911.51</v>
      </c>
      <c r="AP163" s="12">
        <v>405.09000000000003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4169.68</v>
      </c>
      <c r="AX163" s="13">
        <v>0</v>
      </c>
      <c r="AY163" s="13">
        <v>0</v>
      </c>
    </row>
    <row r="164" spans="1:51" x14ac:dyDescent="0.2">
      <c r="A164" s="10" t="s">
        <v>162</v>
      </c>
      <c r="B164" s="11" t="str">
        <f t="shared" si="16"/>
        <v>9210-05413</v>
      </c>
      <c r="C164" s="11" t="str">
        <f t="shared" si="14"/>
        <v>9210</v>
      </c>
      <c r="D164" s="12">
        <v>11293.75</v>
      </c>
      <c r="E164" s="12">
        <v>5462.1500000000005</v>
      </c>
      <c r="F164" s="12">
        <v>10568.49</v>
      </c>
      <c r="G164" s="12">
        <v>2557.19</v>
      </c>
      <c r="H164" s="12">
        <v>8992.9599999999991</v>
      </c>
      <c r="I164" s="12">
        <v>9513.2900000000009</v>
      </c>
      <c r="J164" s="12">
        <v>11563.310000000001</v>
      </c>
      <c r="K164" s="12">
        <v>12448.36</v>
      </c>
      <c r="L164" s="12">
        <v>5353.3200000000006</v>
      </c>
      <c r="M164" s="12">
        <v>18603.13</v>
      </c>
      <c r="N164" s="12">
        <v>14090.64</v>
      </c>
      <c r="O164" s="12">
        <v>15037.99</v>
      </c>
      <c r="P164" s="12">
        <v>7123.74</v>
      </c>
      <c r="Q164" s="12">
        <v>7254</v>
      </c>
      <c r="R164" s="12">
        <v>5194.93</v>
      </c>
      <c r="S164" s="12">
        <v>4786.97</v>
      </c>
      <c r="T164" s="12">
        <v>6713.16</v>
      </c>
      <c r="U164" s="12">
        <v>9482.82</v>
      </c>
      <c r="V164" s="12">
        <v>10174.799999999999</v>
      </c>
      <c r="W164" s="12">
        <v>11508.93</v>
      </c>
      <c r="X164" s="12">
        <v>14096.34</v>
      </c>
      <c r="Y164" s="12">
        <v>13018.850000000002</v>
      </c>
      <c r="Z164" s="12">
        <v>11200.369999999999</v>
      </c>
      <c r="AA164" s="12">
        <v>16081.529999999999</v>
      </c>
      <c r="AB164" s="12">
        <v>6330.76</v>
      </c>
      <c r="AC164" s="12">
        <v>13352.81</v>
      </c>
      <c r="AD164" s="12">
        <v>6765.5999999999995</v>
      </c>
      <c r="AE164" s="12">
        <v>8989.33</v>
      </c>
      <c r="AF164" s="12">
        <v>6800.78</v>
      </c>
      <c r="AG164" s="12">
        <v>7378.3000000000011</v>
      </c>
      <c r="AH164" s="12">
        <v>5036.4500000000007</v>
      </c>
      <c r="AI164" s="12">
        <v>7989.33</v>
      </c>
      <c r="AJ164" s="12">
        <v>5307.55</v>
      </c>
      <c r="AK164" s="12">
        <v>7184.6900000000005</v>
      </c>
      <c r="AL164" s="12">
        <v>12512.37</v>
      </c>
      <c r="AM164" s="12">
        <v>11951.630000000001</v>
      </c>
      <c r="AN164" s="12">
        <v>8452.4000000000015</v>
      </c>
      <c r="AO164" s="12">
        <v>6990.36</v>
      </c>
      <c r="AP164" s="12">
        <v>5322.4</v>
      </c>
      <c r="AQ164" s="12">
        <v>5690.75</v>
      </c>
      <c r="AR164" s="12">
        <v>7860.85</v>
      </c>
      <c r="AS164" s="12">
        <v>5756.22</v>
      </c>
      <c r="AT164" s="12">
        <v>10207.66</v>
      </c>
      <c r="AU164" s="12">
        <v>13256.82</v>
      </c>
      <c r="AV164" s="12">
        <v>3602.34</v>
      </c>
      <c r="AW164" s="12">
        <v>5708.29</v>
      </c>
      <c r="AX164" s="13">
        <v>7270.8899999999994</v>
      </c>
      <c r="AY164" s="13">
        <v>10502.83</v>
      </c>
    </row>
    <row r="165" spans="1:51" x14ac:dyDescent="0.2">
      <c r="A165" s="10" t="s">
        <v>163</v>
      </c>
      <c r="B165" s="11" t="str">
        <f t="shared" si="16"/>
        <v>9230-05413</v>
      </c>
      <c r="C165" s="11" t="str">
        <f t="shared" si="14"/>
        <v>9230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396.2</v>
      </c>
      <c r="Y165" s="12">
        <v>331.53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8612.56</v>
      </c>
      <c r="AM165" s="12">
        <v>4308.59</v>
      </c>
      <c r="AN165" s="12">
        <v>0</v>
      </c>
      <c r="AO165" s="12">
        <v>0</v>
      </c>
      <c r="AP165" s="12">
        <v>0</v>
      </c>
      <c r="AQ165" s="12">
        <v>843.16</v>
      </c>
      <c r="AR165" s="12">
        <v>0</v>
      </c>
      <c r="AS165" s="12">
        <v>3500.96</v>
      </c>
      <c r="AT165" s="12">
        <v>1906.67</v>
      </c>
      <c r="AU165" s="12">
        <v>2298.19</v>
      </c>
      <c r="AV165" s="12">
        <v>0</v>
      </c>
      <c r="AW165" s="12">
        <v>0</v>
      </c>
      <c r="AX165" s="13">
        <v>0</v>
      </c>
      <c r="AY165" s="13">
        <v>0</v>
      </c>
    </row>
    <row r="166" spans="1:51" x14ac:dyDescent="0.2">
      <c r="A166" s="10" t="s">
        <v>164</v>
      </c>
      <c r="B166" s="11" t="str">
        <f t="shared" si="16"/>
        <v>9301-05413</v>
      </c>
      <c r="C166" s="11" t="str">
        <f t="shared" si="14"/>
        <v>9301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66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3">
        <v>0</v>
      </c>
      <c r="AY166" s="13">
        <v>0</v>
      </c>
    </row>
    <row r="167" spans="1:51" x14ac:dyDescent="0.2">
      <c r="A167" s="10" t="s">
        <v>165</v>
      </c>
      <c r="B167" s="11" t="str">
        <f t="shared" si="16"/>
        <v>8700-05413</v>
      </c>
      <c r="C167" s="11" t="str">
        <f t="shared" si="14"/>
        <v>8700</v>
      </c>
      <c r="D167" s="12">
        <v>0</v>
      </c>
      <c r="E167" s="12">
        <v>0</v>
      </c>
      <c r="F167" s="12">
        <v>0</v>
      </c>
      <c r="G167" s="12">
        <v>0</v>
      </c>
      <c r="H167" s="12">
        <v>474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110.8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3">
        <v>0</v>
      </c>
      <c r="AY167" s="13">
        <v>0</v>
      </c>
    </row>
    <row r="168" spans="1:51" x14ac:dyDescent="0.2">
      <c r="A168" s="10" t="s">
        <v>166</v>
      </c>
      <c r="B168" s="11" t="str">
        <f t="shared" si="16"/>
        <v>9010-05413</v>
      </c>
      <c r="C168" s="11" t="str">
        <f t="shared" si="14"/>
        <v>9010</v>
      </c>
      <c r="D168" s="12">
        <v>2684.2599999999998</v>
      </c>
      <c r="E168" s="12">
        <v>6762.38</v>
      </c>
      <c r="F168" s="12">
        <v>8013.2800000000007</v>
      </c>
      <c r="G168" s="12">
        <v>3179.45</v>
      </c>
      <c r="H168" s="12">
        <v>9533.67</v>
      </c>
      <c r="I168" s="12">
        <v>18008.649999999998</v>
      </c>
      <c r="J168" s="12">
        <v>13713.480000000001</v>
      </c>
      <c r="K168" s="12">
        <v>16923.899999999998</v>
      </c>
      <c r="L168" s="12">
        <v>20673.29</v>
      </c>
      <c r="M168" s="12">
        <v>11885.95</v>
      </c>
      <c r="N168" s="12">
        <v>15081.879999999997</v>
      </c>
      <c r="O168" s="12">
        <v>22659.800000000003</v>
      </c>
      <c r="P168" s="12">
        <v>7158.43</v>
      </c>
      <c r="Q168" s="12">
        <v>7216.49</v>
      </c>
      <c r="R168" s="12">
        <v>7313.67</v>
      </c>
      <c r="S168" s="12">
        <v>8741.64</v>
      </c>
      <c r="T168" s="12">
        <v>10029.52</v>
      </c>
      <c r="U168" s="12">
        <v>9694.61</v>
      </c>
      <c r="V168" s="12">
        <v>20691.59</v>
      </c>
      <c r="W168" s="12">
        <v>17258.12</v>
      </c>
      <c r="X168" s="12">
        <v>27097.829999999998</v>
      </c>
      <c r="Y168" s="12">
        <v>12967</v>
      </c>
      <c r="Z168" s="12">
        <v>18147.61</v>
      </c>
      <c r="AA168" s="12">
        <v>20363.179999999997</v>
      </c>
      <c r="AB168" s="12">
        <v>14740.080000000002</v>
      </c>
      <c r="AC168" s="12">
        <v>9467.0099999999984</v>
      </c>
      <c r="AD168" s="12">
        <v>5560.8200000000006</v>
      </c>
      <c r="AE168" s="12">
        <v>7936.47</v>
      </c>
      <c r="AF168" s="12">
        <v>13007.56</v>
      </c>
      <c r="AG168" s="12">
        <v>6424.9599999999991</v>
      </c>
      <c r="AH168" s="12">
        <v>7539.42</v>
      </c>
      <c r="AI168" s="12">
        <v>10635.37</v>
      </c>
      <c r="AJ168" s="12">
        <v>7873.98</v>
      </c>
      <c r="AK168" s="12">
        <v>17763.52</v>
      </c>
      <c r="AL168" s="12">
        <v>-2798.84</v>
      </c>
      <c r="AM168" s="12">
        <v>11154.470000000001</v>
      </c>
      <c r="AN168" s="12">
        <v>7591.4599999999991</v>
      </c>
      <c r="AO168" s="12">
        <v>6431.25</v>
      </c>
      <c r="AP168" s="12">
        <v>5651.0000000000009</v>
      </c>
      <c r="AQ168" s="12">
        <v>7208.67</v>
      </c>
      <c r="AR168" s="12">
        <v>6035.21</v>
      </c>
      <c r="AS168" s="12">
        <v>10302</v>
      </c>
      <c r="AT168" s="12">
        <v>6615.8200000000006</v>
      </c>
      <c r="AU168" s="12">
        <v>5686.82</v>
      </c>
      <c r="AV168" s="12">
        <v>10767.26</v>
      </c>
      <c r="AW168" s="12">
        <v>4420.79</v>
      </c>
      <c r="AX168" s="13">
        <v>12584.16</v>
      </c>
      <c r="AY168" s="13">
        <v>12968.119999999999</v>
      </c>
    </row>
    <row r="169" spans="1:51" x14ac:dyDescent="0.2">
      <c r="A169" s="10" t="s">
        <v>167</v>
      </c>
      <c r="B169" s="11" t="str">
        <f t="shared" si="16"/>
        <v>9020-05413</v>
      </c>
      <c r="C169" s="11" t="str">
        <f t="shared" si="14"/>
        <v>9020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405.95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13">
        <v>0</v>
      </c>
      <c r="AY169" s="13">
        <v>0</v>
      </c>
    </row>
    <row r="170" spans="1:51" x14ac:dyDescent="0.2">
      <c r="A170" s="10" t="s">
        <v>168</v>
      </c>
      <c r="B170" s="11" t="str">
        <f t="shared" si="16"/>
        <v>9030-05413</v>
      </c>
      <c r="C170" s="11" t="str">
        <f t="shared" si="14"/>
        <v>9030</v>
      </c>
      <c r="D170" s="12">
        <v>2421.6799999999998</v>
      </c>
      <c r="E170" s="12">
        <v>1284.42</v>
      </c>
      <c r="F170" s="12">
        <v>394.53000000000003</v>
      </c>
      <c r="G170" s="12">
        <v>1455.48</v>
      </c>
      <c r="H170" s="12">
        <v>707.7</v>
      </c>
      <c r="I170" s="12">
        <v>5378.4</v>
      </c>
      <c r="J170" s="12">
        <v>3116.36</v>
      </c>
      <c r="K170" s="12">
        <v>2386.71</v>
      </c>
      <c r="L170" s="12">
        <v>2389.81</v>
      </c>
      <c r="M170" s="12">
        <v>9070.9399999999987</v>
      </c>
      <c r="N170" s="12">
        <v>6051.65</v>
      </c>
      <c r="O170" s="12">
        <v>3050.0699999999997</v>
      </c>
      <c r="P170" s="12">
        <v>3748.6500000000005</v>
      </c>
      <c r="Q170" s="12">
        <v>4181.59</v>
      </c>
      <c r="R170" s="12">
        <v>1987.07</v>
      </c>
      <c r="S170" s="12">
        <v>1771.8700000000001</v>
      </c>
      <c r="T170" s="12">
        <v>2679.24</v>
      </c>
      <c r="U170" s="12">
        <v>2510.85</v>
      </c>
      <c r="V170" s="12">
        <v>3324.12</v>
      </c>
      <c r="W170" s="12">
        <v>4546.9599999999991</v>
      </c>
      <c r="X170" s="12">
        <v>6229.55</v>
      </c>
      <c r="Y170" s="12">
        <v>4100.79</v>
      </c>
      <c r="Z170" s="12">
        <v>5523.99</v>
      </c>
      <c r="AA170" s="12">
        <v>4639.96</v>
      </c>
      <c r="AB170" s="12">
        <v>2218.5500000000002</v>
      </c>
      <c r="AC170" s="12">
        <v>2775.31</v>
      </c>
      <c r="AD170" s="12">
        <v>2037.8600000000001</v>
      </c>
      <c r="AE170" s="12">
        <v>6482.74</v>
      </c>
      <c r="AF170" s="12">
        <v>6000.05</v>
      </c>
      <c r="AG170" s="12">
        <v>1645.93</v>
      </c>
      <c r="AH170" s="12">
        <v>3621.2200000000003</v>
      </c>
      <c r="AI170" s="12">
        <v>2857.9300000000003</v>
      </c>
      <c r="AJ170" s="12">
        <v>3962.92</v>
      </c>
      <c r="AK170" s="12">
        <v>348.12</v>
      </c>
      <c r="AL170" s="12">
        <v>6393.67</v>
      </c>
      <c r="AM170" s="12">
        <v>3645.8100000000004</v>
      </c>
      <c r="AN170" s="12">
        <v>7544.79</v>
      </c>
      <c r="AO170" s="12">
        <v>832.29</v>
      </c>
      <c r="AP170" s="12">
        <v>1671.1799999999998</v>
      </c>
      <c r="AQ170" s="12">
        <v>1402.25</v>
      </c>
      <c r="AR170" s="12">
        <v>7797.96</v>
      </c>
      <c r="AS170" s="12">
        <v>1404.85</v>
      </c>
      <c r="AT170" s="12">
        <v>1890.79</v>
      </c>
      <c r="AU170" s="12">
        <v>1442.13</v>
      </c>
      <c r="AV170" s="12">
        <v>3817.4300000000003</v>
      </c>
      <c r="AW170" s="12">
        <v>872.68999999999994</v>
      </c>
      <c r="AX170" s="13">
        <v>5454.61</v>
      </c>
      <c r="AY170" s="13">
        <v>4558.9800000000005</v>
      </c>
    </row>
    <row r="171" spans="1:51" x14ac:dyDescent="0.2">
      <c r="A171" s="10" t="s">
        <v>169</v>
      </c>
      <c r="B171" s="11" t="str">
        <f t="shared" si="16"/>
        <v>9210-05414</v>
      </c>
      <c r="C171" s="11" t="str">
        <f t="shared" si="14"/>
        <v>9210</v>
      </c>
      <c r="D171" s="12">
        <v>10775.480000000001</v>
      </c>
      <c r="E171" s="12">
        <v>5773.11</v>
      </c>
      <c r="F171" s="12">
        <v>5165.75</v>
      </c>
      <c r="G171" s="12">
        <v>725.63</v>
      </c>
      <c r="H171" s="12">
        <v>2572.5</v>
      </c>
      <c r="I171" s="12">
        <v>2627.1400000000003</v>
      </c>
      <c r="J171" s="12">
        <v>11455.560000000001</v>
      </c>
      <c r="K171" s="12">
        <v>4655.93</v>
      </c>
      <c r="L171" s="12">
        <v>7405.73</v>
      </c>
      <c r="M171" s="12">
        <v>8662.68</v>
      </c>
      <c r="N171" s="12">
        <v>6986.0300000000007</v>
      </c>
      <c r="O171" s="12">
        <v>12132.74</v>
      </c>
      <c r="P171" s="12">
        <v>5982.86</v>
      </c>
      <c r="Q171" s="12">
        <v>6084.4400000000005</v>
      </c>
      <c r="R171" s="12">
        <v>6191.8899999999994</v>
      </c>
      <c r="S171" s="12">
        <v>2794.25</v>
      </c>
      <c r="T171" s="12">
        <v>3103.5200000000004</v>
      </c>
      <c r="U171" s="12">
        <v>3899.89</v>
      </c>
      <c r="V171" s="12">
        <v>7319.16</v>
      </c>
      <c r="W171" s="12">
        <v>8334.56</v>
      </c>
      <c r="X171" s="12">
        <v>11156.279999999999</v>
      </c>
      <c r="Y171" s="12">
        <v>9201.4500000000007</v>
      </c>
      <c r="Z171" s="12">
        <v>7851.14</v>
      </c>
      <c r="AA171" s="12">
        <v>10377.77</v>
      </c>
      <c r="AB171" s="12">
        <v>4552.4000000000005</v>
      </c>
      <c r="AC171" s="12">
        <v>9481.0499999999993</v>
      </c>
      <c r="AD171" s="12">
        <v>3732.3600000000006</v>
      </c>
      <c r="AE171" s="12">
        <v>3471.98</v>
      </c>
      <c r="AF171" s="12">
        <v>5700.12</v>
      </c>
      <c r="AG171" s="12">
        <v>3623.05</v>
      </c>
      <c r="AH171" s="12">
        <v>2465.9300000000003</v>
      </c>
      <c r="AI171" s="12">
        <v>8241.33</v>
      </c>
      <c r="AJ171" s="12">
        <v>5384.54</v>
      </c>
      <c r="AK171" s="12">
        <v>6375.51</v>
      </c>
      <c r="AL171" s="12">
        <v>8159.4299999999994</v>
      </c>
      <c r="AM171" s="12">
        <v>10317.439999999999</v>
      </c>
      <c r="AN171" s="12">
        <v>6955.37</v>
      </c>
      <c r="AO171" s="12">
        <v>4097.42</v>
      </c>
      <c r="AP171" s="12">
        <v>5045.88</v>
      </c>
      <c r="AQ171" s="12">
        <v>4574.01</v>
      </c>
      <c r="AR171" s="12">
        <v>7659.99</v>
      </c>
      <c r="AS171" s="12">
        <v>5971.18</v>
      </c>
      <c r="AT171" s="12">
        <v>2398.87</v>
      </c>
      <c r="AU171" s="12">
        <v>2380.06</v>
      </c>
      <c r="AV171" s="12">
        <v>3763.31</v>
      </c>
      <c r="AW171" s="12">
        <v>4789.08</v>
      </c>
      <c r="AX171" s="13">
        <v>4162.17</v>
      </c>
      <c r="AY171" s="13">
        <v>8214.32</v>
      </c>
    </row>
    <row r="172" spans="1:51" x14ac:dyDescent="0.2">
      <c r="A172" s="10" t="s">
        <v>170</v>
      </c>
      <c r="B172" s="11" t="str">
        <f t="shared" si="16"/>
        <v>9230-05414</v>
      </c>
      <c r="C172" s="11" t="str">
        <f t="shared" si="14"/>
        <v>9230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146.38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0</v>
      </c>
      <c r="AX172" s="13">
        <v>0</v>
      </c>
      <c r="AY172" s="13">
        <v>0</v>
      </c>
    </row>
    <row r="173" spans="1:51" x14ac:dyDescent="0.2">
      <c r="A173" s="10" t="s">
        <v>171</v>
      </c>
      <c r="B173" s="11" t="str">
        <f t="shared" si="16"/>
        <v>8700-05414</v>
      </c>
      <c r="C173" s="11" t="str">
        <f t="shared" si="14"/>
        <v>8700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222.95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3">
        <v>0</v>
      </c>
      <c r="AY173" s="13">
        <v>0</v>
      </c>
    </row>
    <row r="174" spans="1:51" x14ac:dyDescent="0.2">
      <c r="A174" s="10" t="s">
        <v>172</v>
      </c>
      <c r="B174" s="11" t="str">
        <f t="shared" si="16"/>
        <v>9010-05414</v>
      </c>
      <c r="C174" s="11" t="str">
        <f t="shared" si="14"/>
        <v>9010</v>
      </c>
      <c r="D174" s="12">
        <v>2226.15</v>
      </c>
      <c r="E174" s="12">
        <v>3052.3099999999995</v>
      </c>
      <c r="F174" s="12">
        <v>9248.5500000000011</v>
      </c>
      <c r="G174" s="12">
        <v>2633.94</v>
      </c>
      <c r="H174" s="12">
        <v>4734.3100000000004</v>
      </c>
      <c r="I174" s="12">
        <v>21331.039999999997</v>
      </c>
      <c r="J174" s="12">
        <v>9386.64</v>
      </c>
      <c r="K174" s="12">
        <v>5854.619999999999</v>
      </c>
      <c r="L174" s="12">
        <v>7011.5</v>
      </c>
      <c r="M174" s="12">
        <v>4382.33</v>
      </c>
      <c r="N174" s="12">
        <v>30531.09</v>
      </c>
      <c r="O174" s="12">
        <v>11447.8</v>
      </c>
      <c r="P174" s="12">
        <v>6321.78</v>
      </c>
      <c r="Q174" s="12">
        <v>2919.81</v>
      </c>
      <c r="R174" s="12">
        <v>7678.8</v>
      </c>
      <c r="S174" s="12">
        <v>2385.25</v>
      </c>
      <c r="T174" s="12">
        <v>4324.07</v>
      </c>
      <c r="U174" s="12">
        <v>10852.07</v>
      </c>
      <c r="V174" s="12">
        <v>7714.5</v>
      </c>
      <c r="W174" s="12">
        <v>17989.489999999998</v>
      </c>
      <c r="X174" s="12">
        <v>10187.879999999999</v>
      </c>
      <c r="Y174" s="12">
        <v>10519.1</v>
      </c>
      <c r="Z174" s="12">
        <v>10953.25</v>
      </c>
      <c r="AA174" s="12">
        <v>10147.09</v>
      </c>
      <c r="AB174" s="12">
        <v>4709.619999999999</v>
      </c>
      <c r="AC174" s="12">
        <v>10200.36</v>
      </c>
      <c r="AD174" s="12">
        <v>2079.0100000000002</v>
      </c>
      <c r="AE174" s="12">
        <v>2436.5500000000002</v>
      </c>
      <c r="AF174" s="12">
        <v>4596.4799999999996</v>
      </c>
      <c r="AG174" s="12">
        <v>4730.05</v>
      </c>
      <c r="AH174" s="12">
        <v>8408.86</v>
      </c>
      <c r="AI174" s="12">
        <v>13544.029999999999</v>
      </c>
      <c r="AJ174" s="12">
        <v>4572.13</v>
      </c>
      <c r="AK174" s="12">
        <v>1607.93</v>
      </c>
      <c r="AL174" s="12">
        <v>6157.93</v>
      </c>
      <c r="AM174" s="12">
        <v>7174.6100000000006</v>
      </c>
      <c r="AN174" s="12">
        <v>3079.54</v>
      </c>
      <c r="AO174" s="12">
        <v>4484.26</v>
      </c>
      <c r="AP174" s="12">
        <v>3660.8</v>
      </c>
      <c r="AQ174" s="12">
        <v>1822.67</v>
      </c>
      <c r="AR174" s="12">
        <v>8094.7099999999991</v>
      </c>
      <c r="AS174" s="12">
        <v>8706.31</v>
      </c>
      <c r="AT174" s="12">
        <v>3884.8199999999997</v>
      </c>
      <c r="AU174" s="12">
        <v>6095.77</v>
      </c>
      <c r="AV174" s="12">
        <v>10298.89</v>
      </c>
      <c r="AW174" s="12">
        <v>470.15000000000003</v>
      </c>
      <c r="AX174" s="13">
        <v>15390.940000000002</v>
      </c>
      <c r="AY174" s="13">
        <v>8071.43</v>
      </c>
    </row>
    <row r="175" spans="1:51" x14ac:dyDescent="0.2">
      <c r="A175" s="10" t="s">
        <v>173</v>
      </c>
      <c r="B175" s="11" t="str">
        <f t="shared" si="16"/>
        <v>9020-05414</v>
      </c>
      <c r="C175" s="11" t="str">
        <f t="shared" si="14"/>
        <v>9020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181.07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3">
        <v>0</v>
      </c>
      <c r="AY175" s="13">
        <v>0</v>
      </c>
    </row>
    <row r="176" spans="1:51" x14ac:dyDescent="0.2">
      <c r="A176" s="10" t="s">
        <v>174</v>
      </c>
      <c r="B176" s="11" t="str">
        <f t="shared" si="16"/>
        <v>9030-05414</v>
      </c>
      <c r="C176" s="11" t="str">
        <f t="shared" si="14"/>
        <v>9030</v>
      </c>
      <c r="D176" s="12">
        <v>1728.58</v>
      </c>
      <c r="E176" s="12">
        <v>2151.5</v>
      </c>
      <c r="F176" s="12">
        <v>559.88</v>
      </c>
      <c r="G176" s="12">
        <v>688.19</v>
      </c>
      <c r="H176" s="12">
        <v>288.97000000000003</v>
      </c>
      <c r="I176" s="12">
        <v>2163.7999999999997</v>
      </c>
      <c r="J176" s="12">
        <v>717.57</v>
      </c>
      <c r="K176" s="12">
        <v>919.75</v>
      </c>
      <c r="L176" s="12">
        <v>5619.98</v>
      </c>
      <c r="M176" s="12">
        <v>5758.91</v>
      </c>
      <c r="N176" s="12">
        <v>3999.75</v>
      </c>
      <c r="O176" s="12">
        <v>3691.7299999999996</v>
      </c>
      <c r="P176" s="12">
        <v>2317.2599999999998</v>
      </c>
      <c r="Q176" s="12">
        <v>6125.99</v>
      </c>
      <c r="R176" s="12">
        <v>921.95</v>
      </c>
      <c r="S176" s="12">
        <v>1427.17</v>
      </c>
      <c r="T176" s="12">
        <v>6072.01</v>
      </c>
      <c r="U176" s="12">
        <v>890.03</v>
      </c>
      <c r="V176" s="12">
        <v>1763.3400000000001</v>
      </c>
      <c r="W176" s="12">
        <v>8943.4500000000007</v>
      </c>
      <c r="X176" s="12">
        <v>2732.1899999999996</v>
      </c>
      <c r="Y176" s="12">
        <v>3496.8800000000006</v>
      </c>
      <c r="Z176" s="12">
        <v>4475.82</v>
      </c>
      <c r="AA176" s="12">
        <v>2739.98</v>
      </c>
      <c r="AB176" s="12">
        <v>3547.3399999999997</v>
      </c>
      <c r="AC176" s="12">
        <v>12712.55</v>
      </c>
      <c r="AD176" s="12">
        <v>510.93</v>
      </c>
      <c r="AE176" s="12">
        <v>1441.73</v>
      </c>
      <c r="AF176" s="12">
        <v>2903.45</v>
      </c>
      <c r="AG176" s="12">
        <v>223.74</v>
      </c>
      <c r="AH176" s="12">
        <v>970.87000000000012</v>
      </c>
      <c r="AI176" s="12">
        <v>1317.62</v>
      </c>
      <c r="AJ176" s="12">
        <v>6531.11</v>
      </c>
      <c r="AK176" s="12">
        <v>0</v>
      </c>
      <c r="AL176" s="12">
        <v>1269.75</v>
      </c>
      <c r="AM176" s="12">
        <v>18404.11</v>
      </c>
      <c r="AN176" s="12">
        <v>12386.380000000001</v>
      </c>
      <c r="AO176" s="12">
        <v>7493.03</v>
      </c>
      <c r="AP176" s="12">
        <v>1144.26</v>
      </c>
      <c r="AQ176" s="12">
        <v>920.24</v>
      </c>
      <c r="AR176" s="12">
        <v>1899.04</v>
      </c>
      <c r="AS176" s="12">
        <v>6577.87</v>
      </c>
      <c r="AT176" s="12">
        <v>2245.8900000000003</v>
      </c>
      <c r="AU176" s="12">
        <v>6018.46</v>
      </c>
      <c r="AV176" s="12">
        <v>3597.09</v>
      </c>
      <c r="AW176" s="12">
        <v>388</v>
      </c>
      <c r="AX176" s="13">
        <v>10876.019999999999</v>
      </c>
      <c r="AY176" s="13">
        <v>4200.74</v>
      </c>
    </row>
    <row r="177" spans="1:51" x14ac:dyDescent="0.2">
      <c r="A177" s="10" t="s">
        <v>175</v>
      </c>
      <c r="B177" s="11" t="str">
        <f t="shared" si="16"/>
        <v>9010-05419</v>
      </c>
      <c r="C177" s="11" t="str">
        <f t="shared" si="14"/>
        <v>9010</v>
      </c>
      <c r="D177" s="12">
        <v>0</v>
      </c>
      <c r="E177" s="12">
        <v>54.43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86.58</v>
      </c>
      <c r="R177" s="12">
        <v>0</v>
      </c>
      <c r="S177" s="12">
        <v>0</v>
      </c>
      <c r="T177" s="12">
        <v>0</v>
      </c>
      <c r="U177" s="12">
        <v>0</v>
      </c>
      <c r="V177" s="12">
        <v>110.54</v>
      </c>
      <c r="W177" s="12">
        <v>2775</v>
      </c>
      <c r="X177" s="12">
        <v>0</v>
      </c>
      <c r="Y177" s="12">
        <v>69.819999999999993</v>
      </c>
      <c r="Z177" s="12">
        <v>0</v>
      </c>
      <c r="AA177" s="12">
        <v>44.89</v>
      </c>
      <c r="AB177" s="12">
        <v>144</v>
      </c>
      <c r="AC177" s="12">
        <v>69.819999999999993</v>
      </c>
      <c r="AD177" s="12">
        <v>0</v>
      </c>
      <c r="AE177" s="12">
        <v>0</v>
      </c>
      <c r="AF177" s="12">
        <v>0</v>
      </c>
      <c r="AG177" s="12">
        <v>7.98</v>
      </c>
      <c r="AH177" s="12">
        <v>0</v>
      </c>
      <c r="AI177" s="12">
        <v>125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3">
        <v>0</v>
      </c>
      <c r="AY177" s="13">
        <v>0</v>
      </c>
    </row>
    <row r="178" spans="1:51" x14ac:dyDescent="0.2">
      <c r="A178" s="10" t="s">
        <v>176</v>
      </c>
      <c r="B178" s="11" t="str">
        <f t="shared" si="16"/>
        <v>9030-05419</v>
      </c>
      <c r="C178" s="11" t="str">
        <f t="shared" si="14"/>
        <v>9030</v>
      </c>
      <c r="D178" s="12">
        <v>0</v>
      </c>
      <c r="E178" s="12">
        <v>0</v>
      </c>
      <c r="F178" s="12">
        <v>60.85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14</v>
      </c>
      <c r="N178" s="12">
        <v>0</v>
      </c>
      <c r="O178" s="12">
        <v>0</v>
      </c>
      <c r="P178" s="12">
        <v>0</v>
      </c>
      <c r="Q178" s="12">
        <v>79.62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89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50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10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0</v>
      </c>
      <c r="AX178" s="13">
        <v>0</v>
      </c>
      <c r="AY178" s="13">
        <v>0</v>
      </c>
    </row>
    <row r="179" spans="1:51" x14ac:dyDescent="0.2">
      <c r="A179" s="10" t="s">
        <v>177</v>
      </c>
      <c r="B179" s="11" t="str">
        <f t="shared" si="16"/>
        <v>9210-05419</v>
      </c>
      <c r="C179" s="11" t="str">
        <f t="shared" si="14"/>
        <v>9210</v>
      </c>
      <c r="D179" s="12">
        <v>21.31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62.18</v>
      </c>
      <c r="M179" s="12">
        <v>3749.46</v>
      </c>
      <c r="N179" s="12">
        <v>0</v>
      </c>
      <c r="O179" s="12">
        <v>54.07</v>
      </c>
      <c r="P179" s="12">
        <v>1350</v>
      </c>
      <c r="Q179" s="12">
        <v>79.010000000000005</v>
      </c>
      <c r="R179" s="12">
        <v>-27.05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34.630000000000003</v>
      </c>
      <c r="Z179" s="12">
        <v>0</v>
      </c>
      <c r="AA179" s="12">
        <v>1890.99</v>
      </c>
      <c r="AB179" s="12">
        <v>0</v>
      </c>
      <c r="AC179" s="12">
        <v>1605.24</v>
      </c>
      <c r="AD179" s="12">
        <v>26.42</v>
      </c>
      <c r="AE179" s="12">
        <v>792.17000000000007</v>
      </c>
      <c r="AF179" s="12">
        <v>132.43</v>
      </c>
      <c r="AG179" s="12">
        <v>59.01</v>
      </c>
      <c r="AH179" s="12">
        <v>-1603.8</v>
      </c>
      <c r="AI179" s="12">
        <v>0</v>
      </c>
      <c r="AJ179" s="12">
        <v>55</v>
      </c>
      <c r="AK179" s="12">
        <v>0</v>
      </c>
      <c r="AL179" s="12">
        <v>465.26</v>
      </c>
      <c r="AM179" s="12">
        <v>1746.77</v>
      </c>
      <c r="AN179" s="12">
        <v>292.5</v>
      </c>
      <c r="AO179" s="12">
        <v>0</v>
      </c>
      <c r="AP179" s="12">
        <v>0</v>
      </c>
      <c r="AQ179" s="12">
        <v>0</v>
      </c>
      <c r="AR179" s="12">
        <v>0</v>
      </c>
      <c r="AS179" s="12">
        <v>65.95</v>
      </c>
      <c r="AT179" s="12">
        <v>0</v>
      </c>
      <c r="AU179" s="12">
        <v>0</v>
      </c>
      <c r="AV179" s="12">
        <v>0</v>
      </c>
      <c r="AW179" s="12">
        <v>0</v>
      </c>
      <c r="AX179" s="13">
        <v>0</v>
      </c>
      <c r="AY179" s="13">
        <v>176.57</v>
      </c>
    </row>
    <row r="180" spans="1:51" x14ac:dyDescent="0.2">
      <c r="A180" s="14" t="s">
        <v>178</v>
      </c>
      <c r="B180" s="11"/>
      <c r="C180" s="11" t="str">
        <f t="shared" si="14"/>
        <v/>
      </c>
      <c r="D180" s="15">
        <f>SUM(D155:D179)</f>
        <v>44727.7</v>
      </c>
      <c r="E180" s="15">
        <f t="shared" ref="E180:AY180" si="19">SUM(E155:E179)</f>
        <v>34842.769999999997</v>
      </c>
      <c r="F180" s="15">
        <f t="shared" si="19"/>
        <v>69772.02</v>
      </c>
      <c r="G180" s="15">
        <f t="shared" si="19"/>
        <v>31397.679999999997</v>
      </c>
      <c r="H180" s="15">
        <f t="shared" si="19"/>
        <v>41149.19999999999</v>
      </c>
      <c r="I180" s="15">
        <f t="shared" si="19"/>
        <v>80964.14</v>
      </c>
      <c r="J180" s="15">
        <f t="shared" si="19"/>
        <v>68657.190000000017</v>
      </c>
      <c r="K180" s="15">
        <f t="shared" si="19"/>
        <v>71069.67</v>
      </c>
      <c r="L180" s="15">
        <f t="shared" si="19"/>
        <v>68424.549999999988</v>
      </c>
      <c r="M180" s="15">
        <f t="shared" si="19"/>
        <v>111646.90000000002</v>
      </c>
      <c r="N180" s="15">
        <f t="shared" si="19"/>
        <v>114748.2</v>
      </c>
      <c r="O180" s="15">
        <f t="shared" si="19"/>
        <v>115912.16000000002</v>
      </c>
      <c r="P180" s="15">
        <f t="shared" si="19"/>
        <v>55151.14</v>
      </c>
      <c r="Q180" s="15">
        <f t="shared" si="19"/>
        <v>66142.78</v>
      </c>
      <c r="R180" s="15">
        <f t="shared" si="19"/>
        <v>69562.48</v>
      </c>
      <c r="S180" s="15">
        <f t="shared" si="19"/>
        <v>43895.71</v>
      </c>
      <c r="T180" s="15">
        <f t="shared" si="19"/>
        <v>51007.710000000006</v>
      </c>
      <c r="U180" s="15">
        <f t="shared" si="19"/>
        <v>50303.13</v>
      </c>
      <c r="V180" s="15">
        <f t="shared" si="19"/>
        <v>70062.439999999988</v>
      </c>
      <c r="W180" s="15">
        <f t="shared" si="19"/>
        <v>99151.909999999989</v>
      </c>
      <c r="X180" s="15">
        <f t="shared" si="19"/>
        <v>97738.770000000019</v>
      </c>
      <c r="Y180" s="15">
        <f t="shared" si="19"/>
        <v>85066.130000000034</v>
      </c>
      <c r="Z180" s="15">
        <f t="shared" si="19"/>
        <v>91633.510000000009</v>
      </c>
      <c r="AA180" s="15">
        <f t="shared" si="19"/>
        <v>103535.08</v>
      </c>
      <c r="AB180" s="15">
        <f t="shared" si="19"/>
        <v>54471.59</v>
      </c>
      <c r="AC180" s="15">
        <f t="shared" si="19"/>
        <v>87921.520000000019</v>
      </c>
      <c r="AD180" s="15">
        <f t="shared" si="19"/>
        <v>64421.04</v>
      </c>
      <c r="AE180" s="15">
        <f t="shared" si="19"/>
        <v>39519.790000000008</v>
      </c>
      <c r="AF180" s="15">
        <f t="shared" si="19"/>
        <v>55230.85</v>
      </c>
      <c r="AG180" s="15">
        <f t="shared" si="19"/>
        <v>42164.460000000006</v>
      </c>
      <c r="AH180" s="15">
        <f t="shared" si="19"/>
        <v>39261.96</v>
      </c>
      <c r="AI180" s="15">
        <f t="shared" si="19"/>
        <v>64330.460000000006</v>
      </c>
      <c r="AJ180" s="15">
        <f t="shared" si="19"/>
        <v>53161.72</v>
      </c>
      <c r="AK180" s="15">
        <f t="shared" si="19"/>
        <v>63439.49</v>
      </c>
      <c r="AL180" s="15">
        <f t="shared" si="19"/>
        <v>74064.64999999998</v>
      </c>
      <c r="AM180" s="15">
        <f t="shared" si="19"/>
        <v>100438.27</v>
      </c>
      <c r="AN180" s="15">
        <f t="shared" si="19"/>
        <v>73705.08</v>
      </c>
      <c r="AO180" s="15">
        <f t="shared" si="19"/>
        <v>48465.94</v>
      </c>
      <c r="AP180" s="15">
        <f t="shared" si="19"/>
        <v>45216.210000000006</v>
      </c>
      <c r="AQ180" s="15">
        <f t="shared" si="19"/>
        <v>32559.890000000003</v>
      </c>
      <c r="AR180" s="15">
        <f t="shared" si="19"/>
        <v>48947.939999999995</v>
      </c>
      <c r="AS180" s="15">
        <f t="shared" si="19"/>
        <v>54693.06</v>
      </c>
      <c r="AT180" s="15">
        <f t="shared" si="19"/>
        <v>43319.55</v>
      </c>
      <c r="AU180" s="15">
        <f t="shared" si="19"/>
        <v>48861.939999999995</v>
      </c>
      <c r="AV180" s="15">
        <f t="shared" si="19"/>
        <v>52111.130000000005</v>
      </c>
      <c r="AW180" s="15">
        <f t="shared" si="19"/>
        <v>42363.94000000001</v>
      </c>
      <c r="AX180" s="15">
        <f t="shared" si="19"/>
        <v>72844.44</v>
      </c>
      <c r="AY180" s="15">
        <f t="shared" si="19"/>
        <v>66255.350000000006</v>
      </c>
    </row>
    <row r="181" spans="1:51" x14ac:dyDescent="0.2">
      <c r="A181" s="10"/>
      <c r="B181" s="11" t="str">
        <f t="shared" si="16"/>
        <v/>
      </c>
      <c r="C181" s="11" t="str">
        <f t="shared" si="14"/>
        <v/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3"/>
      <c r="AY181" s="13"/>
    </row>
    <row r="182" spans="1:51" x14ac:dyDescent="0.2">
      <c r="A182" s="10" t="s">
        <v>179</v>
      </c>
      <c r="B182" s="11" t="str">
        <f t="shared" si="16"/>
        <v>9010-05420</v>
      </c>
      <c r="C182" s="11" t="str">
        <f t="shared" si="14"/>
        <v>9010</v>
      </c>
      <c r="D182" s="12">
        <v>0</v>
      </c>
      <c r="E182" s="12">
        <v>0</v>
      </c>
      <c r="F182" s="12">
        <v>35</v>
      </c>
      <c r="G182" s="12">
        <v>1390</v>
      </c>
      <c r="H182" s="12">
        <v>0</v>
      </c>
      <c r="I182" s="12">
        <v>995</v>
      </c>
      <c r="J182" s="12">
        <v>795</v>
      </c>
      <c r="K182" s="12">
        <v>5963.94</v>
      </c>
      <c r="L182" s="12">
        <v>1965</v>
      </c>
      <c r="M182" s="12">
        <v>655</v>
      </c>
      <c r="N182" s="12">
        <v>4667.8600000000006</v>
      </c>
      <c r="O182" s="12">
        <v>0</v>
      </c>
      <c r="P182" s="12">
        <v>1037</v>
      </c>
      <c r="Q182" s="12">
        <v>0</v>
      </c>
      <c r="R182" s="12">
        <v>0</v>
      </c>
      <c r="S182" s="12">
        <v>8725</v>
      </c>
      <c r="T182" s="12">
        <v>2285</v>
      </c>
      <c r="U182" s="12">
        <v>0</v>
      </c>
      <c r="V182" s="12">
        <v>0</v>
      </c>
      <c r="W182" s="12">
        <v>0</v>
      </c>
      <c r="X182" s="12">
        <v>909</v>
      </c>
      <c r="Y182" s="12">
        <v>1385</v>
      </c>
      <c r="Z182" s="12">
        <v>730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7735</v>
      </c>
      <c r="AG182" s="12">
        <v>3045</v>
      </c>
      <c r="AH182" s="12">
        <v>250</v>
      </c>
      <c r="AI182" s="12">
        <v>2590</v>
      </c>
      <c r="AJ182" s="12">
        <v>1570</v>
      </c>
      <c r="AK182" s="12">
        <v>1310</v>
      </c>
      <c r="AL182" s="12">
        <v>5908</v>
      </c>
      <c r="AM182" s="12">
        <v>795</v>
      </c>
      <c r="AN182" s="12">
        <v>0</v>
      </c>
      <c r="AO182" s="12">
        <v>0</v>
      </c>
      <c r="AP182" s="12">
        <v>0</v>
      </c>
      <c r="AQ182" s="12">
        <v>4045</v>
      </c>
      <c r="AR182" s="12">
        <v>8315</v>
      </c>
      <c r="AS182" s="12">
        <v>0</v>
      </c>
      <c r="AT182" s="12">
        <v>-2790</v>
      </c>
      <c r="AU182" s="12">
        <v>655</v>
      </c>
      <c r="AV182" s="12">
        <v>2961.67</v>
      </c>
      <c r="AW182" s="12">
        <v>255</v>
      </c>
      <c r="AX182" s="13">
        <v>6293</v>
      </c>
      <c r="AY182" s="13">
        <v>1885.16</v>
      </c>
    </row>
    <row r="183" spans="1:51" x14ac:dyDescent="0.2">
      <c r="A183" s="10" t="s">
        <v>180</v>
      </c>
      <c r="B183" s="11" t="str">
        <f t="shared" si="16"/>
        <v>9030-05420</v>
      </c>
      <c r="C183" s="11" t="str">
        <f t="shared" si="14"/>
        <v>9030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350</v>
      </c>
      <c r="N183" s="12">
        <v>1255</v>
      </c>
      <c r="O183" s="12">
        <v>0</v>
      </c>
      <c r="P183" s="12">
        <v>0</v>
      </c>
      <c r="Q183" s="12">
        <v>0</v>
      </c>
      <c r="R183" s="12">
        <v>0</v>
      </c>
      <c r="S183" s="12">
        <v>795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398</v>
      </c>
      <c r="Z183" s="12">
        <v>655</v>
      </c>
      <c r="AA183" s="12">
        <v>0</v>
      </c>
      <c r="AB183" s="12">
        <v>199</v>
      </c>
      <c r="AC183" s="12">
        <v>0</v>
      </c>
      <c r="AD183" s="12">
        <v>0</v>
      </c>
      <c r="AE183" s="12">
        <v>1197</v>
      </c>
      <c r="AF183" s="12">
        <v>0</v>
      </c>
      <c r="AG183" s="12">
        <v>0</v>
      </c>
      <c r="AH183" s="12">
        <v>0</v>
      </c>
      <c r="AI183" s="12">
        <v>1595</v>
      </c>
      <c r="AJ183" s="12">
        <v>2775</v>
      </c>
      <c r="AK183" s="12">
        <v>0</v>
      </c>
      <c r="AL183" s="12">
        <v>655</v>
      </c>
      <c r="AM183" s="12">
        <v>5476.17</v>
      </c>
      <c r="AN183" s="12">
        <v>0</v>
      </c>
      <c r="AO183" s="12">
        <v>0</v>
      </c>
      <c r="AP183" s="12">
        <v>0</v>
      </c>
      <c r="AQ183" s="12">
        <v>6175</v>
      </c>
      <c r="AR183" s="12">
        <v>0</v>
      </c>
      <c r="AS183" s="12">
        <v>879.52</v>
      </c>
      <c r="AT183" s="12">
        <v>1200</v>
      </c>
      <c r="AU183" s="12">
        <v>995</v>
      </c>
      <c r="AV183" s="12">
        <v>0</v>
      </c>
      <c r="AW183" s="12">
        <v>3825</v>
      </c>
      <c r="AX183" s="13">
        <v>655</v>
      </c>
      <c r="AY183" s="13">
        <v>12800.17</v>
      </c>
    </row>
    <row r="184" spans="1:51" x14ac:dyDescent="0.2">
      <c r="A184" s="10" t="s">
        <v>181</v>
      </c>
      <c r="B184" s="11" t="str">
        <f t="shared" si="16"/>
        <v>9210-05420</v>
      </c>
      <c r="C184" s="11" t="str">
        <f t="shared" si="14"/>
        <v>9210</v>
      </c>
      <c r="D184" s="12">
        <v>0</v>
      </c>
      <c r="E184" s="12">
        <v>0</v>
      </c>
      <c r="F184" s="12">
        <v>1350</v>
      </c>
      <c r="G184" s="12">
        <v>1390</v>
      </c>
      <c r="H184" s="12">
        <v>7460</v>
      </c>
      <c r="I184" s="12">
        <v>0</v>
      </c>
      <c r="J184" s="12">
        <v>775</v>
      </c>
      <c r="K184" s="12">
        <v>158.83000000000001</v>
      </c>
      <c r="L184" s="12">
        <v>0</v>
      </c>
      <c r="M184" s="12">
        <v>3790</v>
      </c>
      <c r="N184" s="12">
        <v>0</v>
      </c>
      <c r="O184" s="12">
        <v>13600</v>
      </c>
      <c r="P184" s="12">
        <v>6080</v>
      </c>
      <c r="Q184" s="12">
        <v>0</v>
      </c>
      <c r="R184" s="12">
        <v>3044</v>
      </c>
      <c r="S184" s="12">
        <v>0</v>
      </c>
      <c r="T184" s="12">
        <v>10771</v>
      </c>
      <c r="U184" s="12">
        <v>3559.81</v>
      </c>
      <c r="V184" s="12">
        <v>0</v>
      </c>
      <c r="W184" s="12">
        <v>1041.75</v>
      </c>
      <c r="X184" s="12">
        <v>0</v>
      </c>
      <c r="Y184" s="12">
        <v>17176.68</v>
      </c>
      <c r="Z184" s="12">
        <v>5290</v>
      </c>
      <c r="AA184" s="12">
        <v>7180.1399999999994</v>
      </c>
      <c r="AB184" s="12">
        <v>1459.81</v>
      </c>
      <c r="AC184" s="12">
        <v>1350</v>
      </c>
      <c r="AD184" s="12">
        <v>295</v>
      </c>
      <c r="AE184" s="12">
        <v>17910</v>
      </c>
      <c r="AF184" s="12">
        <v>-784.81</v>
      </c>
      <c r="AG184" s="12">
        <v>0</v>
      </c>
      <c r="AH184" s="12">
        <v>895</v>
      </c>
      <c r="AI184" s="12">
        <v>950</v>
      </c>
      <c r="AJ184" s="12">
        <v>94.13</v>
      </c>
      <c r="AK184" s="12">
        <v>44.04</v>
      </c>
      <c r="AL184" s="12">
        <v>3775</v>
      </c>
      <c r="AM184" s="12">
        <v>17973</v>
      </c>
      <c r="AN184" s="12">
        <v>15.94</v>
      </c>
      <c r="AO184" s="12">
        <v>0</v>
      </c>
      <c r="AP184" s="12">
        <v>4185</v>
      </c>
      <c r="AQ184" s="12">
        <v>0</v>
      </c>
      <c r="AR184" s="12">
        <v>0</v>
      </c>
      <c r="AS184" s="12">
        <v>11194.2</v>
      </c>
      <c r="AT184" s="12">
        <v>0</v>
      </c>
      <c r="AU184" s="12">
        <v>0</v>
      </c>
      <c r="AV184" s="12">
        <v>817.53</v>
      </c>
      <c r="AW184" s="12">
        <v>28931.5</v>
      </c>
      <c r="AX184" s="13">
        <v>743.21</v>
      </c>
      <c r="AY184" s="13">
        <v>1736.14</v>
      </c>
    </row>
    <row r="185" spans="1:51" x14ac:dyDescent="0.2">
      <c r="A185" s="10" t="s">
        <v>182</v>
      </c>
      <c r="B185" s="11" t="str">
        <f t="shared" si="16"/>
        <v>9010-05421</v>
      </c>
      <c r="C185" s="11" t="str">
        <f t="shared" si="14"/>
        <v>9010</v>
      </c>
      <c r="D185" s="12">
        <v>0</v>
      </c>
      <c r="E185" s="12">
        <v>0</v>
      </c>
      <c r="F185" s="12">
        <v>38</v>
      </c>
      <c r="G185" s="12">
        <v>0</v>
      </c>
      <c r="H185" s="12">
        <v>0</v>
      </c>
      <c r="I185" s="12">
        <v>6345</v>
      </c>
      <c r="J185" s="12">
        <v>385</v>
      </c>
      <c r="K185" s="12">
        <v>0</v>
      </c>
      <c r="L185" s="12">
        <v>63.87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730</v>
      </c>
      <c r="Z185" s="12">
        <v>655</v>
      </c>
      <c r="AA185" s="12">
        <v>0</v>
      </c>
      <c r="AB185" s="12">
        <v>13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199</v>
      </c>
      <c r="AR185" s="12">
        <v>0</v>
      </c>
      <c r="AS185" s="12">
        <v>0</v>
      </c>
      <c r="AT185" s="12">
        <v>0</v>
      </c>
      <c r="AU185" s="12">
        <v>0</v>
      </c>
      <c r="AV185" s="12">
        <v>0</v>
      </c>
      <c r="AW185" s="12">
        <v>0</v>
      </c>
      <c r="AX185" s="13">
        <v>0</v>
      </c>
      <c r="AY185" s="13">
        <v>0</v>
      </c>
    </row>
    <row r="186" spans="1:51" x14ac:dyDescent="0.2">
      <c r="A186" s="10" t="s">
        <v>183</v>
      </c>
      <c r="B186" s="11" t="str">
        <f t="shared" si="16"/>
        <v>9030-05421</v>
      </c>
      <c r="C186" s="11" t="str">
        <f t="shared" si="14"/>
        <v>9030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494.92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295</v>
      </c>
      <c r="AJ186" s="12">
        <v>295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0</v>
      </c>
      <c r="AW186" s="12">
        <v>0</v>
      </c>
      <c r="AX186" s="13">
        <v>0</v>
      </c>
      <c r="AY186" s="13">
        <v>0</v>
      </c>
    </row>
    <row r="187" spans="1:51" x14ac:dyDescent="0.2">
      <c r="A187" s="10" t="s">
        <v>184</v>
      </c>
      <c r="B187" s="11" t="str">
        <f t="shared" si="16"/>
        <v>9210-05421</v>
      </c>
      <c r="C187" s="11" t="str">
        <f t="shared" si="14"/>
        <v>9210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10355</v>
      </c>
      <c r="J187" s="12">
        <v>0</v>
      </c>
      <c r="K187" s="12">
        <v>0</v>
      </c>
      <c r="L187" s="12">
        <v>0</v>
      </c>
      <c r="M187" s="12">
        <v>840</v>
      </c>
      <c r="N187" s="12">
        <v>16200</v>
      </c>
      <c r="O187" s="12">
        <v>21981.5</v>
      </c>
      <c r="P187" s="12">
        <v>3277.75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2695</v>
      </c>
      <c r="W187" s="12">
        <v>0</v>
      </c>
      <c r="X187" s="12">
        <v>2395</v>
      </c>
      <c r="Y187" s="12">
        <v>1460</v>
      </c>
      <c r="Z187" s="12">
        <v>1350</v>
      </c>
      <c r="AA187" s="12">
        <v>1703.39</v>
      </c>
      <c r="AB187" s="12">
        <v>5845</v>
      </c>
      <c r="AC187" s="12">
        <v>0</v>
      </c>
      <c r="AD187" s="12">
        <v>1084.8599999999999</v>
      </c>
      <c r="AE187" s="12">
        <v>0</v>
      </c>
      <c r="AF187" s="12">
        <v>0</v>
      </c>
      <c r="AG187" s="12">
        <v>1390</v>
      </c>
      <c r="AH187" s="12">
        <v>100</v>
      </c>
      <c r="AI187" s="12">
        <v>10759.560000000001</v>
      </c>
      <c r="AJ187" s="12">
        <v>4370</v>
      </c>
      <c r="AK187" s="12">
        <v>2495</v>
      </c>
      <c r="AL187" s="12">
        <v>0</v>
      </c>
      <c r="AM187" s="12">
        <v>9250</v>
      </c>
      <c r="AN187" s="12">
        <v>6944.76</v>
      </c>
      <c r="AO187" s="12">
        <v>4690</v>
      </c>
      <c r="AP187" s="12">
        <v>3350</v>
      </c>
      <c r="AQ187" s="12">
        <v>0</v>
      </c>
      <c r="AR187" s="12">
        <v>0</v>
      </c>
      <c r="AS187" s="12">
        <v>0</v>
      </c>
      <c r="AT187" s="12">
        <v>0</v>
      </c>
      <c r="AU187" s="12">
        <v>1650</v>
      </c>
      <c r="AV187" s="12">
        <v>0</v>
      </c>
      <c r="AW187" s="12">
        <v>127.5</v>
      </c>
      <c r="AX187" s="13">
        <v>2795</v>
      </c>
      <c r="AY187" s="13">
        <v>2000</v>
      </c>
    </row>
    <row r="188" spans="1:51" x14ac:dyDescent="0.2">
      <c r="A188" s="10" t="s">
        <v>185</v>
      </c>
      <c r="B188" s="11" t="str">
        <f t="shared" si="16"/>
        <v>9010-05424</v>
      </c>
      <c r="C188" s="11" t="str">
        <f t="shared" si="14"/>
        <v>9010</v>
      </c>
      <c r="D188" s="12">
        <v>0</v>
      </c>
      <c r="E188" s="12">
        <v>0</v>
      </c>
      <c r="F188" s="12">
        <v>0</v>
      </c>
      <c r="G188" s="12">
        <v>57.5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34.14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71.75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13">
        <v>0</v>
      </c>
      <c r="AY188" s="13">
        <v>0</v>
      </c>
    </row>
    <row r="189" spans="1:51" x14ac:dyDescent="0.2">
      <c r="A189" s="10" t="s">
        <v>186</v>
      </c>
      <c r="B189" s="11" t="str">
        <f t="shared" si="16"/>
        <v>9030-05424</v>
      </c>
      <c r="C189" s="11" t="str">
        <f t="shared" si="14"/>
        <v>9030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214.6</v>
      </c>
      <c r="R189" s="12">
        <v>0</v>
      </c>
      <c r="S189" s="12">
        <v>0</v>
      </c>
      <c r="T189" s="12">
        <v>0</v>
      </c>
      <c r="U189" s="12">
        <v>0</v>
      </c>
      <c r="V189" s="12">
        <v>86.52</v>
      </c>
      <c r="W189" s="12">
        <v>0</v>
      </c>
      <c r="X189" s="12">
        <v>0</v>
      </c>
      <c r="Y189" s="12">
        <v>0</v>
      </c>
      <c r="Z189" s="12">
        <v>0</v>
      </c>
      <c r="AA189" s="12">
        <v>391.96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133.15</v>
      </c>
      <c r="AT189" s="12">
        <v>0</v>
      </c>
      <c r="AU189" s="12">
        <v>0</v>
      </c>
      <c r="AV189" s="12">
        <v>0</v>
      </c>
      <c r="AW189" s="12">
        <v>0</v>
      </c>
      <c r="AX189" s="13">
        <v>0</v>
      </c>
      <c r="AY189" s="13">
        <v>0</v>
      </c>
    </row>
    <row r="190" spans="1:51" x14ac:dyDescent="0.2">
      <c r="A190" s="10" t="s">
        <v>187</v>
      </c>
      <c r="B190" s="11" t="str">
        <f t="shared" si="16"/>
        <v>9210-05424</v>
      </c>
      <c r="C190" s="11" t="str">
        <f t="shared" si="14"/>
        <v>9210</v>
      </c>
      <c r="D190" s="12">
        <v>0</v>
      </c>
      <c r="E190" s="12">
        <v>0</v>
      </c>
      <c r="F190" s="12">
        <v>0</v>
      </c>
      <c r="G190" s="12">
        <v>313.02999999999997</v>
      </c>
      <c r="H190" s="12">
        <v>324.18</v>
      </c>
      <c r="I190" s="12">
        <v>10.38</v>
      </c>
      <c r="J190" s="12">
        <v>380.25</v>
      </c>
      <c r="K190" s="12">
        <v>0</v>
      </c>
      <c r="L190" s="12">
        <v>509.21</v>
      </c>
      <c r="M190" s="12">
        <v>109.92</v>
      </c>
      <c r="N190" s="12">
        <v>780.44</v>
      </c>
      <c r="O190" s="12">
        <v>0</v>
      </c>
      <c r="P190" s="12">
        <v>0</v>
      </c>
      <c r="Q190" s="12">
        <v>0</v>
      </c>
      <c r="R190" s="12">
        <v>0</v>
      </c>
      <c r="S190" s="12">
        <v>261</v>
      </c>
      <c r="T190" s="12">
        <v>133.51</v>
      </c>
      <c r="U190" s="12">
        <v>132.69</v>
      </c>
      <c r="V190" s="12">
        <v>414.99</v>
      </c>
      <c r="W190" s="12">
        <v>0</v>
      </c>
      <c r="X190" s="12">
        <v>331.78</v>
      </c>
      <c r="Y190" s="12">
        <v>195.94</v>
      </c>
      <c r="Z190" s="12">
        <v>0</v>
      </c>
      <c r="AA190" s="12">
        <v>0</v>
      </c>
      <c r="AB190" s="12">
        <v>38.700000000000003</v>
      </c>
      <c r="AC190" s="12">
        <v>0</v>
      </c>
      <c r="AD190" s="12">
        <v>438.12</v>
      </c>
      <c r="AE190" s="12">
        <v>195.02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1446.35</v>
      </c>
      <c r="AL190" s="12">
        <v>1342.25</v>
      </c>
      <c r="AM190" s="12">
        <v>83.89</v>
      </c>
      <c r="AN190" s="12">
        <v>0</v>
      </c>
      <c r="AO190" s="12">
        <v>3788.4700000000003</v>
      </c>
      <c r="AP190" s="12">
        <v>0</v>
      </c>
      <c r="AQ190" s="12">
        <v>212.85</v>
      </c>
      <c r="AR190" s="12">
        <v>1714.3500000000001</v>
      </c>
      <c r="AS190" s="12">
        <v>77.77</v>
      </c>
      <c r="AT190" s="12">
        <v>58.15</v>
      </c>
      <c r="AU190" s="12">
        <v>0</v>
      </c>
      <c r="AV190" s="12">
        <v>609.41999999999996</v>
      </c>
      <c r="AW190" s="12">
        <v>0</v>
      </c>
      <c r="AX190" s="13">
        <v>0</v>
      </c>
      <c r="AY190" s="13">
        <v>0</v>
      </c>
    </row>
    <row r="191" spans="1:51" x14ac:dyDescent="0.2">
      <c r="A191" s="10" t="s">
        <v>188</v>
      </c>
      <c r="B191" s="11" t="str">
        <f t="shared" si="16"/>
        <v>9210-05427</v>
      </c>
      <c r="C191" s="11" t="str">
        <f t="shared" si="14"/>
        <v>9210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3190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1000</v>
      </c>
      <c r="W191" s="12">
        <v>0</v>
      </c>
      <c r="X191" s="12">
        <v>1050</v>
      </c>
      <c r="Y191" s="12">
        <v>0</v>
      </c>
      <c r="Z191" s="12">
        <v>0</v>
      </c>
      <c r="AA191" s="12">
        <v>3395</v>
      </c>
      <c r="AB191" s="12">
        <v>0</v>
      </c>
      <c r="AC191" s="12">
        <v>0</v>
      </c>
      <c r="AD191" s="12">
        <v>2415.38</v>
      </c>
      <c r="AE191" s="12">
        <v>159.41999999999999</v>
      </c>
      <c r="AF191" s="12">
        <v>0</v>
      </c>
      <c r="AG191" s="12">
        <v>0</v>
      </c>
      <c r="AH191" s="12">
        <v>0</v>
      </c>
      <c r="AI191" s="12">
        <v>2290</v>
      </c>
      <c r="AJ191" s="12">
        <v>0</v>
      </c>
      <c r="AK191" s="12">
        <v>0</v>
      </c>
      <c r="AL191" s="12">
        <v>0</v>
      </c>
      <c r="AM191" s="12">
        <v>1624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600</v>
      </c>
      <c r="AU191" s="12">
        <v>0</v>
      </c>
      <c r="AV191" s="12">
        <v>2000</v>
      </c>
      <c r="AW191" s="12">
        <v>0</v>
      </c>
      <c r="AX191" s="13">
        <v>0</v>
      </c>
      <c r="AY191" s="13">
        <v>0</v>
      </c>
    </row>
    <row r="192" spans="1:51" x14ac:dyDescent="0.2">
      <c r="A192" s="10" t="s">
        <v>189</v>
      </c>
      <c r="B192" s="11" t="str">
        <f t="shared" si="16"/>
        <v>9230-05427</v>
      </c>
      <c r="C192" s="11" t="str">
        <f t="shared" si="14"/>
        <v>9230</v>
      </c>
      <c r="D192" s="12">
        <v>0</v>
      </c>
      <c r="E192" s="12">
        <v>0</v>
      </c>
      <c r="F192" s="12">
        <v>0</v>
      </c>
      <c r="G192" s="12">
        <v>5208.3599999999997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15623.44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  <c r="AU192" s="12">
        <v>0</v>
      </c>
      <c r="AV192" s="12">
        <v>0</v>
      </c>
      <c r="AW192" s="12">
        <v>0</v>
      </c>
      <c r="AX192" s="13">
        <v>0</v>
      </c>
      <c r="AY192" s="13">
        <v>0</v>
      </c>
    </row>
    <row r="193" spans="1:51" x14ac:dyDescent="0.2">
      <c r="A193" s="14" t="s">
        <v>190</v>
      </c>
      <c r="B193" s="11"/>
      <c r="C193" s="11" t="str">
        <f t="shared" si="14"/>
        <v/>
      </c>
      <c r="D193" s="15">
        <f>SUM(D182:D192)</f>
        <v>0</v>
      </c>
      <c r="E193" s="15">
        <f t="shared" ref="E193:AY193" si="20">SUM(E182:E192)</f>
        <v>0</v>
      </c>
      <c r="F193" s="15">
        <f t="shared" si="20"/>
        <v>1423</v>
      </c>
      <c r="G193" s="15">
        <f t="shared" si="20"/>
        <v>8358.89</v>
      </c>
      <c r="H193" s="15">
        <f t="shared" si="20"/>
        <v>7784.18</v>
      </c>
      <c r="I193" s="15">
        <f t="shared" si="20"/>
        <v>17705.38</v>
      </c>
      <c r="J193" s="15">
        <f t="shared" si="20"/>
        <v>2335.25</v>
      </c>
      <c r="K193" s="15">
        <f t="shared" si="20"/>
        <v>6122.7699999999995</v>
      </c>
      <c r="L193" s="15">
        <f t="shared" si="20"/>
        <v>2538.08</v>
      </c>
      <c r="M193" s="15">
        <f t="shared" si="20"/>
        <v>5744.92</v>
      </c>
      <c r="N193" s="15">
        <f t="shared" si="20"/>
        <v>26093.3</v>
      </c>
      <c r="O193" s="15">
        <f t="shared" si="20"/>
        <v>35581.5</v>
      </c>
      <c r="P193" s="15">
        <f t="shared" si="20"/>
        <v>10394.75</v>
      </c>
      <c r="Q193" s="15">
        <f t="shared" si="20"/>
        <v>214.6</v>
      </c>
      <c r="R193" s="15">
        <f t="shared" si="20"/>
        <v>3044</v>
      </c>
      <c r="S193" s="15">
        <f t="shared" si="20"/>
        <v>9781</v>
      </c>
      <c r="T193" s="15">
        <f t="shared" si="20"/>
        <v>13223.65</v>
      </c>
      <c r="U193" s="15">
        <f t="shared" si="20"/>
        <v>19315.940000000002</v>
      </c>
      <c r="V193" s="15">
        <f t="shared" si="20"/>
        <v>4196.51</v>
      </c>
      <c r="W193" s="15">
        <f t="shared" si="20"/>
        <v>1041.75</v>
      </c>
      <c r="X193" s="15">
        <f t="shared" si="20"/>
        <v>4685.78</v>
      </c>
      <c r="Y193" s="15">
        <f t="shared" si="20"/>
        <v>21345.62</v>
      </c>
      <c r="Z193" s="15">
        <f t="shared" si="20"/>
        <v>8680</v>
      </c>
      <c r="AA193" s="15">
        <f t="shared" si="20"/>
        <v>13165.409999999998</v>
      </c>
      <c r="AB193" s="15">
        <f t="shared" si="20"/>
        <v>7555.5099999999993</v>
      </c>
      <c r="AC193" s="15">
        <f t="shared" si="20"/>
        <v>1350</v>
      </c>
      <c r="AD193" s="15">
        <f t="shared" si="20"/>
        <v>4305.1100000000006</v>
      </c>
      <c r="AE193" s="15">
        <f t="shared" si="20"/>
        <v>19461.439999999999</v>
      </c>
      <c r="AF193" s="15">
        <f t="shared" si="20"/>
        <v>6950.1900000000005</v>
      </c>
      <c r="AG193" s="15">
        <f t="shared" si="20"/>
        <v>4435</v>
      </c>
      <c r="AH193" s="15">
        <f t="shared" si="20"/>
        <v>1245</v>
      </c>
      <c r="AI193" s="15">
        <f t="shared" si="20"/>
        <v>18479.560000000001</v>
      </c>
      <c r="AJ193" s="15">
        <f t="shared" si="20"/>
        <v>9104.130000000001</v>
      </c>
      <c r="AK193" s="15">
        <f t="shared" si="20"/>
        <v>5295.3899999999994</v>
      </c>
      <c r="AL193" s="15">
        <f t="shared" si="20"/>
        <v>11680.25</v>
      </c>
      <c r="AM193" s="15">
        <f t="shared" si="20"/>
        <v>35202.06</v>
      </c>
      <c r="AN193" s="15">
        <f t="shared" si="20"/>
        <v>6960.7</v>
      </c>
      <c r="AO193" s="15">
        <f t="shared" si="20"/>
        <v>8478.4700000000012</v>
      </c>
      <c r="AP193" s="15">
        <f t="shared" si="20"/>
        <v>7535</v>
      </c>
      <c r="AQ193" s="15">
        <f t="shared" si="20"/>
        <v>10631.85</v>
      </c>
      <c r="AR193" s="15">
        <f t="shared" si="20"/>
        <v>10029.35</v>
      </c>
      <c r="AS193" s="15">
        <f t="shared" si="20"/>
        <v>12284.640000000001</v>
      </c>
      <c r="AT193" s="15">
        <f t="shared" si="20"/>
        <v>-931.84999999999991</v>
      </c>
      <c r="AU193" s="15">
        <f t="shared" si="20"/>
        <v>3300</v>
      </c>
      <c r="AV193" s="15">
        <f t="shared" si="20"/>
        <v>6388.62</v>
      </c>
      <c r="AW193" s="15">
        <f t="shared" si="20"/>
        <v>33139</v>
      </c>
      <c r="AX193" s="15">
        <f t="shared" si="20"/>
        <v>10486.21</v>
      </c>
      <c r="AY193" s="15">
        <f t="shared" si="20"/>
        <v>18421.47</v>
      </c>
    </row>
    <row r="194" spans="1:51" x14ac:dyDescent="0.2">
      <c r="A194" s="10"/>
      <c r="B194" s="11" t="str">
        <f t="shared" si="16"/>
        <v/>
      </c>
      <c r="C194" s="11" t="str">
        <f t="shared" si="14"/>
        <v/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3"/>
      <c r="AY194" s="13"/>
    </row>
    <row r="195" spans="1:51" x14ac:dyDescent="0.2">
      <c r="A195" s="10" t="s">
        <v>191</v>
      </c>
      <c r="B195" s="11" t="str">
        <f t="shared" si="16"/>
        <v>9250-05418</v>
      </c>
      <c r="C195" s="11" t="str">
        <f t="shared" si="14"/>
        <v>9250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850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263.10000000000002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278.89</v>
      </c>
      <c r="AQ195" s="12">
        <v>0</v>
      </c>
      <c r="AR195" s="12">
        <v>0</v>
      </c>
      <c r="AS195" s="12">
        <v>0</v>
      </c>
      <c r="AT195" s="12">
        <v>0</v>
      </c>
      <c r="AU195" s="12">
        <v>0</v>
      </c>
      <c r="AV195" s="12">
        <v>0</v>
      </c>
      <c r="AW195" s="12">
        <v>0</v>
      </c>
      <c r="AX195" s="13">
        <v>0</v>
      </c>
      <c r="AY195" s="13">
        <v>0</v>
      </c>
    </row>
    <row r="196" spans="1:51" x14ac:dyDescent="0.2">
      <c r="A196" s="10" t="s">
        <v>192</v>
      </c>
      <c r="B196" s="11" t="str">
        <f t="shared" si="16"/>
        <v>9210-06111</v>
      </c>
      <c r="C196" s="11" t="str">
        <f t="shared" si="14"/>
        <v>9210</v>
      </c>
      <c r="D196" s="12">
        <v>351580.81</v>
      </c>
      <c r="E196" s="12">
        <v>312222.88</v>
      </c>
      <c r="F196" s="12">
        <v>231228.12</v>
      </c>
      <c r="G196" s="12">
        <v>222925.75</v>
      </c>
      <c r="H196" s="12">
        <v>205164.67</v>
      </c>
      <c r="I196" s="12">
        <v>331936.43999999994</v>
      </c>
      <c r="J196" s="12">
        <v>254573.49</v>
      </c>
      <c r="K196" s="12">
        <v>333848.94999999995</v>
      </c>
      <c r="L196" s="12">
        <v>403968.31</v>
      </c>
      <c r="M196" s="12">
        <v>336247.18</v>
      </c>
      <c r="N196" s="12">
        <v>451884.76</v>
      </c>
      <c r="O196" s="12">
        <v>592884.22</v>
      </c>
      <c r="P196" s="12">
        <v>482231.35</v>
      </c>
      <c r="Q196" s="12">
        <v>378753.22</v>
      </c>
      <c r="R196" s="12">
        <v>352483.23000000004</v>
      </c>
      <c r="S196" s="12">
        <v>345320.85</v>
      </c>
      <c r="T196" s="12">
        <v>291759.84999999998</v>
      </c>
      <c r="U196" s="12">
        <v>249287.54</v>
      </c>
      <c r="V196" s="12">
        <v>242768.94</v>
      </c>
      <c r="W196" s="12">
        <v>223519.07</v>
      </c>
      <c r="X196" s="12">
        <v>290246.16000000003</v>
      </c>
      <c r="Y196" s="12">
        <v>282271.56</v>
      </c>
      <c r="Z196" s="12">
        <v>273269.58999999997</v>
      </c>
      <c r="AA196" s="12">
        <v>527051.82000000007</v>
      </c>
      <c r="AB196" s="12">
        <v>99855.22</v>
      </c>
      <c r="AC196" s="12">
        <v>188498.31999999998</v>
      </c>
      <c r="AD196" s="12">
        <v>167569.53</v>
      </c>
      <c r="AE196" s="12">
        <v>195686.27</v>
      </c>
      <c r="AF196" s="12">
        <v>276513.41000000003</v>
      </c>
      <c r="AG196" s="12">
        <v>279158.08999999997</v>
      </c>
      <c r="AH196" s="12">
        <v>247997.46000000002</v>
      </c>
      <c r="AI196" s="12">
        <v>251250.54</v>
      </c>
      <c r="AJ196" s="12">
        <v>323958.64</v>
      </c>
      <c r="AK196" s="12">
        <v>250400.19</v>
      </c>
      <c r="AL196" s="12">
        <v>258123.99</v>
      </c>
      <c r="AM196" s="12">
        <v>288391.62</v>
      </c>
      <c r="AN196" s="12">
        <v>133964.93</v>
      </c>
      <c r="AO196" s="12">
        <v>103971.04000000001</v>
      </c>
      <c r="AP196" s="12">
        <v>153131.12</v>
      </c>
      <c r="AQ196" s="12">
        <v>130109.82</v>
      </c>
      <c r="AR196" s="12">
        <v>77938.490000000005</v>
      </c>
      <c r="AS196" s="12">
        <v>101430.81</v>
      </c>
      <c r="AT196" s="12">
        <v>119321.55</v>
      </c>
      <c r="AU196" s="12">
        <v>183235.51</v>
      </c>
      <c r="AV196" s="12">
        <v>247449.55</v>
      </c>
      <c r="AW196" s="12">
        <v>106218.41</v>
      </c>
      <c r="AX196" s="13">
        <v>103935.75</v>
      </c>
      <c r="AY196" s="13">
        <v>227068.94</v>
      </c>
    </row>
    <row r="197" spans="1:51" x14ac:dyDescent="0.2">
      <c r="A197" s="10" t="s">
        <v>193</v>
      </c>
      <c r="B197" s="11" t="str">
        <f t="shared" si="16"/>
        <v>9230-06111</v>
      </c>
      <c r="C197" s="11" t="str">
        <f t="shared" si="14"/>
        <v>9230</v>
      </c>
      <c r="D197" s="12">
        <v>47491.47</v>
      </c>
      <c r="E197" s="12">
        <v>50708.320000000007</v>
      </c>
      <c r="F197" s="12">
        <v>37170.54</v>
      </c>
      <c r="G197" s="12">
        <v>43190.369999999995</v>
      </c>
      <c r="H197" s="12">
        <v>466.65999999999997</v>
      </c>
      <c r="I197" s="12">
        <v>42877.97</v>
      </c>
      <c r="J197" s="12">
        <v>24240.920000000002</v>
      </c>
      <c r="K197" s="12">
        <v>26927.21</v>
      </c>
      <c r="L197" s="12">
        <v>41389.86</v>
      </c>
      <c r="M197" s="12">
        <v>36451.310000000005</v>
      </c>
      <c r="N197" s="12">
        <v>29008.26</v>
      </c>
      <c r="O197" s="12">
        <v>117660.48</v>
      </c>
      <c r="P197" s="12">
        <v>26510.899999999998</v>
      </c>
      <c r="Q197" s="12">
        <v>41072.39</v>
      </c>
      <c r="R197" s="12">
        <v>136986.22999999998</v>
      </c>
      <c r="S197" s="12">
        <v>57001.68</v>
      </c>
      <c r="T197" s="12">
        <v>40351.06</v>
      </c>
      <c r="U197" s="12">
        <v>30274.43</v>
      </c>
      <c r="V197" s="12">
        <v>39094.75</v>
      </c>
      <c r="W197" s="12">
        <v>61427.96</v>
      </c>
      <c r="X197" s="12">
        <v>48664.36</v>
      </c>
      <c r="Y197" s="12">
        <v>76.5</v>
      </c>
      <c r="Z197" s="12">
        <v>68220.06</v>
      </c>
      <c r="AA197" s="12">
        <v>97698.78</v>
      </c>
      <c r="AB197" s="12">
        <v>16920.78</v>
      </c>
      <c r="AC197" s="12">
        <v>15053.22</v>
      </c>
      <c r="AD197" s="12">
        <v>18282.16</v>
      </c>
      <c r="AE197" s="12">
        <v>54913.05</v>
      </c>
      <c r="AF197" s="12">
        <v>21278.67</v>
      </c>
      <c r="AG197" s="12">
        <v>9878.0499999999993</v>
      </c>
      <c r="AH197" s="12">
        <v>16050.1</v>
      </c>
      <c r="AI197" s="12">
        <v>23031.759999999998</v>
      </c>
      <c r="AJ197" s="12">
        <v>75552.39</v>
      </c>
      <c r="AK197" s="12">
        <v>30195.489999999998</v>
      </c>
      <c r="AL197" s="12">
        <v>116050.41</v>
      </c>
      <c r="AM197" s="12">
        <v>166337.35</v>
      </c>
      <c r="AN197" s="12">
        <v>105583.79</v>
      </c>
      <c r="AO197" s="12">
        <v>84628.92</v>
      </c>
      <c r="AP197" s="12">
        <v>157049.34999999998</v>
      </c>
      <c r="AQ197" s="12">
        <v>576.80999999999949</v>
      </c>
      <c r="AR197" s="12">
        <v>69053.959999999992</v>
      </c>
      <c r="AS197" s="12">
        <v>105542.55</v>
      </c>
      <c r="AT197" s="12">
        <v>108805.26</v>
      </c>
      <c r="AU197" s="12">
        <v>77654.710000000006</v>
      </c>
      <c r="AV197" s="12">
        <v>53126</v>
      </c>
      <c r="AW197" s="12">
        <v>41752.449999999997</v>
      </c>
      <c r="AX197" s="13">
        <v>37062.54</v>
      </c>
      <c r="AY197" s="13">
        <v>210722.27</v>
      </c>
    </row>
    <row r="198" spans="1:51" x14ac:dyDescent="0.2">
      <c r="A198" s="10" t="s">
        <v>194</v>
      </c>
      <c r="B198" s="11" t="str">
        <f t="shared" si="16"/>
        <v>9320-06111</v>
      </c>
      <c r="C198" s="11" t="str">
        <f t="shared" si="14"/>
        <v>9320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15136.81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3">
        <v>0</v>
      </c>
      <c r="AY198" s="13">
        <v>0</v>
      </c>
    </row>
    <row r="199" spans="1:51" x14ac:dyDescent="0.2">
      <c r="A199" s="10" t="s">
        <v>195</v>
      </c>
      <c r="B199" s="11" t="str">
        <f t="shared" si="16"/>
        <v>9010-06111</v>
      </c>
      <c r="C199" s="11" t="str">
        <f t="shared" si="14"/>
        <v>9010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1149.75</v>
      </c>
      <c r="O199" s="12">
        <v>0</v>
      </c>
      <c r="P199" s="12">
        <v>0</v>
      </c>
      <c r="Q199" s="12">
        <v>200.01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895.08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453.08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139.63999999999999</v>
      </c>
      <c r="AV199" s="12">
        <v>0</v>
      </c>
      <c r="AW199" s="12">
        <v>0</v>
      </c>
      <c r="AX199" s="13">
        <v>0</v>
      </c>
      <c r="AY199" s="13">
        <v>0</v>
      </c>
    </row>
    <row r="200" spans="1:51" x14ac:dyDescent="0.2">
      <c r="A200" s="10" t="s">
        <v>196</v>
      </c>
      <c r="B200" s="11" t="str">
        <f t="shared" si="16"/>
        <v>9030-06111</v>
      </c>
      <c r="C200" s="11" t="str">
        <f t="shared" ref="C200:C215" si="21">LEFT(B200,4)</f>
        <v>9030</v>
      </c>
      <c r="D200" s="12">
        <v>39000</v>
      </c>
      <c r="E200" s="12">
        <v>55051.5</v>
      </c>
      <c r="F200" s="12">
        <v>35587.5</v>
      </c>
      <c r="G200" s="12">
        <v>83500.88</v>
      </c>
      <c r="H200" s="12">
        <v>88872.26999999999</v>
      </c>
      <c r="I200" s="12">
        <v>38124</v>
      </c>
      <c r="J200" s="12">
        <v>76095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236.52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0</v>
      </c>
      <c r="AX200" s="13">
        <v>0</v>
      </c>
      <c r="AY200" s="13">
        <v>0</v>
      </c>
    </row>
    <row r="201" spans="1:51" x14ac:dyDescent="0.2">
      <c r="A201" s="10" t="s">
        <v>197</v>
      </c>
      <c r="B201" s="11" t="str">
        <f t="shared" ref="B201:B214" si="22">RIGHT(A201,10)</f>
        <v>9100-06111</v>
      </c>
      <c r="C201" s="11" t="str">
        <f t="shared" si="21"/>
        <v>9100</v>
      </c>
      <c r="D201" s="12">
        <v>0</v>
      </c>
      <c r="E201" s="12">
        <v>0</v>
      </c>
      <c r="F201" s="12">
        <v>0</v>
      </c>
      <c r="G201" s="12">
        <v>0</v>
      </c>
      <c r="H201" s="12">
        <v>2976.88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29811.68</v>
      </c>
      <c r="R201" s="12">
        <v>39843.75</v>
      </c>
      <c r="S201" s="12">
        <v>4889.63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0</v>
      </c>
      <c r="AW201" s="12">
        <v>0</v>
      </c>
      <c r="AX201" s="13">
        <v>0</v>
      </c>
      <c r="AY201" s="13">
        <v>0</v>
      </c>
    </row>
    <row r="202" spans="1:51" x14ac:dyDescent="0.2">
      <c r="A202" s="10" t="s">
        <v>198</v>
      </c>
      <c r="B202" s="11" t="str">
        <f t="shared" si="22"/>
        <v>9010-06112</v>
      </c>
      <c r="C202" s="11" t="str">
        <f t="shared" si="21"/>
        <v>9010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99.52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1.5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-99.52</v>
      </c>
      <c r="AW202" s="12">
        <v>0</v>
      </c>
      <c r="AX202" s="13">
        <v>0</v>
      </c>
      <c r="AY202" s="13">
        <v>0</v>
      </c>
    </row>
    <row r="203" spans="1:51" x14ac:dyDescent="0.2">
      <c r="A203" s="10" t="s">
        <v>199</v>
      </c>
      <c r="B203" s="11" t="str">
        <f t="shared" si="22"/>
        <v>9030-06112</v>
      </c>
      <c r="C203" s="11" t="str">
        <f t="shared" si="21"/>
        <v>9030</v>
      </c>
      <c r="D203" s="12">
        <v>0</v>
      </c>
      <c r="E203" s="12">
        <v>24566.69</v>
      </c>
      <c r="F203" s="12">
        <v>14675.22</v>
      </c>
      <c r="G203" s="12">
        <v>17159.77</v>
      </c>
      <c r="H203" s="12">
        <v>275.57</v>
      </c>
      <c r="I203" s="12">
        <v>86.22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0</v>
      </c>
      <c r="AX203" s="13">
        <v>0</v>
      </c>
      <c r="AY203" s="13">
        <v>0</v>
      </c>
    </row>
    <row r="204" spans="1:51" x14ac:dyDescent="0.2">
      <c r="A204" s="10" t="s">
        <v>200</v>
      </c>
      <c r="B204" s="11" t="str">
        <f t="shared" si="22"/>
        <v>9210-06116</v>
      </c>
      <c r="C204" s="11" t="str">
        <f t="shared" si="21"/>
        <v>9210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42592.01</v>
      </c>
      <c r="AF204" s="12">
        <v>25513.84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51564.89</v>
      </c>
      <c r="AR204" s="12">
        <v>0</v>
      </c>
      <c r="AS204" s="12">
        <v>0</v>
      </c>
      <c r="AT204" s="12">
        <v>0</v>
      </c>
      <c r="AU204" s="12">
        <v>0</v>
      </c>
      <c r="AV204" s="12">
        <v>0</v>
      </c>
      <c r="AW204" s="12">
        <v>0</v>
      </c>
      <c r="AX204" s="13">
        <v>0</v>
      </c>
      <c r="AY204" s="13">
        <v>0</v>
      </c>
    </row>
    <row r="205" spans="1:51" x14ac:dyDescent="0.2">
      <c r="A205" s="10" t="s">
        <v>201</v>
      </c>
      <c r="B205" s="11" t="str">
        <f t="shared" si="22"/>
        <v>9230-06121</v>
      </c>
      <c r="C205" s="11" t="str">
        <f t="shared" si="21"/>
        <v>9230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680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  <c r="AU205" s="12">
        <v>0</v>
      </c>
      <c r="AV205" s="12">
        <v>0</v>
      </c>
      <c r="AW205" s="12">
        <v>0</v>
      </c>
      <c r="AX205" s="13">
        <v>0</v>
      </c>
      <c r="AY205" s="13">
        <v>0</v>
      </c>
    </row>
    <row r="206" spans="1:51" x14ac:dyDescent="0.2">
      <c r="A206" s="14" t="s">
        <v>202</v>
      </c>
      <c r="B206" s="11"/>
      <c r="C206" s="11" t="str">
        <f t="shared" si="21"/>
        <v/>
      </c>
      <c r="D206" s="15">
        <f>SUM(D195:D205)</f>
        <v>438072.28</v>
      </c>
      <c r="E206" s="15">
        <f t="shared" ref="E206:AY206" si="23">SUM(E195:E205)</f>
        <v>442549.39</v>
      </c>
      <c r="F206" s="15">
        <f t="shared" si="23"/>
        <v>318661.37999999995</v>
      </c>
      <c r="G206" s="15">
        <f t="shared" si="23"/>
        <v>366776.77</v>
      </c>
      <c r="H206" s="15">
        <f t="shared" si="23"/>
        <v>297756.05</v>
      </c>
      <c r="I206" s="15">
        <f t="shared" si="23"/>
        <v>413024.62999999989</v>
      </c>
      <c r="J206" s="15">
        <f t="shared" si="23"/>
        <v>354909.41</v>
      </c>
      <c r="K206" s="15">
        <f t="shared" si="23"/>
        <v>361626.16</v>
      </c>
      <c r="L206" s="15">
        <f t="shared" si="23"/>
        <v>445358.17</v>
      </c>
      <c r="M206" s="15">
        <f t="shared" si="23"/>
        <v>372698.49</v>
      </c>
      <c r="N206" s="15">
        <f t="shared" si="23"/>
        <v>482042.77</v>
      </c>
      <c r="O206" s="15">
        <f t="shared" si="23"/>
        <v>725681.51</v>
      </c>
      <c r="P206" s="15">
        <f t="shared" si="23"/>
        <v>508742.25</v>
      </c>
      <c r="Q206" s="15">
        <f t="shared" si="23"/>
        <v>449837.3</v>
      </c>
      <c r="R206" s="15">
        <f t="shared" si="23"/>
        <v>529313.21</v>
      </c>
      <c r="S206" s="15">
        <f t="shared" si="23"/>
        <v>407892.16</v>
      </c>
      <c r="T206" s="15">
        <f t="shared" si="23"/>
        <v>332110.90999999997</v>
      </c>
      <c r="U206" s="15">
        <f t="shared" si="23"/>
        <v>279561.97000000003</v>
      </c>
      <c r="V206" s="15">
        <f t="shared" si="23"/>
        <v>282126.79000000004</v>
      </c>
      <c r="W206" s="15">
        <f t="shared" si="23"/>
        <v>284947.03000000003</v>
      </c>
      <c r="X206" s="15">
        <f t="shared" si="23"/>
        <v>338910.52</v>
      </c>
      <c r="Y206" s="15">
        <f t="shared" si="23"/>
        <v>282348.06</v>
      </c>
      <c r="Z206" s="15">
        <f t="shared" si="23"/>
        <v>342384.73</v>
      </c>
      <c r="AA206" s="15">
        <f t="shared" si="23"/>
        <v>624750.60000000009</v>
      </c>
      <c r="AB206" s="15">
        <f t="shared" si="23"/>
        <v>116776</v>
      </c>
      <c r="AC206" s="15">
        <f t="shared" si="23"/>
        <v>203551.53999999998</v>
      </c>
      <c r="AD206" s="15">
        <f t="shared" si="23"/>
        <v>186187.72999999998</v>
      </c>
      <c r="AE206" s="15">
        <f t="shared" si="23"/>
        <v>293191.33</v>
      </c>
      <c r="AF206" s="15">
        <f t="shared" si="23"/>
        <v>323305.92000000004</v>
      </c>
      <c r="AG206" s="15">
        <f t="shared" si="23"/>
        <v>289036.13999999996</v>
      </c>
      <c r="AH206" s="15">
        <f t="shared" si="23"/>
        <v>264047.56</v>
      </c>
      <c r="AI206" s="15">
        <f t="shared" si="23"/>
        <v>274282.3</v>
      </c>
      <c r="AJ206" s="15">
        <f t="shared" si="23"/>
        <v>399511.03</v>
      </c>
      <c r="AK206" s="15">
        <f t="shared" si="23"/>
        <v>280595.68</v>
      </c>
      <c r="AL206" s="15">
        <f t="shared" si="23"/>
        <v>374174.4</v>
      </c>
      <c r="AM206" s="15">
        <f t="shared" si="23"/>
        <v>455182.05</v>
      </c>
      <c r="AN206" s="15">
        <f t="shared" si="23"/>
        <v>239550.21999999997</v>
      </c>
      <c r="AO206" s="15">
        <f t="shared" si="23"/>
        <v>188599.96000000002</v>
      </c>
      <c r="AP206" s="15">
        <f t="shared" si="23"/>
        <v>310459.36</v>
      </c>
      <c r="AQ206" s="15">
        <f t="shared" si="23"/>
        <v>182251.52000000002</v>
      </c>
      <c r="AR206" s="15">
        <f t="shared" si="23"/>
        <v>146992.45000000001</v>
      </c>
      <c r="AS206" s="15">
        <f t="shared" si="23"/>
        <v>206973.36</v>
      </c>
      <c r="AT206" s="15">
        <f t="shared" si="23"/>
        <v>228126.81</v>
      </c>
      <c r="AU206" s="15">
        <f t="shared" si="23"/>
        <v>261029.86000000004</v>
      </c>
      <c r="AV206" s="15">
        <f t="shared" si="23"/>
        <v>300476.02999999997</v>
      </c>
      <c r="AW206" s="15">
        <f t="shared" si="23"/>
        <v>147970.85999999999</v>
      </c>
      <c r="AX206" s="15">
        <f t="shared" si="23"/>
        <v>140998.29</v>
      </c>
      <c r="AY206" s="15">
        <f t="shared" si="23"/>
        <v>437791.20999999996</v>
      </c>
    </row>
    <row r="207" spans="1:51" x14ac:dyDescent="0.2">
      <c r="A207" s="10"/>
      <c r="B207" s="11" t="str">
        <f t="shared" si="22"/>
        <v/>
      </c>
      <c r="C207" s="11" t="str">
        <f t="shared" si="21"/>
        <v/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3"/>
      <c r="AY207" s="13"/>
    </row>
    <row r="208" spans="1:51" x14ac:dyDescent="0.2">
      <c r="A208" s="10" t="s">
        <v>203</v>
      </c>
      <c r="B208" s="11" t="str">
        <f t="shared" si="22"/>
        <v>9010-07590</v>
      </c>
      <c r="C208" s="11" t="str">
        <f t="shared" si="21"/>
        <v>9010</v>
      </c>
      <c r="D208" s="12">
        <v>4</v>
      </c>
      <c r="E208" s="12">
        <v>20</v>
      </c>
      <c r="F208" s="12">
        <v>506.72</v>
      </c>
      <c r="G208" s="12">
        <v>116</v>
      </c>
      <c r="H208" s="12">
        <v>0</v>
      </c>
      <c r="I208" s="12">
        <v>0</v>
      </c>
      <c r="J208" s="12">
        <v>4397.04</v>
      </c>
      <c r="K208" s="12">
        <v>0</v>
      </c>
      <c r="L208" s="12">
        <v>30.03</v>
      </c>
      <c r="M208" s="12">
        <v>0</v>
      </c>
      <c r="N208" s="12">
        <v>116</v>
      </c>
      <c r="O208" s="12">
        <v>226.37</v>
      </c>
      <c r="P208" s="12">
        <v>0</v>
      </c>
      <c r="Q208" s="12">
        <v>0</v>
      </c>
      <c r="R208" s="12">
        <v>977.06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58.63</v>
      </c>
      <c r="Y208" s="12">
        <v>0</v>
      </c>
      <c r="Z208" s="12">
        <v>880.79</v>
      </c>
      <c r="AA208" s="12">
        <v>215</v>
      </c>
      <c r="AB208" s="12">
        <v>-68.86</v>
      </c>
      <c r="AC208" s="12">
        <v>0</v>
      </c>
      <c r="AD208" s="12">
        <v>21.1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17.260000000000002</v>
      </c>
      <c r="AN208" s="12">
        <v>0</v>
      </c>
      <c r="AO208" s="12">
        <v>54.13</v>
      </c>
      <c r="AP208" s="12">
        <v>0</v>
      </c>
      <c r="AQ208" s="12">
        <v>0</v>
      </c>
      <c r="AR208" s="12">
        <v>0</v>
      </c>
      <c r="AS208" s="12">
        <v>0</v>
      </c>
      <c r="AT208" s="12">
        <v>19.59</v>
      </c>
      <c r="AU208" s="12">
        <v>0</v>
      </c>
      <c r="AV208" s="12">
        <v>0</v>
      </c>
      <c r="AW208" s="12">
        <v>0</v>
      </c>
      <c r="AX208" s="13">
        <v>0</v>
      </c>
      <c r="AY208" s="13">
        <v>0</v>
      </c>
    </row>
    <row r="209" spans="1:51" x14ac:dyDescent="0.2">
      <c r="A209" s="10" t="s">
        <v>204</v>
      </c>
      <c r="B209" s="11" t="str">
        <f t="shared" si="22"/>
        <v>9030-07590</v>
      </c>
      <c r="C209" s="11" t="str">
        <f t="shared" si="21"/>
        <v>9030</v>
      </c>
      <c r="D209" s="12">
        <v>0</v>
      </c>
      <c r="E209" s="12">
        <v>0</v>
      </c>
      <c r="F209" s="12">
        <v>0</v>
      </c>
      <c r="G209" s="12">
        <v>86.43</v>
      </c>
      <c r="H209" s="12">
        <v>0</v>
      </c>
      <c r="I209" s="12">
        <v>149.08000000000001</v>
      </c>
      <c r="J209" s="12">
        <v>74.540000000000006</v>
      </c>
      <c r="K209" s="12">
        <v>0</v>
      </c>
      <c r="L209" s="12">
        <v>86.62</v>
      </c>
      <c r="M209" s="12">
        <v>235.59000000000003</v>
      </c>
      <c r="N209" s="12">
        <v>0</v>
      </c>
      <c r="O209" s="12">
        <v>0</v>
      </c>
      <c r="P209" s="12">
        <v>0</v>
      </c>
      <c r="Q209" s="12">
        <v>3.99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33.25</v>
      </c>
      <c r="AA209" s="12">
        <v>850.2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64.900000000000006</v>
      </c>
      <c r="AI209" s="12">
        <v>0</v>
      </c>
      <c r="AJ209" s="12">
        <v>0</v>
      </c>
      <c r="AK209" s="12">
        <v>0</v>
      </c>
      <c r="AL209" s="12">
        <v>0</v>
      </c>
      <c r="AM209" s="12">
        <v>5.41</v>
      </c>
      <c r="AN209" s="12">
        <v>126.01</v>
      </c>
      <c r="AO209" s="12">
        <v>264</v>
      </c>
      <c r="AP209" s="12">
        <v>16.43</v>
      </c>
      <c r="AQ209" s="12">
        <v>177.79</v>
      </c>
      <c r="AR209" s="12">
        <v>0</v>
      </c>
      <c r="AS209" s="12">
        <v>86.26</v>
      </c>
      <c r="AT209" s="12">
        <v>0</v>
      </c>
      <c r="AU209" s="12">
        <v>0</v>
      </c>
      <c r="AV209" s="12">
        <v>0</v>
      </c>
      <c r="AW209" s="12">
        <v>0</v>
      </c>
      <c r="AX209" s="13">
        <v>0</v>
      </c>
      <c r="AY209" s="13">
        <v>0</v>
      </c>
    </row>
    <row r="210" spans="1:51" x14ac:dyDescent="0.2">
      <c r="A210" s="16" t="s">
        <v>205</v>
      </c>
      <c r="B210" s="11" t="str">
        <f t="shared" si="22"/>
        <v>9210-07590</v>
      </c>
      <c r="C210" s="11" t="str">
        <f t="shared" si="21"/>
        <v>9210</v>
      </c>
      <c r="D210" s="13">
        <v>783.11</v>
      </c>
      <c r="E210" s="13">
        <v>1023.9000000000001</v>
      </c>
      <c r="F210" s="13">
        <v>395.94</v>
      </c>
      <c r="G210" s="13">
        <v>377.53</v>
      </c>
      <c r="H210" s="13">
        <v>733.37</v>
      </c>
      <c r="I210" s="13">
        <v>419.26</v>
      </c>
      <c r="J210" s="13">
        <v>286.76</v>
      </c>
      <c r="K210" s="13">
        <v>338.71999999999997</v>
      </c>
      <c r="L210" s="13">
        <v>308.67</v>
      </c>
      <c r="M210" s="13">
        <v>368.13</v>
      </c>
      <c r="N210" s="13">
        <v>374.82</v>
      </c>
      <c r="O210" s="13">
        <v>332.74</v>
      </c>
      <c r="P210" s="13">
        <v>1100.0899999999999</v>
      </c>
      <c r="Q210" s="13">
        <v>424.82</v>
      </c>
      <c r="R210" s="13">
        <v>563.97</v>
      </c>
      <c r="S210" s="13">
        <v>534.99</v>
      </c>
      <c r="T210" s="13">
        <v>452.8</v>
      </c>
      <c r="U210" s="13">
        <v>353.36</v>
      </c>
      <c r="V210" s="13">
        <v>318.76</v>
      </c>
      <c r="W210" s="13">
        <v>314.05</v>
      </c>
      <c r="X210" s="13">
        <v>2200.2199999999998</v>
      </c>
      <c r="Y210" s="13">
        <v>3473.92</v>
      </c>
      <c r="Z210" s="13">
        <v>800.18999999999994</v>
      </c>
      <c r="AA210" s="13">
        <v>1436.21</v>
      </c>
      <c r="AB210" s="13">
        <v>191.98</v>
      </c>
      <c r="AC210" s="13">
        <v>297.27</v>
      </c>
      <c r="AD210" s="13">
        <v>508.22</v>
      </c>
      <c r="AE210" s="13">
        <v>409.14000000000004</v>
      </c>
      <c r="AF210" s="13">
        <v>877.76</v>
      </c>
      <c r="AG210" s="13">
        <v>1080.43</v>
      </c>
      <c r="AH210" s="13">
        <v>289.64</v>
      </c>
      <c r="AI210" s="13">
        <v>457.66</v>
      </c>
      <c r="AJ210" s="13">
        <v>491.42</v>
      </c>
      <c r="AK210" s="13">
        <v>971.74</v>
      </c>
      <c r="AL210" s="13">
        <v>325.83000000000004</v>
      </c>
      <c r="AM210" s="13">
        <v>152.78</v>
      </c>
      <c r="AN210" s="13">
        <v>204.32999999999998</v>
      </c>
      <c r="AO210" s="13">
        <v>272.12</v>
      </c>
      <c r="AP210" s="13">
        <v>447.8</v>
      </c>
      <c r="AQ210" s="13">
        <v>119.8</v>
      </c>
      <c r="AR210" s="13">
        <v>357.99</v>
      </c>
      <c r="AS210" s="13">
        <v>888.61</v>
      </c>
      <c r="AT210" s="13">
        <v>693</v>
      </c>
      <c r="AU210" s="13">
        <v>880</v>
      </c>
      <c r="AV210" s="13">
        <v>103.19</v>
      </c>
      <c r="AW210" s="13">
        <v>4021.1000000000004</v>
      </c>
      <c r="AX210" s="13">
        <v>1477.14</v>
      </c>
      <c r="AY210" s="13">
        <v>173.05</v>
      </c>
    </row>
    <row r="211" spans="1:51" x14ac:dyDescent="0.2">
      <c r="A211" s="16" t="s">
        <v>206</v>
      </c>
      <c r="B211" s="11" t="str">
        <f t="shared" si="22"/>
        <v>9302-07590</v>
      </c>
      <c r="C211" s="11" t="str">
        <f t="shared" si="21"/>
        <v>9302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88361.85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  <c r="AU211" s="13">
        <v>0</v>
      </c>
      <c r="AV211" s="13">
        <v>0</v>
      </c>
      <c r="AW211" s="13">
        <v>0</v>
      </c>
      <c r="AX211" s="13">
        <v>0</v>
      </c>
      <c r="AY211" s="13">
        <v>0</v>
      </c>
    </row>
    <row r="212" spans="1:51" x14ac:dyDescent="0.2">
      <c r="A212" s="16" t="s">
        <v>207</v>
      </c>
      <c r="B212" s="11" t="str">
        <f t="shared" si="22"/>
        <v>8700-07590</v>
      </c>
      <c r="C212" s="11" t="str">
        <f t="shared" si="21"/>
        <v>8700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27.22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  <c r="AU212" s="13">
        <v>0</v>
      </c>
      <c r="AV212" s="13">
        <v>0</v>
      </c>
      <c r="AW212" s="13">
        <v>0</v>
      </c>
      <c r="AX212" s="13">
        <v>0</v>
      </c>
      <c r="AY212" s="13">
        <v>0</v>
      </c>
    </row>
    <row r="213" spans="1:51" x14ac:dyDescent="0.2">
      <c r="A213" s="17" t="s">
        <v>208</v>
      </c>
      <c r="B213" s="11"/>
      <c r="C213" s="11" t="str">
        <f t="shared" si="21"/>
        <v/>
      </c>
      <c r="D213" s="15">
        <f>SUM(D208:D212)</f>
        <v>787.11</v>
      </c>
      <c r="E213" s="15">
        <f t="shared" ref="E213:AY213" si="24">SUM(E208:E212)</f>
        <v>1043.9000000000001</v>
      </c>
      <c r="F213" s="15">
        <f t="shared" si="24"/>
        <v>902.66000000000008</v>
      </c>
      <c r="G213" s="15">
        <f t="shared" si="24"/>
        <v>579.96</v>
      </c>
      <c r="H213" s="15">
        <f t="shared" si="24"/>
        <v>733.37</v>
      </c>
      <c r="I213" s="15">
        <f t="shared" si="24"/>
        <v>568.34</v>
      </c>
      <c r="J213" s="15">
        <f t="shared" si="24"/>
        <v>4758.34</v>
      </c>
      <c r="K213" s="15">
        <f t="shared" si="24"/>
        <v>338.71999999999997</v>
      </c>
      <c r="L213" s="15">
        <f t="shared" si="24"/>
        <v>425.32000000000005</v>
      </c>
      <c r="M213" s="15">
        <f t="shared" si="24"/>
        <v>603.72</v>
      </c>
      <c r="N213" s="15">
        <f t="shared" si="24"/>
        <v>518.04</v>
      </c>
      <c r="O213" s="15">
        <f t="shared" si="24"/>
        <v>559.11</v>
      </c>
      <c r="P213" s="15">
        <f t="shared" si="24"/>
        <v>1100.0899999999999</v>
      </c>
      <c r="Q213" s="15">
        <f t="shared" si="24"/>
        <v>428.81</v>
      </c>
      <c r="R213" s="15">
        <f t="shared" si="24"/>
        <v>1541.03</v>
      </c>
      <c r="S213" s="15">
        <f t="shared" si="24"/>
        <v>534.99</v>
      </c>
      <c r="T213" s="15">
        <f t="shared" si="24"/>
        <v>452.8</v>
      </c>
      <c r="U213" s="15">
        <f t="shared" si="24"/>
        <v>353.36</v>
      </c>
      <c r="V213" s="15">
        <f t="shared" si="24"/>
        <v>318.76</v>
      </c>
      <c r="W213" s="15">
        <f t="shared" si="24"/>
        <v>314.05</v>
      </c>
      <c r="X213" s="15">
        <f t="shared" si="24"/>
        <v>2258.85</v>
      </c>
      <c r="Y213" s="15">
        <f t="shared" si="24"/>
        <v>3473.92</v>
      </c>
      <c r="Z213" s="15">
        <f t="shared" si="24"/>
        <v>1714.23</v>
      </c>
      <c r="AA213" s="15">
        <f t="shared" si="24"/>
        <v>2501.41</v>
      </c>
      <c r="AB213" s="15">
        <f t="shared" si="24"/>
        <v>123.11999999999999</v>
      </c>
      <c r="AC213" s="15">
        <f t="shared" si="24"/>
        <v>297.27</v>
      </c>
      <c r="AD213" s="15">
        <f t="shared" si="24"/>
        <v>529.32000000000005</v>
      </c>
      <c r="AE213" s="15">
        <f t="shared" si="24"/>
        <v>88770.99</v>
      </c>
      <c r="AF213" s="15">
        <f t="shared" si="24"/>
        <v>877.76</v>
      </c>
      <c r="AG213" s="15">
        <f t="shared" si="24"/>
        <v>1080.43</v>
      </c>
      <c r="AH213" s="15">
        <f t="shared" si="24"/>
        <v>354.53999999999996</v>
      </c>
      <c r="AI213" s="15">
        <f t="shared" si="24"/>
        <v>457.66</v>
      </c>
      <c r="AJ213" s="15">
        <f t="shared" si="24"/>
        <v>491.42</v>
      </c>
      <c r="AK213" s="15">
        <f t="shared" si="24"/>
        <v>971.74</v>
      </c>
      <c r="AL213" s="15">
        <f t="shared" si="24"/>
        <v>325.83000000000004</v>
      </c>
      <c r="AM213" s="15">
        <f t="shared" si="24"/>
        <v>175.45</v>
      </c>
      <c r="AN213" s="15">
        <f t="shared" si="24"/>
        <v>330.34</v>
      </c>
      <c r="AO213" s="15">
        <f t="shared" si="24"/>
        <v>590.25</v>
      </c>
      <c r="AP213" s="15">
        <f t="shared" si="24"/>
        <v>464.23</v>
      </c>
      <c r="AQ213" s="15">
        <f t="shared" si="24"/>
        <v>297.58999999999997</v>
      </c>
      <c r="AR213" s="15">
        <f t="shared" si="24"/>
        <v>357.99</v>
      </c>
      <c r="AS213" s="15">
        <f t="shared" si="24"/>
        <v>974.87</v>
      </c>
      <c r="AT213" s="15">
        <f t="shared" si="24"/>
        <v>712.59</v>
      </c>
      <c r="AU213" s="15">
        <f t="shared" si="24"/>
        <v>880</v>
      </c>
      <c r="AV213" s="15">
        <f t="shared" si="24"/>
        <v>103.19</v>
      </c>
      <c r="AW213" s="15">
        <f t="shared" si="24"/>
        <v>4021.1000000000004</v>
      </c>
      <c r="AX213" s="15">
        <f t="shared" si="24"/>
        <v>1477.14</v>
      </c>
      <c r="AY213" s="15">
        <f t="shared" si="24"/>
        <v>173.05</v>
      </c>
    </row>
    <row r="214" spans="1:51" x14ac:dyDescent="0.2">
      <c r="B214" s="11" t="str">
        <f t="shared" si="22"/>
        <v/>
      </c>
      <c r="C214" s="11" t="str">
        <f t="shared" si="21"/>
        <v/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</row>
    <row r="215" spans="1:51" x14ac:dyDescent="0.2">
      <c r="A215" s="17" t="s">
        <v>209</v>
      </c>
      <c r="B215" s="11"/>
      <c r="C215" s="11" t="str">
        <f t="shared" si="21"/>
        <v/>
      </c>
      <c r="D215" s="13">
        <f>D213+D206+D193+D180+D153+D148+D136+D131+D125+D108+D94+D82+D74+D60+D55+D38+D28</f>
        <v>5555813.5999999996</v>
      </c>
      <c r="E215" s="13">
        <f>E213+E206+E193+E180+E153+E148+E136+E131+E125+E108+E94+E82+E74+E60+E55+E38+E28</f>
        <v>4696573.4399999995</v>
      </c>
      <c r="F215" s="13">
        <f t="shared" ref="F215:AY215" si="25">F213+F206+F193+F180+F153+F148+F136+F131+F125+F108+F94+F82+F74+F60+F55+F38+F28</f>
        <v>4734912.8499999996</v>
      </c>
      <c r="G215" s="13">
        <f t="shared" si="25"/>
        <v>5262713.8499999996</v>
      </c>
      <c r="H215" s="13">
        <f t="shared" si="25"/>
        <v>4393541.5699999994</v>
      </c>
      <c r="I215" s="13">
        <f t="shared" si="25"/>
        <v>4811982.3500000006</v>
      </c>
      <c r="J215" s="13">
        <f t="shared" si="25"/>
        <v>5109007.1999999993</v>
      </c>
      <c r="K215" s="13">
        <f t="shared" si="25"/>
        <v>4921458.3899999997</v>
      </c>
      <c r="L215" s="13">
        <f t="shared" si="25"/>
        <v>4568167.6899999995</v>
      </c>
      <c r="M215" s="13">
        <f t="shared" si="25"/>
        <v>5127246.2299999986</v>
      </c>
      <c r="N215" s="13">
        <f t="shared" si="25"/>
        <v>4891421.8400000008</v>
      </c>
      <c r="O215" s="13">
        <f t="shared" si="25"/>
        <v>5339218.6900000004</v>
      </c>
      <c r="P215" s="13">
        <f t="shared" si="25"/>
        <v>5367521.83</v>
      </c>
      <c r="Q215" s="13">
        <f t="shared" si="25"/>
        <v>4686205.74</v>
      </c>
      <c r="R215" s="13">
        <f t="shared" si="25"/>
        <v>5122202.1500000004</v>
      </c>
      <c r="S215" s="13">
        <f t="shared" si="25"/>
        <v>4991436.7899999991</v>
      </c>
      <c r="T215" s="13">
        <f t="shared" si="25"/>
        <v>4630640.2899999991</v>
      </c>
      <c r="U215" s="13">
        <f t="shared" si="25"/>
        <v>5012946.4399999995</v>
      </c>
      <c r="V215" s="13">
        <f t="shared" si="25"/>
        <v>5016265.3900000006</v>
      </c>
      <c r="W215" s="13">
        <f t="shared" si="25"/>
        <v>4967862.34</v>
      </c>
      <c r="X215" s="13">
        <f t="shared" si="25"/>
        <v>4893949.09</v>
      </c>
      <c r="Y215" s="13">
        <f t="shared" si="25"/>
        <v>5310275.8100000005</v>
      </c>
      <c r="Z215" s="13">
        <f t="shared" si="25"/>
        <v>4726287.32</v>
      </c>
      <c r="AA215" s="13">
        <f t="shared" si="25"/>
        <v>5578984.080000001</v>
      </c>
      <c r="AB215" s="13">
        <f t="shared" si="25"/>
        <v>4409855.34</v>
      </c>
      <c r="AC215" s="13">
        <f t="shared" si="25"/>
        <v>4403959.01</v>
      </c>
      <c r="AD215" s="13">
        <f t="shared" si="25"/>
        <v>4811826.5900000008</v>
      </c>
      <c r="AE215" s="13">
        <f t="shared" si="25"/>
        <v>4636146.79</v>
      </c>
      <c r="AF215" s="13">
        <f t="shared" si="25"/>
        <v>4452795.5200000005</v>
      </c>
      <c r="AG215" s="13">
        <f t="shared" si="25"/>
        <v>4867826.93</v>
      </c>
      <c r="AH215" s="13">
        <f t="shared" si="25"/>
        <v>4209194.4400000004</v>
      </c>
      <c r="AI215" s="13">
        <f t="shared" si="25"/>
        <v>4846308.88</v>
      </c>
      <c r="AJ215" s="13">
        <f t="shared" si="25"/>
        <v>4501120.16</v>
      </c>
      <c r="AK215" s="13">
        <f t="shared" si="25"/>
        <v>4443422.79</v>
      </c>
      <c r="AL215" s="13">
        <f t="shared" si="25"/>
        <v>4701774.2300000004</v>
      </c>
      <c r="AM215" s="13">
        <f t="shared" si="25"/>
        <v>5072821.3499999996</v>
      </c>
      <c r="AN215" s="13">
        <f t="shared" si="25"/>
        <v>4585868.4800000004</v>
      </c>
      <c r="AO215" s="13">
        <f t="shared" si="25"/>
        <v>4574437.92</v>
      </c>
      <c r="AP215" s="13">
        <f t="shared" si="25"/>
        <v>3948611.2600000002</v>
      </c>
      <c r="AQ215" s="13">
        <f t="shared" si="25"/>
        <v>4104410.06</v>
      </c>
      <c r="AR215" s="13">
        <f t="shared" si="25"/>
        <v>3692373.38</v>
      </c>
      <c r="AS215" s="13">
        <f t="shared" si="25"/>
        <v>4255879.67</v>
      </c>
      <c r="AT215" s="13">
        <f t="shared" si="25"/>
        <v>3612620.3999999994</v>
      </c>
      <c r="AU215" s="13">
        <f t="shared" si="25"/>
        <v>4095686.540000001</v>
      </c>
      <c r="AV215" s="13">
        <f t="shared" si="25"/>
        <v>4117575.23</v>
      </c>
      <c r="AW215" s="13">
        <f t="shared" si="25"/>
        <v>3577514.8100000005</v>
      </c>
      <c r="AX215" s="13">
        <f t="shared" si="25"/>
        <v>3840097.12</v>
      </c>
      <c r="AY215" s="13">
        <f t="shared" si="25"/>
        <v>3965147.85</v>
      </c>
    </row>
  </sheetData>
  <dataValidations disablePrompts="1" count="1">
    <dataValidation type="list" allowBlank="1" showInputMessage="1" sqref="A2:A4">
      <formula1>"..."</formula1>
    </dataValidation>
  </dataValidations>
  <pageMargins left="0.75" right="0.75" top="1" bottom="1" header="0.5" footer="0.5"/>
  <pageSetup scale="50" fitToWidth="2" fitToHeight="20" orientation="landscape" r:id="rId1"/>
  <headerFooter alignWithMargins="0">
    <oddHeader>&amp;RCASE NO. 2017-00349
ATTACHMENT 1
TO AG DR NO. 1-21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 012</vt:lpstr>
      <vt:lpstr>'Div 012'!Print_Area</vt:lpstr>
      <vt:lpstr>'Div 012'!Print_Titles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2017-11-16T14:13:47Z</cp:lastPrinted>
  <dcterms:created xsi:type="dcterms:W3CDTF">2017-11-09T21:09:12Z</dcterms:created>
  <dcterms:modified xsi:type="dcterms:W3CDTF">2017-11-16T14:13:51Z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