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W:\Discovery\Kentucky\2017-00349 (2017 Kentucky Rate Case)\Staff Attachments\Staff_1-64 - Workpapers\"/>
    </mc:Choice>
  </mc:AlternateContent>
  <bookViews>
    <workbookView xWindow="0" yWindow="0" windowWidth="28800" windowHeight="12135"/>
  </bookViews>
  <sheets>
    <sheet name="As of 201706" sheetId="1" r:id="rId1"/>
    <sheet name="plastic mains" sheetId="3" r:id="rId2"/>
    <sheet name="steel mains" sheetId="2" r:id="rId3"/>
    <sheet name="analysis" sheetId="4" r:id="rId4"/>
  </sheets>
  <definedNames>
    <definedName name="_xlnm._FilterDatabase" localSheetId="0" hidden="1">'As of 201706'!$A$6:$H$4725</definedName>
    <definedName name="_xlnm._FilterDatabase" localSheetId="2" hidden="1">'steel mains'!$A$1:$E$1297</definedName>
    <definedName name="_xlnm.Print_Area" localSheetId="3">analysis!$A$1:$H$43</definedName>
    <definedName name="_xlnm.Print_Titles" localSheetId="0">'As of 201706'!$6:$6</definedName>
    <definedName name="_xlnm.Print_Titles" localSheetId="1">'plastic mains'!$1:$1</definedName>
    <definedName name="_xlnm.Print_Titles" localSheetId="2">'steel mains'!$1:$1</definedName>
  </definedNames>
  <calcPr calcId="162913"/>
  <pivotCaches>
    <pivotCache cacheId="1" r:id="rId5"/>
    <pivotCache cacheId="2" r:id="rId6"/>
  </pivotCaches>
  <fileRecoveryPr autoRecover="0"/>
</workbook>
</file>

<file path=xl/calcChain.xml><?xml version="1.0" encoding="utf-8"?>
<calcChain xmlns="http://schemas.openxmlformats.org/spreadsheetml/2006/main">
  <c r="F34" i="4" l="1"/>
  <c r="F33" i="4"/>
  <c r="E33" i="4"/>
  <c r="E38" i="4"/>
  <c r="F38" i="4"/>
  <c r="D39" i="4"/>
  <c r="D38" i="4"/>
  <c r="E34" i="4"/>
  <c r="D35" i="4"/>
  <c r="D34" i="4"/>
  <c r="D33" i="4"/>
  <c r="D28" i="4"/>
  <c r="E35" i="4"/>
  <c r="F35" i="4"/>
  <c r="D29" i="4"/>
  <c r="F25" i="4"/>
  <c r="F24" i="4"/>
  <c r="F23" i="4"/>
  <c r="E24" i="4"/>
  <c r="E23" i="4"/>
  <c r="D24" i="4"/>
  <c r="D23" i="4"/>
  <c r="F15" i="4"/>
  <c r="G14" i="4"/>
  <c r="G7" i="4"/>
  <c r="E28" i="4"/>
  <c r="F28" i="4"/>
  <c r="H28" i="4"/>
  <c r="G28" i="4"/>
  <c r="E25" i="4"/>
  <c r="D25" i="4"/>
  <c r="F19" i="4"/>
  <c r="G19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G13" i="4"/>
  <c r="G12" i="4"/>
  <c r="G11" i="4"/>
  <c r="G10" i="4"/>
  <c r="G9" i="4"/>
  <c r="G8" i="4"/>
  <c r="F14" i="4"/>
  <c r="F13" i="4"/>
  <c r="F12" i="4"/>
  <c r="F11" i="4"/>
  <c r="F10" i="4"/>
  <c r="F9" i="4"/>
  <c r="F8" i="4"/>
  <c r="I24" i="2"/>
  <c r="H24" i="2"/>
  <c r="D40" i="4"/>
  <c r="D42" i="4"/>
  <c r="H38" i="4"/>
  <c r="G38" i="4"/>
  <c r="D21" i="4"/>
  <c r="E29" i="4"/>
  <c r="F29" i="4"/>
  <c r="F30" i="4"/>
  <c r="D30" i="4"/>
  <c r="H30" i="4"/>
  <c r="E30" i="4"/>
  <c r="G30" i="4"/>
  <c r="H29" i="4"/>
  <c r="G29" i="4"/>
  <c r="E21" i="4"/>
  <c r="A21" i="4"/>
  <c r="G20" i="4"/>
  <c r="F20" i="4"/>
  <c r="G18" i="4"/>
  <c r="F18" i="4"/>
  <c r="G17" i="4"/>
  <c r="F17" i="4"/>
  <c r="G16" i="4"/>
  <c r="F16" i="4"/>
  <c r="G15" i="4"/>
  <c r="F7" i="4"/>
  <c r="E39" i="4"/>
  <c r="G39" i="4"/>
  <c r="F39" i="4"/>
  <c r="H39" i="4"/>
  <c r="E40" i="4"/>
  <c r="G40" i="4"/>
  <c r="F40" i="4"/>
  <c r="H40" i="4"/>
  <c r="E42" i="4"/>
  <c r="F42" i="4"/>
  <c r="H42" i="4"/>
  <c r="G42" i="4"/>
</calcChain>
</file>

<file path=xl/sharedStrings.xml><?xml version="1.0" encoding="utf-8"?>
<sst xmlns="http://schemas.openxmlformats.org/spreadsheetml/2006/main" count="31705" uniqueCount="3144">
  <si>
    <t>business_segment</t>
  </si>
  <si>
    <t>utility_account</t>
  </si>
  <si>
    <t>retirement_unit</t>
  </si>
  <si>
    <t>gl_account</t>
  </si>
  <si>
    <t>act_work_order_number</t>
  </si>
  <si>
    <t>activity_cost</t>
  </si>
  <si>
    <t>009 - WKG Division</t>
  </si>
  <si>
    <t>37601-Mains - Steel</t>
  </si>
  <si>
    <t>DIS-37601-Main, Steel, 4 in.</t>
  </si>
  <si>
    <t>1010 - Gas Plant in Service</t>
  </si>
  <si>
    <t>040.12037</t>
  </si>
  <si>
    <t>ADMIN 040</t>
  </si>
  <si>
    <t>DIS-37601-Main, Steel, 6 in.</t>
  </si>
  <si>
    <t>040.12793</t>
  </si>
  <si>
    <t>DIS-37601-Clamp - Small &lt;= 2 in</t>
  </si>
  <si>
    <t>040.12359</t>
  </si>
  <si>
    <t>DIS-37601-Miscellaneous Equip</t>
  </si>
  <si>
    <t>DIS-37601-Clamp - Large &gt; 2 in</t>
  </si>
  <si>
    <t>Conversion</t>
  </si>
  <si>
    <t>DIS-37601-Main, Steel, 8 in.</t>
  </si>
  <si>
    <t>040.13044</t>
  </si>
  <si>
    <t>040.12270</t>
  </si>
  <si>
    <t>040.11960</t>
  </si>
  <si>
    <t>040.11384</t>
  </si>
  <si>
    <t>040.11019</t>
  </si>
  <si>
    <t>040.11199</t>
  </si>
  <si>
    <t>040.11398</t>
  </si>
  <si>
    <t>040.12602</t>
  </si>
  <si>
    <t>040.11673</t>
  </si>
  <si>
    <t>040.12984</t>
  </si>
  <si>
    <t>040.11119</t>
  </si>
  <si>
    <t>040.13043</t>
  </si>
  <si>
    <t>040.11122</t>
  </si>
  <si>
    <t>040.12987</t>
  </si>
  <si>
    <t>DIS-37601-Main, Steel, 12 in.</t>
  </si>
  <si>
    <t>040.11080</t>
  </si>
  <si>
    <t>040.10890</t>
  </si>
  <si>
    <t>040.11134</t>
  </si>
  <si>
    <t>040.12928</t>
  </si>
  <si>
    <t>DIS-37601-Main, Steel, 2 in.</t>
  </si>
  <si>
    <t>040.10898</t>
  </si>
  <si>
    <t>040.10723</t>
  </si>
  <si>
    <t>040.10315</t>
  </si>
  <si>
    <t>040.10014</t>
  </si>
  <si>
    <t>DIS-37601-Anode</t>
  </si>
  <si>
    <t>040.10019</t>
  </si>
  <si>
    <t>DIS-37601-Main, Steel, 3 in.</t>
  </si>
  <si>
    <t>040.10185</t>
  </si>
  <si>
    <t>040.12767</t>
  </si>
  <si>
    <t>040.11664</t>
  </si>
  <si>
    <t>040.11724</t>
  </si>
  <si>
    <t>040.10821</t>
  </si>
  <si>
    <t>040.10318</t>
  </si>
  <si>
    <t>040.10640</t>
  </si>
  <si>
    <t>040.10439</t>
  </si>
  <si>
    <t>DIS-37601-Main, Cast Iron, 4 in.</t>
  </si>
  <si>
    <t>040.12624</t>
  </si>
  <si>
    <t>040.12373</t>
  </si>
  <si>
    <t>040.12606</t>
  </si>
  <si>
    <t>050.20640</t>
  </si>
  <si>
    <t>ADMIN 050</t>
  </si>
  <si>
    <t>Non Unitized Retirement Unit</t>
  </si>
  <si>
    <t>1060 - Completed construction not c</t>
  </si>
  <si>
    <t>050.19599</t>
  </si>
  <si>
    <t>050.20334</t>
  </si>
  <si>
    <t>050.20641</t>
  </si>
  <si>
    <t>050.21073</t>
  </si>
  <si>
    <t>050.18870</t>
  </si>
  <si>
    <t>050.18343</t>
  </si>
  <si>
    <t>DIS-37601-Main Ext Contract Forfeit</t>
  </si>
  <si>
    <t>050.19344</t>
  </si>
  <si>
    <t>050.20884</t>
  </si>
  <si>
    <t>050.21585</t>
  </si>
  <si>
    <t>050.20714</t>
  </si>
  <si>
    <t>37602-Mains - Plastic</t>
  </si>
  <si>
    <t>DIS-37602-Main, PE, 2 in.</t>
  </si>
  <si>
    <t>040.12562</t>
  </si>
  <si>
    <t>040.12760</t>
  </si>
  <si>
    <t>040.12788</t>
  </si>
  <si>
    <t>040.12926</t>
  </si>
  <si>
    <t>040.12958</t>
  </si>
  <si>
    <t>040.12612</t>
  </si>
  <si>
    <t>040.12634</t>
  </si>
  <si>
    <t>040.13013</t>
  </si>
  <si>
    <t>040.12769</t>
  </si>
  <si>
    <t>DIS-37602-Main Ext Contract Forfeit</t>
  </si>
  <si>
    <t>040.13069</t>
  </si>
  <si>
    <t>040.13080</t>
  </si>
  <si>
    <t>040.13079</t>
  </si>
  <si>
    <t>040.12632</t>
  </si>
  <si>
    <t>DIS-37602-Main, PE, 4 in.</t>
  </si>
  <si>
    <t>040.12382</t>
  </si>
  <si>
    <t>040.12998</t>
  </si>
  <si>
    <t>040.12991</t>
  </si>
  <si>
    <t>040.12783</t>
  </si>
  <si>
    <t>040.12807</t>
  </si>
  <si>
    <t>040.12904</t>
  </si>
  <si>
    <t>040.13052</t>
  </si>
  <si>
    <t>040.12377</t>
  </si>
  <si>
    <t>040.12812</t>
  </si>
  <si>
    <t>DIS-37602-Main, PE, 6 in.</t>
  </si>
  <si>
    <t>040.13135</t>
  </si>
  <si>
    <t>040.13139</t>
  </si>
  <si>
    <t>040.12972</t>
  </si>
  <si>
    <t>040.12981</t>
  </si>
  <si>
    <t>040.12979</t>
  </si>
  <si>
    <t>040.11338</t>
  </si>
  <si>
    <t>040.11267</t>
  </si>
  <si>
    <t>040.11937</t>
  </si>
  <si>
    <t>040.11790</t>
  </si>
  <si>
    <t>040.11793</t>
  </si>
  <si>
    <t>040.11829</t>
  </si>
  <si>
    <t>040.11881</t>
  </si>
  <si>
    <t>040.11555</t>
  </si>
  <si>
    <t>040.11652</t>
  </si>
  <si>
    <t>040.10849</t>
  </si>
  <si>
    <t>040.10977</t>
  </si>
  <si>
    <t>040.11581</t>
  </si>
  <si>
    <t>040.11583</t>
  </si>
  <si>
    <t>040.11715</t>
  </si>
  <si>
    <t>040.11721</t>
  </si>
  <si>
    <t>040.11836</t>
  </si>
  <si>
    <t>040.12584</t>
  </si>
  <si>
    <t>040.11847</t>
  </si>
  <si>
    <t>040.11851</t>
  </si>
  <si>
    <t>040.11849</t>
  </si>
  <si>
    <t>040.11696</t>
  </si>
  <si>
    <t>040.11456</t>
  </si>
  <si>
    <t>040.10238</t>
  </si>
  <si>
    <t>040.10247</t>
  </si>
  <si>
    <t>040.10175</t>
  </si>
  <si>
    <t>040.11568</t>
  </si>
  <si>
    <t>040.11647</t>
  </si>
  <si>
    <t>DIS-37602-Main, PE, 3 in.</t>
  </si>
  <si>
    <t>040.12144</t>
  </si>
  <si>
    <t>040.12053</t>
  </si>
  <si>
    <t>040.12104</t>
  </si>
  <si>
    <t>040.12105</t>
  </si>
  <si>
    <t>040.11986</t>
  </si>
  <si>
    <t>040.11717</t>
  </si>
  <si>
    <t>040.11967</t>
  </si>
  <si>
    <t>040.11980</t>
  </si>
  <si>
    <t>040.11966</t>
  </si>
  <si>
    <t>040.11051</t>
  </si>
  <si>
    <t>040.11371</t>
  </si>
  <si>
    <t>040.10997</t>
  </si>
  <si>
    <t>040.11179</t>
  </si>
  <si>
    <t>040.11071</t>
  </si>
  <si>
    <t>040.11125</t>
  </si>
  <si>
    <t>040.11952</t>
  </si>
  <si>
    <t>040.10810</t>
  </si>
  <si>
    <t>040.10902</t>
  </si>
  <si>
    <t>040.10921</t>
  </si>
  <si>
    <t>040.11023</t>
  </si>
  <si>
    <t>040.10989</t>
  </si>
  <si>
    <t>040.12186</t>
  </si>
  <si>
    <t>040.11949</t>
  </si>
  <si>
    <t>040.11965</t>
  </si>
  <si>
    <t>040.12118</t>
  </si>
  <si>
    <t>040.11830</t>
  </si>
  <si>
    <t>040.12026</t>
  </si>
  <si>
    <t>040.11059</t>
  </si>
  <si>
    <t>040.10089</t>
  </si>
  <si>
    <t>040.11180</t>
  </si>
  <si>
    <t>040.11906</t>
  </si>
  <si>
    <t>040.12057</t>
  </si>
  <si>
    <t>040.12178</t>
  </si>
  <si>
    <t>040.12201</t>
  </si>
  <si>
    <t>040.12240</t>
  </si>
  <si>
    <t>040.12280</t>
  </si>
  <si>
    <t>040.11370</t>
  </si>
  <si>
    <t>040.11374</t>
  </si>
  <si>
    <t>040.11400</t>
  </si>
  <si>
    <t>040.12757</t>
  </si>
  <si>
    <t>040.12789</t>
  </si>
  <si>
    <t>040.12518</t>
  </si>
  <si>
    <t>040.12492</t>
  </si>
  <si>
    <t>040.10575</t>
  </si>
  <si>
    <t>040.10628</t>
  </si>
  <si>
    <t>040.10638</t>
  </si>
  <si>
    <t>040.10583</t>
  </si>
  <si>
    <t>040.10593</t>
  </si>
  <si>
    <t>040.10919</t>
  </si>
  <si>
    <t>040.10616</t>
  </si>
  <si>
    <t>040.10634</t>
  </si>
  <si>
    <t>040.10382</t>
  </si>
  <si>
    <t>040.10469</t>
  </si>
  <si>
    <t>040.10392</t>
  </si>
  <si>
    <t>040.10495</t>
  </si>
  <si>
    <t>040.10071</t>
  </si>
  <si>
    <t>040.10504</t>
  </si>
  <si>
    <t>040.10086</t>
  </si>
  <si>
    <t>040.10832</t>
  </si>
  <si>
    <t>DIS-37602-Main, PE, X&lt;=1in</t>
  </si>
  <si>
    <t>040.10314</t>
  </si>
  <si>
    <t>040.10385</t>
  </si>
  <si>
    <t>040.10340</t>
  </si>
  <si>
    <t>040.10374</t>
  </si>
  <si>
    <t>040.10425</t>
  </si>
  <si>
    <t>040.10061</t>
  </si>
  <si>
    <t>040.10164</t>
  </si>
  <si>
    <t>040.10561</t>
  </si>
  <si>
    <t>040.10797</t>
  </si>
  <si>
    <t>040.10213</t>
  </si>
  <si>
    <t>040.10343</t>
  </si>
  <si>
    <t>040.10104</t>
  </si>
  <si>
    <t>040.10137</t>
  </si>
  <si>
    <t>040.10195</t>
  </si>
  <si>
    <t>040.10198</t>
  </si>
  <si>
    <t>040.10452</t>
  </si>
  <si>
    <t>040.10450</t>
  </si>
  <si>
    <t>040.10196</t>
  </si>
  <si>
    <t>040.10078</t>
  </si>
  <si>
    <t>040.10080</t>
  </si>
  <si>
    <t>040.10092</t>
  </si>
  <si>
    <t>040.13095</t>
  </si>
  <si>
    <t>040.13048</t>
  </si>
  <si>
    <t>040.12433</t>
  </si>
  <si>
    <t>040.12730</t>
  </si>
  <si>
    <t>040.12722</t>
  </si>
  <si>
    <t>040.12617</t>
  </si>
  <si>
    <t>040.12700</t>
  </si>
  <si>
    <t>040.12512</t>
  </si>
  <si>
    <t>040.12530</t>
  </si>
  <si>
    <t>040.12713</t>
  </si>
  <si>
    <t>040.12688</t>
  </si>
  <si>
    <t>040.12710</t>
  </si>
  <si>
    <t>040.13007</t>
  </si>
  <si>
    <t>040.13005</t>
  </si>
  <si>
    <t>040.13117</t>
  </si>
  <si>
    <t>040.12937</t>
  </si>
  <si>
    <t>040.12944</t>
  </si>
  <si>
    <t>040.12801</t>
  </si>
  <si>
    <t>040.12838</t>
  </si>
  <si>
    <t>040.13024</t>
  </si>
  <si>
    <t>040.13058</t>
  </si>
  <si>
    <t>050.21089</t>
  </si>
  <si>
    <t>050.20559</t>
  </si>
  <si>
    <t>050.21547</t>
  </si>
  <si>
    <t>050.21079</t>
  </si>
  <si>
    <t>050.19607</t>
  </si>
  <si>
    <t>050.20756</t>
  </si>
  <si>
    <t>050.21556</t>
  </si>
  <si>
    <t>050.21097</t>
  </si>
  <si>
    <t>050.21600</t>
  </si>
  <si>
    <t>050.21596</t>
  </si>
  <si>
    <t>050.21681</t>
  </si>
  <si>
    <t>050.21564</t>
  </si>
  <si>
    <t>050.21563</t>
  </si>
  <si>
    <t>050.21660</t>
  </si>
  <si>
    <t>050.21091</t>
  </si>
  <si>
    <t>050.19033</t>
  </si>
  <si>
    <t>050.20535</t>
  </si>
  <si>
    <t>050.21592</t>
  </si>
  <si>
    <t>050.21644</t>
  </si>
  <si>
    <t>050.21536</t>
  </si>
  <si>
    <t>050.21722</t>
  </si>
  <si>
    <t>050.20350</t>
  </si>
  <si>
    <t>050.20442</t>
  </si>
  <si>
    <t>050.20525</t>
  </si>
  <si>
    <t>050.19366</t>
  </si>
  <si>
    <t>050.20971</t>
  </si>
  <si>
    <t>050.19593</t>
  </si>
  <si>
    <t>050.18969</t>
  </si>
  <si>
    <t>050.18714</t>
  </si>
  <si>
    <t>050.19153</t>
  </si>
  <si>
    <t>050.19095</t>
  </si>
  <si>
    <t>050.18353</t>
  </si>
  <si>
    <t>050.19015</t>
  </si>
  <si>
    <t>050.18848</t>
  </si>
  <si>
    <t>050.18823</t>
  </si>
  <si>
    <t>050.19339</t>
  </si>
  <si>
    <t>050.18789</t>
  </si>
  <si>
    <t>050.20236</t>
  </si>
  <si>
    <t>050.20929</t>
  </si>
  <si>
    <t>050.20318</t>
  </si>
  <si>
    <t>050.19008</t>
  </si>
  <si>
    <t>050.19182</t>
  </si>
  <si>
    <t>050.19387</t>
  </si>
  <si>
    <t>050.19393</t>
  </si>
  <si>
    <t>050.19391</t>
  </si>
  <si>
    <t>050.19322</t>
  </si>
  <si>
    <t>050.19616</t>
  </si>
  <si>
    <t>050.19472</t>
  </si>
  <si>
    <t>050.19465</t>
  </si>
  <si>
    <t>050.19468</t>
  </si>
  <si>
    <t>050.18988</t>
  </si>
  <si>
    <t>050.21069</t>
  </si>
  <si>
    <t>040.12794</t>
  </si>
  <si>
    <t>040.12365</t>
  </si>
  <si>
    <t>040.12390</t>
  </si>
  <si>
    <t>040.10316</t>
  </si>
  <si>
    <t>040.12337</t>
  </si>
  <si>
    <t>040.12791</t>
  </si>
  <si>
    <t>040.12513</t>
  </si>
  <si>
    <t>DIS-37601-Main, Steel, X&lt;=1in.</t>
  </si>
  <si>
    <t>040.12330</t>
  </si>
  <si>
    <t>040.11953</t>
  </si>
  <si>
    <t>040.12038</t>
  </si>
  <si>
    <t>040.11138</t>
  </si>
  <si>
    <t>040.11141</t>
  </si>
  <si>
    <t>040.10809</t>
  </si>
  <si>
    <t>040.12635</t>
  </si>
  <si>
    <t>040.13011</t>
  </si>
  <si>
    <t>040.13041</t>
  </si>
  <si>
    <t>040.13109</t>
  </si>
  <si>
    <t>040.11079</t>
  </si>
  <si>
    <t>040.11128</t>
  </si>
  <si>
    <t>040.13065</t>
  </si>
  <si>
    <t>040.11131</t>
  </si>
  <si>
    <t>040.10867</t>
  </si>
  <si>
    <t>040.11955</t>
  </si>
  <si>
    <t>040.10012</t>
  </si>
  <si>
    <t>040.11759</t>
  </si>
  <si>
    <t>040.11431</t>
  </si>
  <si>
    <t>040.10355</t>
  </si>
  <si>
    <t>040.12402</t>
  </si>
  <si>
    <t>040.13108</t>
  </si>
  <si>
    <t>040.13064</t>
  </si>
  <si>
    <t>040.12538</t>
  </si>
  <si>
    <t>050.19601</t>
  </si>
  <si>
    <t>050.19591</t>
  </si>
  <si>
    <t>050.19209</t>
  </si>
  <si>
    <t>050.19508</t>
  </si>
  <si>
    <t>050.20287</t>
  </si>
  <si>
    <t>050.19264</t>
  </si>
  <si>
    <t>050.19065</t>
  </si>
  <si>
    <t>050.18351</t>
  </si>
  <si>
    <t>050.18347</t>
  </si>
  <si>
    <t>050.21065</t>
  </si>
  <si>
    <t>040.12653</t>
  </si>
  <si>
    <t>040.12608</t>
  </si>
  <si>
    <t>040.13027</t>
  </si>
  <si>
    <t>040.12775</t>
  </si>
  <si>
    <t>040.13003</t>
  </si>
  <si>
    <t>040.13113</t>
  </si>
  <si>
    <t>040.12909</t>
  </si>
  <si>
    <t>040.12639</t>
  </si>
  <si>
    <t>040.12798</t>
  </si>
  <si>
    <t>040.13020</t>
  </si>
  <si>
    <t>040.12771</t>
  </si>
  <si>
    <t>040.13054</t>
  </si>
  <si>
    <t>040.12810</t>
  </si>
  <si>
    <t>040.13146</t>
  </si>
  <si>
    <t>040.12975</t>
  </si>
  <si>
    <t>040.12961</t>
  </si>
  <si>
    <t>040.12982</t>
  </si>
  <si>
    <t>040.13134</t>
  </si>
  <si>
    <t>040.10992</t>
  </si>
  <si>
    <t>040.11318</t>
  </si>
  <si>
    <t>040.10756</t>
  </si>
  <si>
    <t>040.11806</t>
  </si>
  <si>
    <t>040.11820</t>
  </si>
  <si>
    <t>040.11560</t>
  </si>
  <si>
    <t>040.11562</t>
  </si>
  <si>
    <t>040.11945</t>
  </si>
  <si>
    <t>040.10785</t>
  </si>
  <si>
    <t>040.10942</t>
  </si>
  <si>
    <t>040.11600</t>
  </si>
  <si>
    <t>040.11754</t>
  </si>
  <si>
    <t>040.11755</t>
  </si>
  <si>
    <t>040.11757</t>
  </si>
  <si>
    <t>040.11732</t>
  </si>
  <si>
    <t>040.11749</t>
  </si>
  <si>
    <t>040.10159</t>
  </si>
  <si>
    <t>040.10181</t>
  </si>
  <si>
    <t>040.10190</t>
  </si>
  <si>
    <t>040.10317</t>
  </si>
  <si>
    <t>040.10022</t>
  </si>
  <si>
    <t>040.11440</t>
  </si>
  <si>
    <t>040.10038</t>
  </si>
  <si>
    <t>040.11286</t>
  </si>
  <si>
    <t>040.11580</t>
  </si>
  <si>
    <t>040.11586</t>
  </si>
  <si>
    <t>040.11669</t>
  </si>
  <si>
    <t>040.11594</t>
  </si>
  <si>
    <t>040.11625</t>
  </si>
  <si>
    <t>040.10351</t>
  </si>
  <si>
    <t>040.12317</t>
  </si>
  <si>
    <t>040.11941</t>
  </si>
  <si>
    <t>040.12054</t>
  </si>
  <si>
    <t>040.12114</t>
  </si>
  <si>
    <t>040.11918</t>
  </si>
  <si>
    <t>040.11968</t>
  </si>
  <si>
    <t>040.11845</t>
  </si>
  <si>
    <t>040.11298</t>
  </si>
  <si>
    <t>040.11303</t>
  </si>
  <si>
    <t>040.11234</t>
  </si>
  <si>
    <t>040.11611</t>
  </si>
  <si>
    <t>040.10409</t>
  </si>
  <si>
    <t>040.11177</t>
  </si>
  <si>
    <t>040.10866</t>
  </si>
  <si>
    <t>040.11001</t>
  </si>
  <si>
    <t>040.11031</t>
  </si>
  <si>
    <t>040.10920</t>
  </si>
  <si>
    <t>040.11204</t>
  </si>
  <si>
    <t>040.11225</t>
  </si>
  <si>
    <t>040.11910</t>
  </si>
  <si>
    <t>040.12083</t>
  </si>
  <si>
    <t>040.12121</t>
  </si>
  <si>
    <t>040.11850</t>
  </si>
  <si>
    <t>040.11894</t>
  </si>
  <si>
    <t>040.11898</t>
  </si>
  <si>
    <t>040.11969</t>
  </si>
  <si>
    <t>040.12089</t>
  </si>
  <si>
    <t>040.11048</t>
  </si>
  <si>
    <t>040.11288</t>
  </si>
  <si>
    <t>040.12108</t>
  </si>
  <si>
    <t>040.12166</t>
  </si>
  <si>
    <t>040.12248</t>
  </si>
  <si>
    <t>040.12560</t>
  </si>
  <si>
    <t>040.12565</t>
  </si>
  <si>
    <t>040.12403</t>
  </si>
  <si>
    <t>040.12435</t>
  </si>
  <si>
    <t>040.12509</t>
  </si>
  <si>
    <t>DIS-37602-Miscellaneous Equip</t>
  </si>
  <si>
    <t>040.10482</t>
  </si>
  <si>
    <t>040.10775</t>
  </si>
  <si>
    <t>040.10643</t>
  </si>
  <si>
    <t>040.10776</t>
  </si>
  <si>
    <t>040.10892</t>
  </si>
  <si>
    <t>040.10725</t>
  </si>
  <si>
    <t>040.10384</t>
  </si>
  <si>
    <t>040.10475</t>
  </si>
  <si>
    <t>040.10138</t>
  </si>
  <si>
    <t>040.10341</t>
  </si>
  <si>
    <t>040.10349</t>
  </si>
  <si>
    <t>040.10405</t>
  </si>
  <si>
    <t>040.10407</t>
  </si>
  <si>
    <t>040.10205</t>
  </si>
  <si>
    <t>040.10629</t>
  </si>
  <si>
    <t>040.10824</t>
  </si>
  <si>
    <t>040.10365</t>
  </si>
  <si>
    <t>040.10323</t>
  </si>
  <si>
    <t>040.10109</t>
  </si>
  <si>
    <t>040.10240</t>
  </si>
  <si>
    <t>040.10047</t>
  </si>
  <si>
    <t>040.10749</t>
  </si>
  <si>
    <t>040.10120</t>
  </si>
  <si>
    <t>040.10598</t>
  </si>
  <si>
    <t>040.10546</t>
  </si>
  <si>
    <t>040.10513</t>
  </si>
  <si>
    <t>040.12391</t>
  </si>
  <si>
    <t>040.12232</t>
  </si>
  <si>
    <t>040.12389</t>
  </si>
  <si>
    <t>040.12332</t>
  </si>
  <si>
    <t>040.12620</t>
  </si>
  <si>
    <t>040.12555</t>
  </si>
  <si>
    <t>040.12720</t>
  </si>
  <si>
    <t>040.12724</t>
  </si>
  <si>
    <t>040.12745</t>
  </si>
  <si>
    <t>040.12787</t>
  </si>
  <si>
    <t>040.12911</t>
  </si>
  <si>
    <t>040.12566</t>
  </si>
  <si>
    <t>040.12939</t>
  </si>
  <si>
    <t>040.12936</t>
  </si>
  <si>
    <t>040.13148</t>
  </si>
  <si>
    <t>040.12973</t>
  </si>
  <si>
    <t>040.13074</t>
  </si>
  <si>
    <t>040.13073</t>
  </si>
  <si>
    <t>050.18573</t>
  </si>
  <si>
    <t>050.20443</t>
  </si>
  <si>
    <t>050.20686</t>
  </si>
  <si>
    <t>050.21542</t>
  </si>
  <si>
    <t>050.21075</t>
  </si>
  <si>
    <t>050.20877</t>
  </si>
  <si>
    <t>050.21093</t>
  </si>
  <si>
    <t>050.21597</t>
  </si>
  <si>
    <t>050.21659</t>
  </si>
  <si>
    <t>050.21658</t>
  </si>
  <si>
    <t>050.21687</t>
  </si>
  <si>
    <t>050.21550</t>
  </si>
  <si>
    <t>050.21554</t>
  </si>
  <si>
    <t>050.21673</t>
  </si>
  <si>
    <t>050.20967</t>
  </si>
  <si>
    <t>050.20364</t>
  </si>
  <si>
    <t>050.22005</t>
  </si>
  <si>
    <t>050.19605</t>
  </si>
  <si>
    <t>050.20614</t>
  </si>
  <si>
    <t>050.18989</t>
  </si>
  <si>
    <t>050.18648</t>
  </si>
  <si>
    <t>050.19338</t>
  </si>
  <si>
    <t>050.18337</t>
  </si>
  <si>
    <t>050.18586</t>
  </si>
  <si>
    <t>050.20277</t>
  </si>
  <si>
    <t>050.20523</t>
  </si>
  <si>
    <t>050.20708</t>
  </si>
  <si>
    <t>050.20601</t>
  </si>
  <si>
    <t>050.19430</t>
  </si>
  <si>
    <t>050.19184</t>
  </si>
  <si>
    <t>050.19390</t>
  </si>
  <si>
    <t>050.19455</t>
  </si>
  <si>
    <t>050.19471</t>
  </si>
  <si>
    <t>050.19481</t>
  </si>
  <si>
    <t>050.19456</t>
  </si>
  <si>
    <t>050.18700</t>
  </si>
  <si>
    <t>050.21071</t>
  </si>
  <si>
    <t>040.12145</t>
  </si>
  <si>
    <t>040.12649</t>
  </si>
  <si>
    <t>040.12372</t>
  </si>
  <si>
    <t>040.12607</t>
  </si>
  <si>
    <t>040.11643</t>
  </si>
  <si>
    <t>040.13098</t>
  </si>
  <si>
    <t>040.12162</t>
  </si>
  <si>
    <t>040.10398</t>
  </si>
  <si>
    <t>040.10967</t>
  </si>
  <si>
    <t>040.11202</t>
  </si>
  <si>
    <t>040.11201</t>
  </si>
  <si>
    <t>040.11362</t>
  </si>
  <si>
    <t>040.11561</t>
  </si>
  <si>
    <t>040.11649</t>
  </si>
  <si>
    <t>040.12367</t>
  </si>
  <si>
    <t>040.10813</t>
  </si>
  <si>
    <t>040.10840</t>
  </si>
  <si>
    <t>040.10008</t>
  </si>
  <si>
    <t>040.10081</t>
  </si>
  <si>
    <t>040.11743</t>
  </si>
  <si>
    <t>040.10082</t>
  </si>
  <si>
    <t>040.10212</t>
  </si>
  <si>
    <t>040.10163</t>
  </si>
  <si>
    <t>040.10641</t>
  </si>
  <si>
    <t>040.10424</t>
  </si>
  <si>
    <t>040.12525</t>
  </si>
  <si>
    <t>050.21083</t>
  </si>
  <si>
    <t>050.19589</t>
  </si>
  <si>
    <t>050.18709</t>
  </si>
  <si>
    <t>050.19172</t>
  </si>
  <si>
    <t>050.18341</t>
  </si>
  <si>
    <t>050.20624</t>
  </si>
  <si>
    <t>050.19595</t>
  </si>
  <si>
    <t>050.18640</t>
  </si>
  <si>
    <t>040.12583</t>
  </si>
  <si>
    <t>040.12804</t>
  </si>
  <si>
    <t>040.12790</t>
  </si>
  <si>
    <t>040.12674</t>
  </si>
  <si>
    <t>040.12630</t>
  </si>
  <si>
    <t>040.13087</t>
  </si>
  <si>
    <t>040.13106</t>
  </si>
  <si>
    <t>040.12781</t>
  </si>
  <si>
    <t>040.12291</t>
  </si>
  <si>
    <t>040.12249</t>
  </si>
  <si>
    <t>040.13072</t>
  </si>
  <si>
    <t>040.13081</t>
  </si>
  <si>
    <t>040.12795</t>
  </si>
  <si>
    <t>040.12818</t>
  </si>
  <si>
    <t>040.12989</t>
  </si>
  <si>
    <t>040.12994</t>
  </si>
  <si>
    <t>040.12907</t>
  </si>
  <si>
    <t>040.12924</t>
  </si>
  <si>
    <t>040.13061</t>
  </si>
  <si>
    <t>040.12763</t>
  </si>
  <si>
    <t>040.13092</t>
  </si>
  <si>
    <t>040.13050</t>
  </si>
  <si>
    <t>040.13142</t>
  </si>
  <si>
    <t>040.13143</t>
  </si>
  <si>
    <t>040.13051</t>
  </si>
  <si>
    <t>040.13133</t>
  </si>
  <si>
    <t>040.12978</t>
  </si>
  <si>
    <t>040.12828</t>
  </si>
  <si>
    <t>040.13138</t>
  </si>
  <si>
    <t>040.10891</t>
  </si>
  <si>
    <t>040.10465</t>
  </si>
  <si>
    <t>040.10737</t>
  </si>
  <si>
    <t>040.10747</t>
  </si>
  <si>
    <t>040.11798</t>
  </si>
  <si>
    <t>040.11852</t>
  </si>
  <si>
    <t>040.11882</t>
  </si>
  <si>
    <t>040.11620</t>
  </si>
  <si>
    <t>040.11553</t>
  </si>
  <si>
    <t>040.11554</t>
  </si>
  <si>
    <t>040.11556</t>
  </si>
  <si>
    <t>040.11648</t>
  </si>
  <si>
    <t>040.11681</t>
  </si>
  <si>
    <t>040.11688</t>
  </si>
  <si>
    <t>040.11726</t>
  </si>
  <si>
    <t>040.11747</t>
  </si>
  <si>
    <t>040.11801</t>
  </si>
  <si>
    <t>040.11827</t>
  </si>
  <si>
    <t>040.11624</t>
  </si>
  <si>
    <t>040.10591</t>
  </si>
  <si>
    <t>040.11032</t>
  </si>
  <si>
    <t>040.11578</t>
  </si>
  <si>
    <t>040.11038</t>
  </si>
  <si>
    <t>040.10173</t>
  </si>
  <si>
    <t>040.10160</t>
  </si>
  <si>
    <t>040.10183</t>
  </si>
  <si>
    <t>040.10346</t>
  </si>
  <si>
    <t>040.11577</t>
  </si>
  <si>
    <t>040.11628</t>
  </si>
  <si>
    <t>040.11576</t>
  </si>
  <si>
    <t>040.11413</t>
  </si>
  <si>
    <t>040.10348</t>
  </si>
  <si>
    <t>040.12285</t>
  </si>
  <si>
    <t>040.12192</t>
  </si>
  <si>
    <t>040.12214</t>
  </si>
  <si>
    <t>040.12027</t>
  </si>
  <si>
    <t>040.11943</t>
  </si>
  <si>
    <t>040.11738</t>
  </si>
  <si>
    <t>040.11788</t>
  </si>
  <si>
    <t>040.12135</t>
  </si>
  <si>
    <t>040.12254</t>
  </si>
  <si>
    <t>040.12335</t>
  </si>
  <si>
    <t>040.11302</t>
  </si>
  <si>
    <t>040.11305</t>
  </si>
  <si>
    <t>040.11301</t>
  </si>
  <si>
    <t>040.11337</t>
  </si>
  <si>
    <t>040.11163</t>
  </si>
  <si>
    <t>040.10752</t>
  </si>
  <si>
    <t>040.10784</t>
  </si>
  <si>
    <t>040.11003</t>
  </si>
  <si>
    <t>DIS-37602-Anode</t>
  </si>
  <si>
    <t>040.11848</t>
  </si>
  <si>
    <t>040.11987</t>
  </si>
  <si>
    <t>040.12127</t>
  </si>
  <si>
    <t>040.11665</t>
  </si>
  <si>
    <t>040.11859</t>
  </si>
  <si>
    <t>040.11970</t>
  </si>
  <si>
    <t>040.12046</t>
  </si>
  <si>
    <t>040.12052</t>
  </si>
  <si>
    <t>040.12064</t>
  </si>
  <si>
    <t>040.12067</t>
  </si>
  <si>
    <t>040.11964</t>
  </si>
  <si>
    <t>040.11959</t>
  </si>
  <si>
    <t>040.10122</t>
  </si>
  <si>
    <t>040.11336</t>
  </si>
  <si>
    <t>040.11161</t>
  </si>
  <si>
    <t>040.11193</t>
  </si>
  <si>
    <t>040.10924</t>
  </si>
  <si>
    <t>040.11394</t>
  </si>
  <si>
    <t>040.11771</t>
  </si>
  <si>
    <t>040.12175</t>
  </si>
  <si>
    <t>040.12241</t>
  </si>
  <si>
    <t>040.12245</t>
  </si>
  <si>
    <t>040.11369</t>
  </si>
  <si>
    <t>040.11948</t>
  </si>
  <si>
    <t>040.11618</t>
  </si>
  <si>
    <t>040.11644</t>
  </si>
  <si>
    <t>040.12168</t>
  </si>
  <si>
    <t>040.12348</t>
  </si>
  <si>
    <t>040.12361</t>
  </si>
  <si>
    <t>040.10664</t>
  </si>
  <si>
    <t>040.10493</t>
  </si>
  <si>
    <t>040.10474</t>
  </si>
  <si>
    <t>040.10782</t>
  </si>
  <si>
    <t>040.10804</t>
  </si>
  <si>
    <t>040.10432</t>
  </si>
  <si>
    <t>040.10620</t>
  </si>
  <si>
    <t>040.10367</t>
  </si>
  <si>
    <t>DIS-37602-Casing, 6 in</t>
  </si>
  <si>
    <t>040.10801</t>
  </si>
  <si>
    <t>040.10454</t>
  </si>
  <si>
    <t>040.10377</t>
  </si>
  <si>
    <t>040.10569</t>
  </si>
  <si>
    <t>040.10393</t>
  </si>
  <si>
    <t>040.10834</t>
  </si>
  <si>
    <t>040.10852</t>
  </si>
  <si>
    <t>040.10972</t>
  </si>
  <si>
    <t>040.10406</t>
  </si>
  <si>
    <t>040.10298</t>
  </si>
  <si>
    <t>040.10211</t>
  </si>
  <si>
    <t>040.10768</t>
  </si>
  <si>
    <t>040.10345</t>
  </si>
  <si>
    <t>040.10639</t>
  </si>
  <si>
    <t>040.10730</t>
  </si>
  <si>
    <t>040.10736</t>
  </si>
  <si>
    <t>040.10178</t>
  </si>
  <si>
    <t>040.10192</t>
  </si>
  <si>
    <t>040.10531</t>
  </si>
  <si>
    <t>040.10539</t>
  </si>
  <si>
    <t>040.10509</t>
  </si>
  <si>
    <t>040.10510</t>
  </si>
  <si>
    <t>040.10095</t>
  </si>
  <si>
    <t>040.10097</t>
  </si>
  <si>
    <t>040.10102</t>
  </si>
  <si>
    <t>040.12386</t>
  </si>
  <si>
    <t>040.12780</t>
  </si>
  <si>
    <t>040.13118</t>
  </si>
  <si>
    <t>040.13099</t>
  </si>
  <si>
    <t>040.13062</t>
  </si>
  <si>
    <t>040.13096</t>
  </si>
  <si>
    <t>040.12319</t>
  </si>
  <si>
    <t>040.12042</t>
  </si>
  <si>
    <t>040.12628</t>
  </si>
  <si>
    <t>040.12550</t>
  </si>
  <si>
    <t>040.12515</t>
  </si>
  <si>
    <t>040.12537</t>
  </si>
  <si>
    <t>040.12718</t>
  </si>
  <si>
    <t>040.12728</t>
  </si>
  <si>
    <t>040.12755</t>
  </si>
  <si>
    <t>040.12742</t>
  </si>
  <si>
    <t>040.12756</t>
  </si>
  <si>
    <t>040.12751</t>
  </si>
  <si>
    <t>040.12716</t>
  </si>
  <si>
    <t>040.12750</t>
  </si>
  <si>
    <t>040.12699</t>
  </si>
  <si>
    <t>040.12735</t>
  </si>
  <si>
    <t>040.12659</t>
  </si>
  <si>
    <t>040.12941</t>
  </si>
  <si>
    <t>040.13145</t>
  </si>
  <si>
    <t>040.13008</t>
  </si>
  <si>
    <t>040.13078</t>
  </si>
  <si>
    <t>040.12821</t>
  </si>
  <si>
    <t>040.12839</t>
  </si>
  <si>
    <t>040.12800</t>
  </si>
  <si>
    <t>040.13018</t>
  </si>
  <si>
    <t>040.12387</t>
  </si>
  <si>
    <t>040.12024</t>
  </si>
  <si>
    <t>040.12573</t>
  </si>
  <si>
    <t>040.11774</t>
  </si>
  <si>
    <t>040.12652</t>
  </si>
  <si>
    <t>050.18572</t>
  </si>
  <si>
    <t>050.18569</t>
  </si>
  <si>
    <t>050.21081</t>
  </si>
  <si>
    <t>050.20799</t>
  </si>
  <si>
    <t>050.22014</t>
  </si>
  <si>
    <t>050.21671</t>
  </si>
  <si>
    <t>050.21651</t>
  </si>
  <si>
    <t>050.21684</t>
  </si>
  <si>
    <t>050.21679</t>
  </si>
  <si>
    <t>050.21646</t>
  </si>
  <si>
    <t>050.21553</t>
  </si>
  <si>
    <t>050.21570</t>
  </si>
  <si>
    <t>050.21675</t>
  </si>
  <si>
    <t>050.21677</t>
  </si>
  <si>
    <t>050.21680</t>
  </si>
  <si>
    <t>050.20391</t>
  </si>
  <si>
    <t>050.19311</t>
  </si>
  <si>
    <t>050.20230</t>
  </si>
  <si>
    <t>050.20493</t>
  </si>
  <si>
    <t>050.21604</t>
  </si>
  <si>
    <t>050.21603</t>
  </si>
  <si>
    <t>050.21594</t>
  </si>
  <si>
    <t>050.21612</t>
  </si>
  <si>
    <t>050.20821</t>
  </si>
  <si>
    <t>050.21750</t>
  </si>
  <si>
    <t>050.19603</t>
  </si>
  <si>
    <t>050.20723</t>
  </si>
  <si>
    <t>050.18710</t>
  </si>
  <si>
    <t>050.19094</t>
  </si>
  <si>
    <t>050.18630</t>
  </si>
  <si>
    <t>050.19495</t>
  </si>
  <si>
    <t>050.19625</t>
  </si>
  <si>
    <t>050.18579</t>
  </si>
  <si>
    <t>050.19088</t>
  </si>
  <si>
    <t>050.19286</t>
  </si>
  <si>
    <t>050.19417</t>
  </si>
  <si>
    <t>050.19609</t>
  </si>
  <si>
    <t>050.20999</t>
  </si>
  <si>
    <t>050.20213</t>
  </si>
  <si>
    <t>050.20704</t>
  </si>
  <si>
    <t>050.20620</t>
  </si>
  <si>
    <t>050.19691</t>
  </si>
  <si>
    <t>050.19617</t>
  </si>
  <si>
    <t>050.19618</t>
  </si>
  <si>
    <t>050.19303</t>
  </si>
  <si>
    <t>050.19177</t>
  </si>
  <si>
    <t>050.19179</t>
  </si>
  <si>
    <t>050.19621</t>
  </si>
  <si>
    <t>050.18623</t>
  </si>
  <si>
    <t>050.19451</t>
  </si>
  <si>
    <t>050.20317</t>
  </si>
  <si>
    <t>050.19482</t>
  </si>
  <si>
    <t>050.19487</t>
  </si>
  <si>
    <t>050.19479</t>
  </si>
  <si>
    <t>050.19483</t>
  </si>
  <si>
    <t>050.19462</t>
  </si>
  <si>
    <t>050.19445</t>
  </si>
  <si>
    <t>050.19454</t>
  </si>
  <si>
    <t>050.19623</t>
  </si>
  <si>
    <t>050.19192</t>
  </si>
  <si>
    <t>040.12618</t>
  </si>
  <si>
    <t>040.13016</t>
  </si>
  <si>
    <t>040.12916</t>
  </si>
  <si>
    <t>040.12137</t>
  </si>
  <si>
    <t>040.12434</t>
  </si>
  <si>
    <t>040.12349</t>
  </si>
  <si>
    <t>040.11939</t>
  </si>
  <si>
    <t>040.10139</t>
  </si>
  <si>
    <t>040.11000</t>
  </si>
  <si>
    <t>040.11181</t>
  </si>
  <si>
    <t>040.11189</t>
  </si>
  <si>
    <t>040.10572</t>
  </si>
  <si>
    <t>040.10827</t>
  </si>
  <si>
    <t>040.12128</t>
  </si>
  <si>
    <t>040.10010</t>
  </si>
  <si>
    <t>040.10151</t>
  </si>
  <si>
    <t>040.11925</t>
  </si>
  <si>
    <t>040.13026</t>
  </si>
  <si>
    <t>040.12832</t>
  </si>
  <si>
    <t>040.12410</t>
  </si>
  <si>
    <t>050.20986</t>
  </si>
  <si>
    <t>050.18357</t>
  </si>
  <si>
    <t>050.19222</t>
  </si>
  <si>
    <t>050.19208</t>
  </si>
  <si>
    <t>050.20665</t>
  </si>
  <si>
    <t>050.19068</t>
  </si>
  <si>
    <t>050.19379</t>
  </si>
  <si>
    <t>050.18349</t>
  </si>
  <si>
    <t>040.12614</t>
  </si>
  <si>
    <t>040.12362</t>
  </si>
  <si>
    <t>040.13077</t>
  </si>
  <si>
    <t>040.12640</t>
  </si>
  <si>
    <t>040.13014</t>
  </si>
  <si>
    <t>040.13000</t>
  </si>
  <si>
    <t>040.13001</t>
  </si>
  <si>
    <t>040.13112</t>
  </si>
  <si>
    <t>040.12779</t>
  </si>
  <si>
    <t>040.13017</t>
  </si>
  <si>
    <t>040.12786</t>
  </si>
  <si>
    <t>040.12797</t>
  </si>
  <si>
    <t>040.12765</t>
  </si>
  <si>
    <t>040.13129</t>
  </si>
  <si>
    <t>040.13132</t>
  </si>
  <si>
    <t>040.12953</t>
  </si>
  <si>
    <t>040.12901</t>
  </si>
  <si>
    <t>040.13140</t>
  </si>
  <si>
    <t>040.12959</t>
  </si>
  <si>
    <t>040.12992</t>
  </si>
  <si>
    <t>040.13149</t>
  </si>
  <si>
    <t>040.13131</t>
  </si>
  <si>
    <t>040.12969</t>
  </si>
  <si>
    <t>040.10129</t>
  </si>
  <si>
    <t>040.11769</t>
  </si>
  <si>
    <t>040.11909</t>
  </si>
  <si>
    <t>040.12314</t>
  </si>
  <si>
    <t>040.10887</t>
  </si>
  <si>
    <t>040.10912</t>
  </si>
  <si>
    <t>040.11623</t>
  </si>
  <si>
    <t>040.11352</t>
  </si>
  <si>
    <t>040.11442</t>
  </si>
  <si>
    <t>040.10165</t>
  </si>
  <si>
    <t>040.10243</t>
  </si>
  <si>
    <t>040.10069</t>
  </si>
  <si>
    <t>040.10084</t>
  </si>
  <si>
    <t>040.10332</t>
  </si>
  <si>
    <t>040.11627</t>
  </si>
  <si>
    <t>040.11635</t>
  </si>
  <si>
    <t>040.11414</t>
  </si>
  <si>
    <t>040.11399</t>
  </si>
  <si>
    <t>040.11434</t>
  </si>
  <si>
    <t>040.10245</t>
  </si>
  <si>
    <t>040.12139</t>
  </si>
  <si>
    <t>040.12282</t>
  </si>
  <si>
    <t>040.11957</t>
  </si>
  <si>
    <t>040.12055</t>
  </si>
  <si>
    <t>040.12022</t>
  </si>
  <si>
    <t>040.12151</t>
  </si>
  <si>
    <t>040.12304</t>
  </si>
  <si>
    <t>040.11306</t>
  </si>
  <si>
    <t>040.12147</t>
  </si>
  <si>
    <t>040.11030</t>
  </si>
  <si>
    <t>040.11254</t>
  </si>
  <si>
    <t>040.11197</t>
  </si>
  <si>
    <t>040.10379</t>
  </si>
  <si>
    <t>040.10650</t>
  </si>
  <si>
    <t>040.11020</t>
  </si>
  <si>
    <t>040.11292</t>
  </si>
  <si>
    <t>040.11341</t>
  </si>
  <si>
    <t>040.10157</t>
  </si>
  <si>
    <t>040.11984</t>
  </si>
  <si>
    <t>040.12061</t>
  </si>
  <si>
    <t>040.11989</t>
  </si>
  <si>
    <t>040.11043</t>
  </si>
  <si>
    <t>040.10979</t>
  </si>
  <si>
    <t>040.11224</t>
  </si>
  <si>
    <t>040.12115</t>
  </si>
  <si>
    <t>040.12176</t>
  </si>
  <si>
    <t>040.12237</t>
  </si>
  <si>
    <t>040.12243</t>
  </si>
  <si>
    <t>040.11340</t>
  </si>
  <si>
    <t>040.11375</t>
  </si>
  <si>
    <t>040.12568</t>
  </si>
  <si>
    <t>040.12385</t>
  </si>
  <si>
    <t>040.12388</t>
  </si>
  <si>
    <t>040.11687</t>
  </si>
  <si>
    <t>040.12371</t>
  </si>
  <si>
    <t>040.10773</t>
  </si>
  <si>
    <t>040.10727</t>
  </si>
  <si>
    <t>040.10530</t>
  </si>
  <si>
    <t>040.10373</t>
  </si>
  <si>
    <t>040.10534</t>
  </si>
  <si>
    <t>040.10559</t>
  </si>
  <si>
    <t>040.10378</t>
  </si>
  <si>
    <t>040.10880</t>
  </si>
  <si>
    <t>040.10324</t>
  </si>
  <si>
    <t>040.10502</t>
  </si>
  <si>
    <t>040.10376</t>
  </si>
  <si>
    <t>040.10381</t>
  </si>
  <si>
    <t>040.10025</t>
  </si>
  <si>
    <t>040.10169</t>
  </si>
  <si>
    <t>040.10100</t>
  </si>
  <si>
    <t>040.10111</t>
  </si>
  <si>
    <t>040.10498</t>
  </si>
  <si>
    <t>040.10337</t>
  </si>
  <si>
    <t>040.10547</t>
  </si>
  <si>
    <t>040.10671</t>
  </si>
  <si>
    <t>040.10208</t>
  </si>
  <si>
    <t>040.10400</t>
  </si>
  <si>
    <t>040.10158</t>
  </si>
  <si>
    <t>040.10529</t>
  </si>
  <si>
    <t>040.10619</t>
  </si>
  <si>
    <t>040.10403</t>
  </si>
  <si>
    <t>040.12427</t>
  </si>
  <si>
    <t>040.13104</t>
  </si>
  <si>
    <t>040.13032</t>
  </si>
  <si>
    <t>040.12380</t>
  </si>
  <si>
    <t>040.12161</t>
  </si>
  <si>
    <t>040.12523</t>
  </si>
  <si>
    <t>040.12284</t>
  </si>
  <si>
    <t>040.12392</t>
  </si>
  <si>
    <t>040.12511</t>
  </si>
  <si>
    <t>040.12549</t>
  </si>
  <si>
    <t>040.12705</t>
  </si>
  <si>
    <t>040.12729</t>
  </si>
  <si>
    <t>040.12725</t>
  </si>
  <si>
    <t>040.12255</t>
  </si>
  <si>
    <t>040.12747</t>
  </si>
  <si>
    <t>040.12701</t>
  </si>
  <si>
    <t>040.12702</t>
  </si>
  <si>
    <t>040.12691</t>
  </si>
  <si>
    <t>040.12669</t>
  </si>
  <si>
    <t>040.12709</t>
  </si>
  <si>
    <t>040.12737</t>
  </si>
  <si>
    <t>040.12703</t>
  </si>
  <si>
    <t>040.12687</t>
  </si>
  <si>
    <t>040.12942</t>
  </si>
  <si>
    <t>040.12947</t>
  </si>
  <si>
    <t>040.13075</t>
  </si>
  <si>
    <t>040.12943</t>
  </si>
  <si>
    <t>040.13004</t>
  </si>
  <si>
    <t>040.12421</t>
  </si>
  <si>
    <t>040.11260</t>
  </si>
  <si>
    <t>050.18575</t>
  </si>
  <si>
    <t>050.18574</t>
  </si>
  <si>
    <t>050.18570</t>
  </si>
  <si>
    <t>050.21094</t>
  </si>
  <si>
    <t>050.21100</t>
  </si>
  <si>
    <t>050.21800</t>
  </si>
  <si>
    <t>050.21667</t>
  </si>
  <si>
    <t>050.21085</t>
  </si>
  <si>
    <t>050.21551</t>
  </si>
  <si>
    <t>050.20473</t>
  </si>
  <si>
    <t>050.21557</t>
  </si>
  <si>
    <t>050.21601</t>
  </si>
  <si>
    <t>050.21685</t>
  </si>
  <si>
    <t>050.21655</t>
  </si>
  <si>
    <t>050.21641</t>
  </si>
  <si>
    <t>050.21661</t>
  </si>
  <si>
    <t>050.21561</t>
  </si>
  <si>
    <t>050.21099</t>
  </si>
  <si>
    <t>050.20278</t>
  </si>
  <si>
    <t>050.20412</t>
  </si>
  <si>
    <t>050.21586</t>
  </si>
  <si>
    <t>050.21608</t>
  </si>
  <si>
    <t>050.21676</t>
  </si>
  <si>
    <t>050.20873</t>
  </si>
  <si>
    <t>050.20395</t>
  </si>
  <si>
    <t>050.20581</t>
  </si>
  <si>
    <t>050.18885</t>
  </si>
  <si>
    <t>050.19218</t>
  </si>
  <si>
    <t>050.20237</t>
  </si>
  <si>
    <t>050.18835</t>
  </si>
  <si>
    <t>050.19395</t>
  </si>
  <si>
    <t>050.18562</t>
  </si>
  <si>
    <t>050.18645</t>
  </si>
  <si>
    <t>050.19511</t>
  </si>
  <si>
    <t>050.18902</t>
  </si>
  <si>
    <t>050.20238</t>
  </si>
  <si>
    <t>050.18692</t>
  </si>
  <si>
    <t>050.19002</t>
  </si>
  <si>
    <t>050.19612</t>
  </si>
  <si>
    <t>050.19497</t>
  </si>
  <si>
    <t>050.20372</t>
  </si>
  <si>
    <t>050.20785</t>
  </si>
  <si>
    <t>050.20826</t>
  </si>
  <si>
    <t>050.19254</t>
  </si>
  <si>
    <t>050.18689</t>
  </si>
  <si>
    <t>050.19307</t>
  </si>
  <si>
    <t>050.19436</t>
  </si>
  <si>
    <t>050.19458</t>
  </si>
  <si>
    <t>050.19622</t>
  </si>
  <si>
    <t>050.19470</t>
  </si>
  <si>
    <t>050.19263</t>
  </si>
  <si>
    <t>050.19494</t>
  </si>
  <si>
    <t>050.19448</t>
  </si>
  <si>
    <t>050.19450</t>
  </si>
  <si>
    <t>050.18652</t>
  </si>
  <si>
    <t>040.13040</t>
  </si>
  <si>
    <t>040.12777</t>
  </si>
  <si>
    <t>040.11567</t>
  </si>
  <si>
    <t>040.11934</t>
  </si>
  <si>
    <t>040.11958</t>
  </si>
  <si>
    <t>040.10458</t>
  </si>
  <si>
    <t>040.11200</t>
  </si>
  <si>
    <t>040.11654</t>
  </si>
  <si>
    <t>040.12660</t>
  </si>
  <si>
    <t>040.12417</t>
  </si>
  <si>
    <t>040.12023</t>
  </si>
  <si>
    <t>040.11220</t>
  </si>
  <si>
    <t>040.11672</t>
  </si>
  <si>
    <t>040.12185</t>
  </si>
  <si>
    <t>040.12184</t>
  </si>
  <si>
    <t>040.12295</t>
  </si>
  <si>
    <t>DIS-37601-Valve</t>
  </si>
  <si>
    <t>040.10125</t>
  </si>
  <si>
    <t>040.10023</t>
  </si>
  <si>
    <t>040.10327</t>
  </si>
  <si>
    <t>040.10449</t>
  </si>
  <si>
    <t>050.20889</t>
  </si>
  <si>
    <t>050.20887</t>
  </si>
  <si>
    <t>050.19428</t>
  </si>
  <si>
    <t>050.21077</t>
  </si>
  <si>
    <t>050.19260</t>
  </si>
  <si>
    <t>050.19357</t>
  </si>
  <si>
    <t>050.20859</t>
  </si>
  <si>
    <t>050.19383</t>
  </si>
  <si>
    <t>040.12582</t>
  </si>
  <si>
    <t>040.12546</t>
  </si>
  <si>
    <t>040.12357</t>
  </si>
  <si>
    <t>040.13028</t>
  </si>
  <si>
    <t>040.12951</t>
  </si>
  <si>
    <t>040.12815</t>
  </si>
  <si>
    <t>040.12819</t>
  </si>
  <si>
    <t>040.12833</t>
  </si>
  <si>
    <t>040.12811</t>
  </si>
  <si>
    <t>040.12803</t>
  </si>
  <si>
    <t>040.13030</t>
  </si>
  <si>
    <t>040.12369</t>
  </si>
  <si>
    <t>040.12611</t>
  </si>
  <si>
    <t>040.12666</t>
  </si>
  <si>
    <t>040.13141</t>
  </si>
  <si>
    <t>040.13137</t>
  </si>
  <si>
    <t>040.12965</t>
  </si>
  <si>
    <t>040.12970</t>
  </si>
  <si>
    <t>040.12976</t>
  </si>
  <si>
    <t>040.13055</t>
  </si>
  <si>
    <t>040.12990</t>
  </si>
  <si>
    <t>040.13002</t>
  </si>
  <si>
    <t>040.13059</t>
  </si>
  <si>
    <t>040.11232</t>
  </si>
  <si>
    <t>040.10787</t>
  </si>
  <si>
    <t>040.10766</t>
  </si>
  <si>
    <t>040.11853</t>
  </si>
  <si>
    <t>040.11880</t>
  </si>
  <si>
    <t>040.11733</t>
  </si>
  <si>
    <t>040.11563</t>
  </si>
  <si>
    <t>040.10823</t>
  </si>
  <si>
    <t>040.10836</t>
  </si>
  <si>
    <t>040.10999</t>
  </si>
  <si>
    <t>040.11707</t>
  </si>
  <si>
    <t>040.11709</t>
  </si>
  <si>
    <t>040.11622</t>
  </si>
  <si>
    <t>040.11651</t>
  </si>
  <si>
    <t>040.11609</t>
  </si>
  <si>
    <t>040.10220</t>
  </si>
  <si>
    <t>040.11299</t>
  </si>
  <si>
    <t>040.12167</t>
  </si>
  <si>
    <t>040.10166</t>
  </si>
  <si>
    <t>040.10067</t>
  </si>
  <si>
    <t>040.10344</t>
  </si>
  <si>
    <t>040.11592</t>
  </si>
  <si>
    <t>040.11557</t>
  </si>
  <si>
    <t>040.11415</t>
  </si>
  <si>
    <t>040.11602</t>
  </si>
  <si>
    <t>040.10371</t>
  </si>
  <si>
    <t>040.12301</t>
  </si>
  <si>
    <t>040.12160</t>
  </si>
  <si>
    <t>040.11751</t>
  </si>
  <si>
    <t>040.11785</t>
  </si>
  <si>
    <t>040.11359</t>
  </si>
  <si>
    <t>040.11420</t>
  </si>
  <si>
    <t>040.11304</t>
  </si>
  <si>
    <t>040.10794</t>
  </si>
  <si>
    <t>040.11266</t>
  </si>
  <si>
    <t>040.10750</t>
  </si>
  <si>
    <t>040.10837</t>
  </si>
  <si>
    <t>040.10856</t>
  </si>
  <si>
    <t>040.10913</t>
  </si>
  <si>
    <t>040.11034</t>
  </si>
  <si>
    <t>040.11041</t>
  </si>
  <si>
    <t>040.11291</t>
  </si>
  <si>
    <t>040.11324</t>
  </si>
  <si>
    <t>040.11947</t>
  </si>
  <si>
    <t>040.12148</t>
  </si>
  <si>
    <t>040.12216</t>
  </si>
  <si>
    <t>040.12129</t>
  </si>
  <si>
    <t>040.11924</t>
  </si>
  <si>
    <t>040.11961</t>
  </si>
  <si>
    <t>040.12036</t>
  </si>
  <si>
    <t>040.11054</t>
  </si>
  <si>
    <t>040.11194</t>
  </si>
  <si>
    <t>040.11231</t>
  </si>
  <si>
    <t>040.11293</t>
  </si>
  <si>
    <t>040.10922</t>
  </si>
  <si>
    <t>040.11425</t>
  </si>
  <si>
    <t>040.11455</t>
  </si>
  <si>
    <t>040.12155</t>
  </si>
  <si>
    <t>040.12228</t>
  </si>
  <si>
    <t>040.12246</t>
  </si>
  <si>
    <t>040.11381</t>
  </si>
  <si>
    <t>040.11421</t>
  </si>
  <si>
    <t>040.10203</t>
  </si>
  <si>
    <t>040.11632</t>
  </si>
  <si>
    <t>040.11409</t>
  </si>
  <si>
    <t>040.12541</t>
  </si>
  <si>
    <t>040.12759</t>
  </si>
  <si>
    <t>040.12561</t>
  </si>
  <si>
    <t>040.12517</t>
  </si>
  <si>
    <t>040.12574</t>
  </si>
  <si>
    <t>040.12510</t>
  </si>
  <si>
    <t>040.12529</t>
  </si>
  <si>
    <t>040.12516</t>
  </si>
  <si>
    <t>040.10658</t>
  </si>
  <si>
    <t>040.10570</t>
  </si>
  <si>
    <t>040.10635</t>
  </si>
  <si>
    <t>040.10803</t>
  </si>
  <si>
    <t>040.10909</t>
  </si>
  <si>
    <t>040.10800</t>
  </si>
  <si>
    <t>040.10833</t>
  </si>
  <si>
    <t>040.10447</t>
  </si>
  <si>
    <t>040.10862</t>
  </si>
  <si>
    <t>040.10875</t>
  </si>
  <si>
    <t>040.10908</t>
  </si>
  <si>
    <t>040.10093</t>
  </si>
  <si>
    <t>040.10412</t>
  </si>
  <si>
    <t>040.10242</t>
  </si>
  <si>
    <t>040.10083</t>
  </si>
  <si>
    <t>040.10110</t>
  </si>
  <si>
    <t>040.10335</t>
  </si>
  <si>
    <t>040.10370</t>
  </si>
  <si>
    <t>040.10396</t>
  </si>
  <si>
    <t>040.10128</t>
  </si>
  <si>
    <t>040.10141</t>
  </si>
  <si>
    <t>040.10152</t>
  </si>
  <si>
    <t>040.10744</t>
  </si>
  <si>
    <t>040.10199</t>
  </si>
  <si>
    <t>040.10611</t>
  </si>
  <si>
    <t>040.10613</t>
  </si>
  <si>
    <t>040.10618</t>
  </si>
  <si>
    <t>040.10508</t>
  </si>
  <si>
    <t>040.10076</t>
  </si>
  <si>
    <t>040.12422</t>
  </si>
  <si>
    <t>040.13049</t>
  </si>
  <si>
    <t>040.12383</t>
  </si>
  <si>
    <t>040.12540</t>
  </si>
  <si>
    <t>040.12792</t>
  </si>
  <si>
    <t>040.12667</t>
  </si>
  <si>
    <t>040.12717</t>
  </si>
  <si>
    <t>040.12752</t>
  </si>
  <si>
    <t>040.12748</t>
  </si>
  <si>
    <t>040.12528</t>
  </si>
  <si>
    <t>040.12531</t>
  </si>
  <si>
    <t>040.12177</t>
  </si>
  <si>
    <t>040.12749</t>
  </si>
  <si>
    <t>040.12754</t>
  </si>
  <si>
    <t>040.12744</t>
  </si>
  <si>
    <t>040.12556</t>
  </si>
  <si>
    <t>040.12567</t>
  </si>
  <si>
    <t>040.12945</t>
  </si>
  <si>
    <t>040.12938</t>
  </si>
  <si>
    <t>040.12946</t>
  </si>
  <si>
    <t>040.12948</t>
  </si>
  <si>
    <t>040.12940</t>
  </si>
  <si>
    <t>040.12840</t>
  </si>
  <si>
    <t>040.12374</t>
  </si>
  <si>
    <t>040.12286</t>
  </si>
  <si>
    <t>040.12646</t>
  </si>
  <si>
    <t>050.18576</t>
  </si>
  <si>
    <t>050.18990</t>
  </si>
  <si>
    <t>050.18841</t>
  </si>
  <si>
    <t>050.20252</t>
  </si>
  <si>
    <t>050.21546</t>
  </si>
  <si>
    <t>050.21985</t>
  </si>
  <si>
    <t>050.21752</t>
  </si>
  <si>
    <t>050.21548</t>
  </si>
  <si>
    <t>050.21096</t>
  </si>
  <si>
    <t>050.21599</t>
  </si>
  <si>
    <t>050.21642</t>
  </si>
  <si>
    <t>050.21643</t>
  </si>
  <si>
    <t>050.21654</t>
  </si>
  <si>
    <t>050.21645</t>
  </si>
  <si>
    <t>050.21562</t>
  </si>
  <si>
    <t>050.21567</t>
  </si>
  <si>
    <t>050.20253</t>
  </si>
  <si>
    <t>050.20247</t>
  </si>
  <si>
    <t>050.19530</t>
  </si>
  <si>
    <t>050.21593</t>
  </si>
  <si>
    <t>050.21613</t>
  </si>
  <si>
    <t>050.21610</t>
  </si>
  <si>
    <t>050.21595</t>
  </si>
  <si>
    <t>050.21614</t>
  </si>
  <si>
    <t>050.19253</t>
  </si>
  <si>
    <t>050.20426</t>
  </si>
  <si>
    <t>050.20625</t>
  </si>
  <si>
    <t>050.18599</t>
  </si>
  <si>
    <t>DIS-37602-Valve</t>
  </si>
  <si>
    <t>050.18907</t>
  </si>
  <si>
    <t>050.20371</t>
  </si>
  <si>
    <t>050.19382</t>
  </si>
  <si>
    <t>050.18591</t>
  </si>
  <si>
    <t>050.18921</t>
  </si>
  <si>
    <t>050.19716</t>
  </si>
  <si>
    <t>050.20229</t>
  </si>
  <si>
    <t>050.20241</t>
  </si>
  <si>
    <t>050.20243</t>
  </si>
  <si>
    <t>050.18959</t>
  </si>
  <si>
    <t>050.18842</t>
  </si>
  <si>
    <t>050.19315</t>
  </si>
  <si>
    <t>050.19316</t>
  </si>
  <si>
    <t>050.18529</t>
  </si>
  <si>
    <t>050.19176</t>
  </si>
  <si>
    <t>050.19175</t>
  </si>
  <si>
    <t>050.19620</t>
  </si>
  <si>
    <t>050.18693</t>
  </si>
  <si>
    <t>050.19475</t>
  </si>
  <si>
    <t>050.19478</t>
  </si>
  <si>
    <t>050.19480</t>
  </si>
  <si>
    <t>050.19466</t>
  </si>
  <si>
    <t>050.19459</t>
  </si>
  <si>
    <t>050.19463</t>
  </si>
  <si>
    <t>050.19453</t>
  </si>
  <si>
    <t>050.19491</t>
  </si>
  <si>
    <t>040.12370</t>
  </si>
  <si>
    <t>040.13094</t>
  </si>
  <si>
    <t>040.11419</t>
  </si>
  <si>
    <t>040.10923</t>
  </si>
  <si>
    <t>040.11076</t>
  </si>
  <si>
    <t>040.11077</t>
  </si>
  <si>
    <t>040.11081</t>
  </si>
  <si>
    <t>040.10551</t>
  </si>
  <si>
    <t>040.12292</t>
  </si>
  <si>
    <t>040.10091</t>
  </si>
  <si>
    <t>040.12429</t>
  </si>
  <si>
    <t>040.12262</t>
  </si>
  <si>
    <t>050.19597</t>
  </si>
  <si>
    <t>050.19269</t>
  </si>
  <si>
    <t>050.19207</t>
  </si>
  <si>
    <t>050.18872</t>
  </si>
  <si>
    <t>050.20664</t>
  </si>
  <si>
    <t>050.19294</t>
  </si>
  <si>
    <t>050.20608</t>
  </si>
  <si>
    <t>040.12551</t>
  </si>
  <si>
    <t>040.13034</t>
  </si>
  <si>
    <t>040.13070</t>
  </si>
  <si>
    <t>040.13114</t>
  </si>
  <si>
    <t>040.12993</t>
  </si>
  <si>
    <t>040.12910</t>
  </si>
  <si>
    <t>040.13116</t>
  </si>
  <si>
    <t>040.13115</t>
  </si>
  <si>
    <t>040.12805</t>
  </si>
  <si>
    <t>040.13089</t>
  </si>
  <si>
    <t>040.12952</t>
  </si>
  <si>
    <t>040.12918</t>
  </si>
  <si>
    <t>040.12662</t>
  </si>
  <si>
    <t>040.12375</t>
  </si>
  <si>
    <t>040.12534</t>
  </si>
  <si>
    <t>040.12966</t>
  </si>
  <si>
    <t>040.12968</t>
  </si>
  <si>
    <t>040.11208</t>
  </si>
  <si>
    <t>040.11018</t>
  </si>
  <si>
    <t>040.11289</t>
  </si>
  <si>
    <t>040.10651</t>
  </si>
  <si>
    <t>040.10786</t>
  </si>
  <si>
    <t>040.11803</t>
  </si>
  <si>
    <t>040.11833</t>
  </si>
  <si>
    <t>040.12816</t>
  </si>
  <si>
    <t>040.11013</t>
  </si>
  <si>
    <t>040.11711</t>
  </si>
  <si>
    <t>040.11742</t>
  </si>
  <si>
    <t>040.11794</t>
  </si>
  <si>
    <t>040.11843</t>
  </si>
  <si>
    <t>040.11773</t>
  </si>
  <si>
    <t>040.11885</t>
  </si>
  <si>
    <t>040.11601</t>
  </si>
  <si>
    <t>040.11783</t>
  </si>
  <si>
    <t>040.11650</t>
  </si>
  <si>
    <t>040.11676</t>
  </si>
  <si>
    <t>040.11418</t>
  </si>
  <si>
    <t>040.11430</t>
  </si>
  <si>
    <t>040.10048</t>
  </si>
  <si>
    <t>040.10066</t>
  </si>
  <si>
    <t>040.11426</t>
  </si>
  <si>
    <t>040.12346</t>
  </si>
  <si>
    <t>040.12264</t>
  </si>
  <si>
    <t>040.12056</t>
  </si>
  <si>
    <t>040.11974</t>
  </si>
  <si>
    <t>040.11734</t>
  </si>
  <si>
    <t>040.12323</t>
  </si>
  <si>
    <t>040.11050</t>
  </si>
  <si>
    <t>040.11328</t>
  </si>
  <si>
    <t>040.11360</t>
  </si>
  <si>
    <t>040.11190</t>
  </si>
  <si>
    <t>040.11021</t>
  </si>
  <si>
    <t>040.10788</t>
  </si>
  <si>
    <t>040.10857</t>
  </si>
  <si>
    <t>040.10878</t>
  </si>
  <si>
    <t>040.10903</t>
  </si>
  <si>
    <t>040.10939</t>
  </si>
  <si>
    <t>040.10947</t>
  </si>
  <si>
    <t>040.10948</t>
  </si>
  <si>
    <t>040.11002</t>
  </si>
  <si>
    <t>040.11040</t>
  </si>
  <si>
    <t>040.11042</t>
  </si>
  <si>
    <t>040.12221</t>
  </si>
  <si>
    <t>040.12146</t>
  </si>
  <si>
    <t>040.12079</t>
  </si>
  <si>
    <t>040.12125</t>
  </si>
  <si>
    <t>040.11799</t>
  </si>
  <si>
    <t>040.11893</t>
  </si>
  <si>
    <t>040.12072</t>
  </si>
  <si>
    <t>040.11768</t>
  </si>
  <si>
    <t>040.10106</t>
  </si>
  <si>
    <t>040.10835</t>
  </si>
  <si>
    <t>040.10905</t>
  </si>
  <si>
    <t>040.11229</t>
  </si>
  <si>
    <t>040.11269</t>
  </si>
  <si>
    <t>040.10831</t>
  </si>
  <si>
    <t>040.10973</t>
  </si>
  <si>
    <t>040.11126</t>
  </si>
  <si>
    <t>040.10937</t>
  </si>
  <si>
    <t>040.10990</t>
  </si>
  <si>
    <t>040.11454</t>
  </si>
  <si>
    <t>040.11135</t>
  </si>
  <si>
    <t>040.12179</t>
  </si>
  <si>
    <t>040.12191</t>
  </si>
  <si>
    <t>040.12242</t>
  </si>
  <si>
    <t>040.12293</t>
  </si>
  <si>
    <t>040.11339</t>
  </si>
  <si>
    <t>040.11366</t>
  </si>
  <si>
    <t>040.11373</t>
  </si>
  <si>
    <t>040.11387</t>
  </si>
  <si>
    <t>040.10500</t>
  </si>
  <si>
    <t>040.12226</t>
  </si>
  <si>
    <t>040.12171</t>
  </si>
  <si>
    <t>040.12381</t>
  </si>
  <si>
    <t>040.12341</t>
  </si>
  <si>
    <t>040.12431</t>
  </si>
  <si>
    <t>050.11650</t>
  </si>
  <si>
    <t>040.10637</t>
  </si>
  <si>
    <t>040.10592</t>
  </si>
  <si>
    <t>040.10665</t>
  </si>
  <si>
    <t>040.10780</t>
  </si>
  <si>
    <t>040.10413</t>
  </si>
  <si>
    <t>040.10334</t>
  </si>
  <si>
    <t>040.10726</t>
  </si>
  <si>
    <t>040.10956</t>
  </si>
  <si>
    <t>040.10728</t>
  </si>
  <si>
    <t>040.10864</t>
  </si>
  <si>
    <t>040.10734</t>
  </si>
  <si>
    <t>040.10455</t>
  </si>
  <si>
    <t>040.10461</t>
  </si>
  <si>
    <t>040.10394</t>
  </si>
  <si>
    <t>040.10053</t>
  </si>
  <si>
    <t>040.10085</t>
  </si>
  <si>
    <t>040.10907</t>
  </si>
  <si>
    <t>040.10910</t>
  </si>
  <si>
    <t>040.10945</t>
  </si>
  <si>
    <t>040.10957</t>
  </si>
  <si>
    <t>040.10416</t>
  </si>
  <si>
    <t>040.10062</t>
  </si>
  <si>
    <t>040.10147</t>
  </si>
  <si>
    <t>040.10024</t>
  </si>
  <si>
    <t>040.10123</t>
  </si>
  <si>
    <t>040.10352</t>
  </si>
  <si>
    <t>040.10101</t>
  </si>
  <si>
    <t>040.10206</t>
  </si>
  <si>
    <t>040.10646</t>
  </si>
  <si>
    <t>040.10189</t>
  </si>
  <si>
    <t>040.10745</t>
  </si>
  <si>
    <t>040.10670</t>
  </si>
  <si>
    <t>040.10339</t>
  </si>
  <si>
    <t>040.10538</t>
  </si>
  <si>
    <t>040.10553</t>
  </si>
  <si>
    <t>040.10615</t>
  </si>
  <si>
    <t>040.10056</t>
  </si>
  <si>
    <t>040.10098</t>
  </si>
  <si>
    <t>040.12338</t>
  </si>
  <si>
    <t>040.13038</t>
  </si>
  <si>
    <t>040.13120</t>
  </si>
  <si>
    <t>040.12360</t>
  </si>
  <si>
    <t>040.12548</t>
  </si>
  <si>
    <t>040.12384</t>
  </si>
  <si>
    <t>040.12504</t>
  </si>
  <si>
    <t>040.12412</t>
  </si>
  <si>
    <t>040.12627</t>
  </si>
  <si>
    <t>040.12149</t>
  </si>
  <si>
    <t>040.12655</t>
  </si>
  <si>
    <t>040.12182</t>
  </si>
  <si>
    <t>040.12682</t>
  </si>
  <si>
    <t>040.12695</t>
  </si>
  <si>
    <t>040.12696</t>
  </si>
  <si>
    <t>040.12697</t>
  </si>
  <si>
    <t>040.12723</t>
  </si>
  <si>
    <t>040.12558</t>
  </si>
  <si>
    <t>040.12974</t>
  </si>
  <si>
    <t>040.13071</t>
  </si>
  <si>
    <t>040.12290</t>
  </si>
  <si>
    <t>050.18578</t>
  </si>
  <si>
    <t>050.18577</t>
  </si>
  <si>
    <t>050.20386</t>
  </si>
  <si>
    <t>050.20496</t>
  </si>
  <si>
    <t>050.20332</t>
  </si>
  <si>
    <t>050.20489</t>
  </si>
  <si>
    <t>050.21607</t>
  </si>
  <si>
    <t>050.21092</t>
  </si>
  <si>
    <t>050.21598</t>
  </si>
  <si>
    <t>050.21634</t>
  </si>
  <si>
    <t>050.21721</t>
  </si>
  <si>
    <t>050.21609</t>
  </si>
  <si>
    <t>050.20894</t>
  </si>
  <si>
    <t>050.20741</t>
  </si>
  <si>
    <t>050.20772</t>
  </si>
  <si>
    <t>050.20770</t>
  </si>
  <si>
    <t>050.20660</t>
  </si>
  <si>
    <t>050.20239</t>
  </si>
  <si>
    <t>050.18606</t>
  </si>
  <si>
    <t>050.18345</t>
  </si>
  <si>
    <t>050.19397</t>
  </si>
  <si>
    <t>050.19398</t>
  </si>
  <si>
    <t>050.19381</t>
  </si>
  <si>
    <t>050.18642</t>
  </si>
  <si>
    <t>050.19276</t>
  </si>
  <si>
    <t>050.21569</t>
  </si>
  <si>
    <t>050.21636</t>
  </si>
  <si>
    <t>050.21635</t>
  </si>
  <si>
    <t>050.19498</t>
  </si>
  <si>
    <t>050.19216</t>
  </si>
  <si>
    <t>050.20240</t>
  </si>
  <si>
    <t>050.19074</t>
  </si>
  <si>
    <t>050.19619</t>
  </si>
  <si>
    <t>050.19180</t>
  </si>
  <si>
    <t>050.18530</t>
  </si>
  <si>
    <t>050.19388</t>
  </si>
  <si>
    <t>050.19302</t>
  </si>
  <si>
    <t>050.19389</t>
  </si>
  <si>
    <t>050.19614</t>
  </si>
  <si>
    <t>050.19473</t>
  </si>
  <si>
    <t>050.19492</t>
  </si>
  <si>
    <t>050.19489</t>
  </si>
  <si>
    <t>050.19484</t>
  </si>
  <si>
    <t>050.19452</t>
  </si>
  <si>
    <t>050.19460</t>
  </si>
  <si>
    <t>050.19615</t>
  </si>
  <si>
    <t>050.19467</t>
  </si>
  <si>
    <t>050.19464</t>
  </si>
  <si>
    <t>040.12986</t>
  </si>
  <si>
    <t>040.12927</t>
  </si>
  <si>
    <t>040.10191</t>
  </si>
  <si>
    <t>040.12919</t>
  </si>
  <si>
    <t>040.11164</t>
  </si>
  <si>
    <t>040.11078</t>
  </si>
  <si>
    <t>040.10938</t>
  </si>
  <si>
    <t>040.12040</t>
  </si>
  <si>
    <t>040.12100</t>
  </si>
  <si>
    <t>040.12156</t>
  </si>
  <si>
    <t>040.11752</t>
  </si>
  <si>
    <t>040.12313</t>
  </si>
  <si>
    <t>040.10186</t>
  </si>
  <si>
    <t>040.10354</t>
  </si>
  <si>
    <t>040.10364</t>
  </si>
  <si>
    <t>040.12785</t>
  </si>
  <si>
    <t>040.12784</t>
  </si>
  <si>
    <t>050.18720</t>
  </si>
  <si>
    <t>050.19062</t>
  </si>
  <si>
    <t>050.18355</t>
  </si>
  <si>
    <t>040.12983</t>
  </si>
  <si>
    <t>040.12263</t>
  </si>
  <si>
    <t>040.13015</t>
  </si>
  <si>
    <t>040.12999</t>
  </si>
  <si>
    <t>040.13144</t>
  </si>
  <si>
    <t>040.12995</t>
  </si>
  <si>
    <t>040.13019</t>
  </si>
  <si>
    <t>040.12900</t>
  </si>
  <si>
    <t>040.12676</t>
  </si>
  <si>
    <t>040.12841</t>
  </si>
  <si>
    <t>040.13090</t>
  </si>
  <si>
    <t>040.12836</t>
  </si>
  <si>
    <t>040.12364</t>
  </si>
  <si>
    <t>040.12806</t>
  </si>
  <si>
    <t>040.12796</t>
  </si>
  <si>
    <t>040.12610</t>
  </si>
  <si>
    <t>040.12808</t>
  </si>
  <si>
    <t>040.13091</t>
  </si>
  <si>
    <t>040.12963</t>
  </si>
  <si>
    <t>040.12977</t>
  </si>
  <si>
    <t>040.13103</t>
  </si>
  <si>
    <t>040.12962</t>
  </si>
  <si>
    <t>040.11017</t>
  </si>
  <si>
    <t>040.11056</t>
  </si>
  <si>
    <t>040.11797</t>
  </si>
  <si>
    <t>040.10963</t>
  </si>
  <si>
    <t>040.10966</t>
  </si>
  <si>
    <t>040.11621</t>
  </si>
  <si>
    <t>040.11690</t>
  </si>
  <si>
    <t>040.11740</t>
  </si>
  <si>
    <t>040.11844</t>
  </si>
  <si>
    <t>040.11719</t>
  </si>
  <si>
    <t>040.11735</t>
  </si>
  <si>
    <t>040.11750</t>
  </si>
  <si>
    <t>040.11559</t>
  </si>
  <si>
    <t>040.10168</t>
  </si>
  <si>
    <t>040.11396</t>
  </si>
  <si>
    <t>040.10209</t>
  </si>
  <si>
    <t>040.10224</t>
  </si>
  <si>
    <t>040.10360</t>
  </si>
  <si>
    <t>040.10375</t>
  </si>
  <si>
    <t>040.10105</t>
  </si>
  <si>
    <t>040.10197</t>
  </si>
  <si>
    <t>040.10096</t>
  </si>
  <si>
    <t>040.12265</t>
  </si>
  <si>
    <t>040.12051</t>
  </si>
  <si>
    <t>040.12120</t>
  </si>
  <si>
    <t>040.10925</t>
  </si>
  <si>
    <t>040.10978</t>
  </si>
  <si>
    <t>040.11178</t>
  </si>
  <si>
    <t>040.11300</t>
  </si>
  <si>
    <t>040.11322</t>
  </si>
  <si>
    <t>040.11361</t>
  </si>
  <si>
    <t>040.11167</t>
  </si>
  <si>
    <t>040.10574</t>
  </si>
  <si>
    <t>040.10742</t>
  </si>
  <si>
    <t>040.10812</t>
  </si>
  <si>
    <t>040.10839</t>
  </si>
  <si>
    <t>040.10850</t>
  </si>
  <si>
    <t>040.10901</t>
  </si>
  <si>
    <t>040.11846</t>
  </si>
  <si>
    <t>040.12219</t>
  </si>
  <si>
    <t>040.11981</t>
  </si>
  <si>
    <t>040.12124</t>
  </si>
  <si>
    <t>040.12030</t>
  </si>
  <si>
    <t>040.11922</t>
  </si>
  <si>
    <t>040.11962</t>
  </si>
  <si>
    <t>040.12065</t>
  </si>
  <si>
    <t>040.11963</t>
  </si>
  <si>
    <t>040.11223</t>
  </si>
  <si>
    <t>040.11277</t>
  </si>
  <si>
    <t>040.11159</t>
  </si>
  <si>
    <t>040.10662</t>
  </si>
  <si>
    <t>040.11446</t>
  </si>
  <si>
    <t>040.12078</t>
  </si>
  <si>
    <t>040.12180</t>
  </si>
  <si>
    <t>040.12181</t>
  </si>
  <si>
    <t>040.12244</t>
  </si>
  <si>
    <t>040.12247</t>
  </si>
  <si>
    <t>040.11378</t>
  </si>
  <si>
    <t>040.11049</t>
  </si>
  <si>
    <t>040.12281</t>
  </si>
  <si>
    <t>040.11615</t>
  </si>
  <si>
    <t>040.11368</t>
  </si>
  <si>
    <t>040.11395</t>
  </si>
  <si>
    <t>040.12432</t>
  </si>
  <si>
    <t>040.12535</t>
  </si>
  <si>
    <t>040.12519</t>
  </si>
  <si>
    <t>040.12404</t>
  </si>
  <si>
    <t>040.10673</t>
  </si>
  <si>
    <t>040.10363</t>
  </si>
  <si>
    <t>040.10733</t>
  </si>
  <si>
    <t>040.10762</t>
  </si>
  <si>
    <t>040.10414</t>
  </si>
  <si>
    <t>040.10177</t>
  </si>
  <si>
    <t>040.10858</t>
  </si>
  <si>
    <t>040.10672</t>
  </si>
  <si>
    <t>040.10757</t>
  </si>
  <si>
    <t>040.10767</t>
  </si>
  <si>
    <t>040.10453</t>
  </si>
  <si>
    <t>040.10462</t>
  </si>
  <si>
    <t>040.10127</t>
  </si>
  <si>
    <t>040.10204</t>
  </si>
  <si>
    <t>040.10074</t>
  </si>
  <si>
    <t>040.10820</t>
  </si>
  <si>
    <t>040.10342</t>
  </si>
  <si>
    <t>040.10402</t>
  </si>
  <si>
    <t>040.10520</t>
  </si>
  <si>
    <t>040.10026</t>
  </si>
  <si>
    <t>040.10210</t>
  </si>
  <si>
    <t>040.10743</t>
  </si>
  <si>
    <t>040.10777</t>
  </si>
  <si>
    <t>040.10795</t>
  </si>
  <si>
    <t>040.10735</t>
  </si>
  <si>
    <t>040.10669</t>
  </si>
  <si>
    <t>040.10338</t>
  </si>
  <si>
    <t>040.10496</t>
  </si>
  <si>
    <t>040.10596</t>
  </si>
  <si>
    <t>040.10653</t>
  </si>
  <si>
    <t>040.10103</t>
  </si>
  <si>
    <t>040.10550</t>
  </si>
  <si>
    <t>040.10162</t>
  </si>
  <si>
    <t>040.10172</t>
  </si>
  <si>
    <t>040.10035</t>
  </si>
  <si>
    <t>040.10660</t>
  </si>
  <si>
    <t>040.10753</t>
  </si>
  <si>
    <t>040.10533</t>
  </si>
  <si>
    <t>040.10464</t>
  </si>
  <si>
    <t>040.10626</t>
  </si>
  <si>
    <t>040.13102</t>
  </si>
  <si>
    <t>040.12415</t>
  </si>
  <si>
    <t>040.12405</t>
  </si>
  <si>
    <t>040.12406</t>
  </si>
  <si>
    <t>040.12619</t>
  </si>
  <si>
    <t>040.12647</t>
  </si>
  <si>
    <t>040.12743</t>
  </si>
  <si>
    <t>040.12736</t>
  </si>
  <si>
    <t>040.12648</t>
  </si>
  <si>
    <t>040.12690</t>
  </si>
  <si>
    <t>040.12698</t>
  </si>
  <si>
    <t>040.12753</t>
  </si>
  <si>
    <t>040.12734</t>
  </si>
  <si>
    <t>040.13006</t>
  </si>
  <si>
    <t>040.13136</t>
  </si>
  <si>
    <t>040.12761</t>
  </si>
  <si>
    <t>040.12414</t>
  </si>
  <si>
    <t>040.12300</t>
  </si>
  <si>
    <t>050.18571</t>
  </si>
  <si>
    <t>050.21101</t>
  </si>
  <si>
    <t>050.21090</t>
  </si>
  <si>
    <t>050.21102</t>
  </si>
  <si>
    <t>050.20941</t>
  </si>
  <si>
    <t>050.21997</t>
  </si>
  <si>
    <t>050.20936</t>
  </si>
  <si>
    <t>050.20328</t>
  </si>
  <si>
    <t>050.21602</t>
  </si>
  <si>
    <t>050.21672</t>
  </si>
  <si>
    <t>050.21678</t>
  </si>
  <si>
    <t>050.21656</t>
  </si>
  <si>
    <t>050.21640</t>
  </si>
  <si>
    <t>050.21652</t>
  </si>
  <si>
    <t>050.21574</t>
  </si>
  <si>
    <t>050.21560</t>
  </si>
  <si>
    <t>050.21568</t>
  </si>
  <si>
    <t>050.21565</t>
  </si>
  <si>
    <t>050.21095</t>
  </si>
  <si>
    <t>050.20390</t>
  </si>
  <si>
    <t>050.20774</t>
  </si>
  <si>
    <t>050.21611</t>
  </si>
  <si>
    <t>050.20848</t>
  </si>
  <si>
    <t>050.20324</t>
  </si>
  <si>
    <t>050.19432</t>
  </si>
  <si>
    <t>050.19356</t>
  </si>
  <si>
    <t>050.18747</t>
  </si>
  <si>
    <t>050.18605</t>
  </si>
  <si>
    <t>050.19394</t>
  </si>
  <si>
    <t>050.18922</t>
  </si>
  <si>
    <t>050.19532</t>
  </si>
  <si>
    <t>050.20460</t>
  </si>
  <si>
    <t>050.19041</t>
  </si>
  <si>
    <t>050.19030</t>
  </si>
  <si>
    <t>050.19692</t>
  </si>
  <si>
    <t>050.19308</t>
  </si>
  <si>
    <t>050.19392</t>
  </si>
  <si>
    <t>050.19396</t>
  </si>
  <si>
    <t>050.19449</t>
  </si>
  <si>
    <t>050.19485</t>
  </si>
  <si>
    <t>050.19476</t>
  </si>
  <si>
    <t>050.19474</t>
  </si>
  <si>
    <t>050.19486</t>
  </si>
  <si>
    <t>050.19493</t>
  </si>
  <si>
    <t>050.19477</t>
  </si>
  <si>
    <t>050.18886</t>
  </si>
  <si>
    <t>040.12358</t>
  </si>
  <si>
    <t>040.10419</t>
  </si>
  <si>
    <t>040.11140</t>
  </si>
  <si>
    <t>040.10984</t>
  </si>
  <si>
    <t>040.10993</t>
  </si>
  <si>
    <t>040.11582</t>
  </si>
  <si>
    <t>040.11265</t>
  </si>
  <si>
    <t>040.12260</t>
  </si>
  <si>
    <t>040.10965</t>
  </si>
  <si>
    <t>040.10748</t>
  </si>
  <si>
    <t>040.10755</t>
  </si>
  <si>
    <t>040.11982</t>
  </si>
  <si>
    <t>040.12132</t>
  </si>
  <si>
    <t>040.12077</t>
  </si>
  <si>
    <t>040.12312</t>
  </si>
  <si>
    <t>040.11936</t>
  </si>
  <si>
    <t>050.19098</t>
  </si>
  <si>
    <t>040.12613</t>
  </si>
  <si>
    <t>040.12654</t>
  </si>
  <si>
    <t>040.13029</t>
  </si>
  <si>
    <t>040.12643</t>
  </si>
  <si>
    <t>040.13025</t>
  </si>
  <si>
    <t>040.13076</t>
  </si>
  <si>
    <t>040.12996</t>
  </si>
  <si>
    <t>040.12935</t>
  </si>
  <si>
    <t>040.13033</t>
  </si>
  <si>
    <t>040.13031</t>
  </si>
  <si>
    <t>040.12925</t>
  </si>
  <si>
    <t>040.12650</t>
  </si>
  <si>
    <t>040.13111</t>
  </si>
  <si>
    <t>040.12980</t>
  </si>
  <si>
    <t>040.12967</t>
  </si>
  <si>
    <t>040.12964</t>
  </si>
  <si>
    <t>040.13147</t>
  </si>
  <si>
    <t>040.10888</t>
  </si>
  <si>
    <t>040.10754</t>
  </si>
  <si>
    <t>040.11796</t>
  </si>
  <si>
    <t>040.11802</t>
  </si>
  <si>
    <t>040.10811</t>
  </si>
  <si>
    <t>040.10869</t>
  </si>
  <si>
    <t>040.10970</t>
  </si>
  <si>
    <t>040.11725</t>
  </si>
  <si>
    <t>040.11737</t>
  </si>
  <si>
    <t>040.11766</t>
  </si>
  <si>
    <t>040.11461</t>
  </si>
  <si>
    <t>040.11574</t>
  </si>
  <si>
    <t>040.10233</t>
  </si>
  <si>
    <t>040.12368</t>
  </si>
  <si>
    <t>040.10155</t>
  </si>
  <si>
    <t>040.10214</t>
  </si>
  <si>
    <t>040.10300</t>
  </si>
  <si>
    <t>040.10063</t>
  </si>
  <si>
    <t>040.10193</t>
  </si>
  <si>
    <t>040.10359</t>
  </si>
  <si>
    <t>040.11668</t>
  </si>
  <si>
    <t>040.11781</t>
  </si>
  <si>
    <t>040.10369</t>
  </si>
  <si>
    <t>040.12256</t>
  </si>
  <si>
    <t>040.12150</t>
  </si>
  <si>
    <t>040.11951</t>
  </si>
  <si>
    <t>040.12082</t>
  </si>
  <si>
    <t>040.10914</t>
  </si>
  <si>
    <t>040.10739</t>
  </si>
  <si>
    <t>040.11297</t>
  </si>
  <si>
    <t>040.11192</t>
  </si>
  <si>
    <t>040.10949</t>
  </si>
  <si>
    <t>040.11004</t>
  </si>
  <si>
    <t>040.11230</t>
  </si>
  <si>
    <t>040.10087</t>
  </si>
  <si>
    <t>040.11990</t>
  </si>
  <si>
    <t>040.12136</t>
  </si>
  <si>
    <t>040.12097</t>
  </si>
  <si>
    <t>040.11631</t>
  </si>
  <si>
    <t>040.11720</t>
  </si>
  <si>
    <t>040.11739</t>
  </si>
  <si>
    <t>040.11826</t>
  </si>
  <si>
    <t>040.12048</t>
  </si>
  <si>
    <t>040.11871</t>
  </si>
  <si>
    <t>040.11872</t>
  </si>
  <si>
    <t>040.11913</t>
  </si>
  <si>
    <t>040.11920</t>
  </si>
  <si>
    <t>040.11727</t>
  </si>
  <si>
    <t>040.12060</t>
  </si>
  <si>
    <t>040.10108</t>
  </si>
  <si>
    <t>040.10124</t>
  </si>
  <si>
    <t>040.10894</t>
  </si>
  <si>
    <t>040.11064</t>
  </si>
  <si>
    <t>040.10911</t>
  </si>
  <si>
    <t>040.10807</t>
  </si>
  <si>
    <t>040.10936</t>
  </si>
  <si>
    <t>040.12063</t>
  </si>
  <si>
    <t>040.12140</t>
  </si>
  <si>
    <t>040.12143</t>
  </si>
  <si>
    <t>040.11367</t>
  </si>
  <si>
    <t>040.11402</t>
  </si>
  <si>
    <t>040.12169</t>
  </si>
  <si>
    <t>040.12340</t>
  </si>
  <si>
    <t>040.12342</t>
  </si>
  <si>
    <t>040.12493</t>
  </si>
  <si>
    <t>040.12436</t>
  </si>
  <si>
    <t>040.10016</t>
  </si>
  <si>
    <t>040.10663</t>
  </si>
  <si>
    <t>040.10494</t>
  </si>
  <si>
    <t>040.10627</t>
  </si>
  <si>
    <t>040.10422</t>
  </si>
  <si>
    <t>040.10433</t>
  </si>
  <si>
    <t>040.10357</t>
  </si>
  <si>
    <t>040.10517</t>
  </si>
  <si>
    <t>040.10846</t>
  </si>
  <si>
    <t>040.10758</t>
  </si>
  <si>
    <t>040.10368</t>
  </si>
  <si>
    <t>040.10532</t>
  </si>
  <si>
    <t>040.10505</t>
  </si>
  <si>
    <t>040.10861</t>
  </si>
  <si>
    <t>040.10946</t>
  </si>
  <si>
    <t>040.10950</t>
  </si>
  <si>
    <t>040.10150</t>
  </si>
  <si>
    <t>040.10180</t>
  </si>
  <si>
    <t>040.10401</t>
  </si>
  <si>
    <t>040.10395</t>
  </si>
  <si>
    <t>040.10347</t>
  </si>
  <si>
    <t>040.10372</t>
  </si>
  <si>
    <t>040.10218</t>
  </si>
  <si>
    <t>040.10582</t>
  </si>
  <si>
    <t>040.10171</t>
  </si>
  <si>
    <t>040.10054</t>
  </si>
  <si>
    <t>040.10336</t>
  </si>
  <si>
    <t>040.10353</t>
  </si>
  <si>
    <t>040.10448</t>
  </si>
  <si>
    <t>040.10420</t>
  </si>
  <si>
    <t>040.10088</t>
  </si>
  <si>
    <t>040.13063</t>
  </si>
  <si>
    <t>040.12820</t>
  </si>
  <si>
    <t>040.13083</t>
  </si>
  <si>
    <t>040.12799</t>
  </si>
  <si>
    <t>040.13045</t>
  </si>
  <si>
    <t>040.12413</t>
  </si>
  <si>
    <t>040.12409</t>
  </si>
  <si>
    <t>040.12298</t>
  </si>
  <si>
    <t>040.12503</t>
  </si>
  <si>
    <t>040.12344</t>
  </si>
  <si>
    <t>040.12603</t>
  </si>
  <si>
    <t>040.12689</t>
  </si>
  <si>
    <t>040.12706</t>
  </si>
  <si>
    <t>040.12693</t>
  </si>
  <si>
    <t>040.12633</t>
  </si>
  <si>
    <t>040.12721</t>
  </si>
  <si>
    <t>040.12731</t>
  </si>
  <si>
    <t>040.12732</t>
  </si>
  <si>
    <t>040.12726</t>
  </si>
  <si>
    <t>040.12719</t>
  </si>
  <si>
    <t>040.12683</t>
  </si>
  <si>
    <t>040.12746</t>
  </si>
  <si>
    <t>040.12708</t>
  </si>
  <si>
    <t>040.12733</t>
  </si>
  <si>
    <t>040.12684</t>
  </si>
  <si>
    <t>040.13085</t>
  </si>
  <si>
    <t>040.12778</t>
  </si>
  <si>
    <t>040.12334</t>
  </si>
  <si>
    <t>040.12333</t>
  </si>
  <si>
    <t>040.12253</t>
  </si>
  <si>
    <t>050.18723</t>
  </si>
  <si>
    <t>050.20216</t>
  </si>
  <si>
    <t>050.21103</t>
  </si>
  <si>
    <t>050.21537</t>
  </si>
  <si>
    <t>050.20888</t>
  </si>
  <si>
    <t>050.20851</t>
  </si>
  <si>
    <t>050.20554</t>
  </si>
  <si>
    <t>050.20457</t>
  </si>
  <si>
    <t>050.21606</t>
  </si>
  <si>
    <t>050.21104</t>
  </si>
  <si>
    <t>050.21098</t>
  </si>
  <si>
    <t>050.21647</t>
  </si>
  <si>
    <t>050.21637</t>
  </si>
  <si>
    <t>050.21686</t>
  </si>
  <si>
    <t>050.21674</t>
  </si>
  <si>
    <t>050.21653</t>
  </si>
  <si>
    <t>050.21549</t>
  </si>
  <si>
    <t>050.21638</t>
  </si>
  <si>
    <t>050.21559</t>
  </si>
  <si>
    <t>050.21605</t>
  </si>
  <si>
    <t>050.21639</t>
  </si>
  <si>
    <t>050.20354</t>
  </si>
  <si>
    <t>050.19503</t>
  </si>
  <si>
    <t>050.20378</t>
  </si>
  <si>
    <t>050.18905</t>
  </si>
  <si>
    <t>050.19031</t>
  </si>
  <si>
    <t>050.18895</t>
  </si>
  <si>
    <t>050.18582</t>
  </si>
  <si>
    <t>050.18584</t>
  </si>
  <si>
    <t>050.18788</t>
  </si>
  <si>
    <t>050.19287</t>
  </si>
  <si>
    <t>050.19295</t>
  </si>
  <si>
    <t>050.19717</t>
  </si>
  <si>
    <t>050.21575</t>
  </si>
  <si>
    <t>050.19349</t>
  </si>
  <si>
    <t>050.19399</t>
  </si>
  <si>
    <t>050.19626</t>
  </si>
  <si>
    <t>050.18904</t>
  </si>
  <si>
    <t>050.19457</t>
  </si>
  <si>
    <t>050.19488</t>
  </si>
  <si>
    <t>050.19613</t>
  </si>
  <si>
    <t>050.19446</t>
  </si>
  <si>
    <t>050.19461</t>
  </si>
  <si>
    <t>050.19447</t>
  </si>
  <si>
    <t>050.19469</t>
  </si>
  <si>
    <t>050.19490</t>
  </si>
  <si>
    <t>050.38279</t>
  </si>
  <si>
    <t>050.23446</t>
  </si>
  <si>
    <t>050.44052</t>
  </si>
  <si>
    <t>050.24127</t>
  </si>
  <si>
    <t>050.42606</t>
  </si>
  <si>
    <t>050.35695</t>
  </si>
  <si>
    <t>050.28445</t>
  </si>
  <si>
    <t>050.23410</t>
  </si>
  <si>
    <t>050.23045</t>
  </si>
  <si>
    <t>050.30751</t>
  </si>
  <si>
    <t>050.34098</t>
  </si>
  <si>
    <t>050.43924</t>
  </si>
  <si>
    <t>050.39533</t>
  </si>
  <si>
    <t>050.29806</t>
  </si>
  <si>
    <t>050.42343</t>
  </si>
  <si>
    <t>050.41849</t>
  </si>
  <si>
    <t>050.42657</t>
  </si>
  <si>
    <t>050.42485</t>
  </si>
  <si>
    <t>050.42413</t>
  </si>
  <si>
    <t>050.42488</t>
  </si>
  <si>
    <t>050.40615</t>
  </si>
  <si>
    <t>050.42933</t>
  </si>
  <si>
    <t>050.39756</t>
  </si>
  <si>
    <t>050.23719</t>
  </si>
  <si>
    <t>050.39453</t>
  </si>
  <si>
    <t>050.39297</t>
  </si>
  <si>
    <t>050.33144</t>
  </si>
  <si>
    <t>050.38374</t>
  </si>
  <si>
    <t>050.27291</t>
  </si>
  <si>
    <t>050.28329</t>
  </si>
  <si>
    <t>050.30578</t>
  </si>
  <si>
    <t>050.37808</t>
  </si>
  <si>
    <t>050.35791</t>
  </si>
  <si>
    <t>050.35790</t>
  </si>
  <si>
    <t>050.36765</t>
  </si>
  <si>
    <t>050.28095</t>
  </si>
  <si>
    <t>050.34224</t>
  </si>
  <si>
    <t>050.37301</t>
  </si>
  <si>
    <t>050.31956</t>
  </si>
  <si>
    <t>050.24808</t>
  </si>
  <si>
    <t>050.25523</t>
  </si>
  <si>
    <t>050.23291</t>
  </si>
  <si>
    <t>050.22989</t>
  </si>
  <si>
    <t>050.41815</t>
  </si>
  <si>
    <t>050.32676</t>
  </si>
  <si>
    <t>050.40284</t>
  </si>
  <si>
    <t>050.40679</t>
  </si>
  <si>
    <t>050.35055</t>
  </si>
  <si>
    <t>050.23917</t>
  </si>
  <si>
    <t>050.35013</t>
  </si>
  <si>
    <t>050.36301</t>
  </si>
  <si>
    <t>050.29013</t>
  </si>
  <si>
    <t>050.28560</t>
  </si>
  <si>
    <t>050.23716</t>
  </si>
  <si>
    <t>050.26305</t>
  </si>
  <si>
    <t>050.31412</t>
  </si>
  <si>
    <t>050.30956</t>
  </si>
  <si>
    <t>050.28832</t>
  </si>
  <si>
    <t>050.29411</t>
  </si>
  <si>
    <t>050.20823</t>
  </si>
  <si>
    <t>050.26897</t>
  </si>
  <si>
    <t>050.28247</t>
  </si>
  <si>
    <t>050.41789</t>
  </si>
  <si>
    <t>050.42277</t>
  </si>
  <si>
    <t>050.36519</t>
  </si>
  <si>
    <t>050.35858</t>
  </si>
  <si>
    <t>050.39294</t>
  </si>
  <si>
    <t>050.39584</t>
  </si>
  <si>
    <t>050.39589</t>
  </si>
  <si>
    <t>050.26286</t>
  </si>
  <si>
    <t>050.26922</t>
  </si>
  <si>
    <t>050.38923</t>
  </si>
  <si>
    <t>050.40587</t>
  </si>
  <si>
    <t>050.42085</t>
  </si>
  <si>
    <t>050.40010</t>
  </si>
  <si>
    <t>050.36649</t>
  </si>
  <si>
    <t>050.36302</t>
  </si>
  <si>
    <t>050.38950</t>
  </si>
  <si>
    <t>050.30401</t>
  </si>
  <si>
    <t>050.42844</t>
  </si>
  <si>
    <t>050.23053</t>
  </si>
  <si>
    <t>050.41802</t>
  </si>
  <si>
    <t>050.34063</t>
  </si>
  <si>
    <t>050.43993</t>
  </si>
  <si>
    <t>050.22193</t>
  </si>
  <si>
    <t>050.30345</t>
  </si>
  <si>
    <t>050.42564</t>
  </si>
  <si>
    <t>050.35066</t>
  </si>
  <si>
    <t>050.44104</t>
  </si>
  <si>
    <t>050.39906</t>
  </si>
  <si>
    <t>050.42445</t>
  </si>
  <si>
    <t>050.23726</t>
  </si>
  <si>
    <t>050.37185</t>
  </si>
  <si>
    <t>050.23295</t>
  </si>
  <si>
    <t>050.38233</t>
  </si>
  <si>
    <t>050.42058</t>
  </si>
  <si>
    <t>050.32038</t>
  </si>
  <si>
    <t>050.30003</t>
  </si>
  <si>
    <t>050.40866</t>
  </si>
  <si>
    <t>050.26050</t>
  </si>
  <si>
    <t>050.37668</t>
  </si>
  <si>
    <t>050.21866</t>
  </si>
  <si>
    <t>050.23435</t>
  </si>
  <si>
    <t>050.23910</t>
  </si>
  <si>
    <t>050.28803</t>
  </si>
  <si>
    <t>050.38415</t>
  </si>
  <si>
    <t>050.40959</t>
  </si>
  <si>
    <t>050.23723</t>
  </si>
  <si>
    <t>040.11610</t>
  </si>
  <si>
    <t>050.31855</t>
  </si>
  <si>
    <t>050.40132</t>
  </si>
  <si>
    <t>050.23285</t>
  </si>
  <si>
    <t>050.43994</t>
  </si>
  <si>
    <t>050.37743</t>
  </si>
  <si>
    <t>050.37007</t>
  </si>
  <si>
    <t>050.34965</t>
  </si>
  <si>
    <t>050.44544</t>
  </si>
  <si>
    <t>050.22282</t>
  </si>
  <si>
    <t>050.26158</t>
  </si>
  <si>
    <t>050.36776</t>
  </si>
  <si>
    <t>050.40255</t>
  </si>
  <si>
    <t>050.40963</t>
  </si>
  <si>
    <t>050.23725</t>
  </si>
  <si>
    <t>050.40534</t>
  </si>
  <si>
    <t>050.29906</t>
  </si>
  <si>
    <t>050.37892</t>
  </si>
  <si>
    <t>050.34836</t>
  </si>
  <si>
    <t>050.23919</t>
  </si>
  <si>
    <t>050.42591</t>
  </si>
  <si>
    <t>050.41813</t>
  </si>
  <si>
    <t>050.44029</t>
  </si>
  <si>
    <t>050.35899</t>
  </si>
  <si>
    <t>050.25128</t>
  </si>
  <si>
    <t>050.30252</t>
  </si>
  <si>
    <t>050.41803</t>
  </si>
  <si>
    <t>050.40471</t>
  </si>
  <si>
    <t>050.32930</t>
  </si>
  <si>
    <t>050.42003</t>
  </si>
  <si>
    <t>050.29108</t>
  </si>
  <si>
    <t>050.41195</t>
  </si>
  <si>
    <t>050.37863</t>
  </si>
  <si>
    <t>050.22318</t>
  </si>
  <si>
    <t>050.39531</t>
  </si>
  <si>
    <t>050.32775</t>
  </si>
  <si>
    <t>050.23718</t>
  </si>
  <si>
    <t>050.31914</t>
  </si>
  <si>
    <t>050.22429</t>
  </si>
  <si>
    <t>040.11052</t>
  </si>
  <si>
    <t>050.44492</t>
  </si>
  <si>
    <t>050.44571</t>
  </si>
  <si>
    <t>050.34100</t>
  </si>
  <si>
    <t>050.34129</t>
  </si>
  <si>
    <t>050.23722</t>
  </si>
  <si>
    <t>050.35570</t>
  </si>
  <si>
    <t>050.25518</t>
  </si>
  <si>
    <t>050.31669</t>
  </si>
  <si>
    <t>050.23720</t>
  </si>
  <si>
    <t>050.34042</t>
  </si>
  <si>
    <t>050.23913</t>
  </si>
  <si>
    <t>050.31419</t>
  </si>
  <si>
    <t>050.43940</t>
  </si>
  <si>
    <t>050.43427</t>
  </si>
  <si>
    <t>050.42734</t>
  </si>
  <si>
    <t>050.43903</t>
  </si>
  <si>
    <t>050.42595</t>
  </si>
  <si>
    <t>050.32671</t>
  </si>
  <si>
    <t>050.44624</t>
  </si>
  <si>
    <t>050.30630</t>
  </si>
  <si>
    <t>050.44051</t>
  </si>
  <si>
    <t>050.43587</t>
  </si>
  <si>
    <t>050.42229</t>
  </si>
  <si>
    <t>050.42218</t>
  </si>
  <si>
    <t>050.43212</t>
  </si>
  <si>
    <t>050.42823</t>
  </si>
  <si>
    <t>050.42950</t>
  </si>
  <si>
    <t>050.42935</t>
  </si>
  <si>
    <t>050.40596</t>
  </si>
  <si>
    <t>050.43009</t>
  </si>
  <si>
    <t>050.43183</t>
  </si>
  <si>
    <t>050.41251</t>
  </si>
  <si>
    <t>050.43802</t>
  </si>
  <si>
    <t>050.41920</t>
  </si>
  <si>
    <t>050.43629</t>
  </si>
  <si>
    <t>050.41726</t>
  </si>
  <si>
    <t>050.41851</t>
  </si>
  <si>
    <t>050.41587</t>
  </si>
  <si>
    <t>050.39087</t>
  </si>
  <si>
    <t>050.41147</t>
  </si>
  <si>
    <t>050.39366</t>
  </si>
  <si>
    <t>050.40489</t>
  </si>
  <si>
    <t>050.40453</t>
  </si>
  <si>
    <t>050.40532</t>
  </si>
  <si>
    <t>050.39281</t>
  </si>
  <si>
    <t>050.40023</t>
  </si>
  <si>
    <t>050.39784</t>
  </si>
  <si>
    <t>050.38970</t>
  </si>
  <si>
    <t>050.39436</t>
  </si>
  <si>
    <t>050.41149</t>
  </si>
  <si>
    <t>050.39101</t>
  </si>
  <si>
    <t>050.39399</t>
  </si>
  <si>
    <t>050.39271</t>
  </si>
  <si>
    <t>050.39660</t>
  </si>
  <si>
    <t>050.36320</t>
  </si>
  <si>
    <t>050.32882</t>
  </si>
  <si>
    <t>050.35636</t>
  </si>
  <si>
    <t>050.28018</t>
  </si>
  <si>
    <t>050.31261</t>
  </si>
  <si>
    <t>050.29945</t>
  </si>
  <si>
    <t>050.30962</t>
  </si>
  <si>
    <t>050.30356</t>
  </si>
  <si>
    <t>050.25695</t>
  </si>
  <si>
    <t>050.30731</t>
  </si>
  <si>
    <t>050.29764</t>
  </si>
  <si>
    <t>050.31329</t>
  </si>
  <si>
    <t>050.38086</t>
  </si>
  <si>
    <t>050.37296</t>
  </si>
  <si>
    <t>050.36175</t>
  </si>
  <si>
    <t>050.35675</t>
  </si>
  <si>
    <t>050.29007</t>
  </si>
  <si>
    <t>050.34460</t>
  </si>
  <si>
    <t>050.37016</t>
  </si>
  <si>
    <t>050.35840</t>
  </si>
  <si>
    <t>050.36742</t>
  </si>
  <si>
    <t>050.37682</t>
  </si>
  <si>
    <t>050.37025</t>
  </si>
  <si>
    <t>050.38210</t>
  </si>
  <si>
    <t>050.35332</t>
  </si>
  <si>
    <t>050.33385</t>
  </si>
  <si>
    <t>050.33534</t>
  </si>
  <si>
    <t>050.33969</t>
  </si>
  <si>
    <t>050.24862</t>
  </si>
  <si>
    <t>050.25325</t>
  </si>
  <si>
    <t>050.23431</t>
  </si>
  <si>
    <t>050.26441</t>
  </si>
  <si>
    <t>050.26716</t>
  </si>
  <si>
    <t>050.25447</t>
  </si>
  <si>
    <t>050.23256</t>
  </si>
  <si>
    <t>050.21555</t>
  </si>
  <si>
    <t>050.24817</t>
  </si>
  <si>
    <t>050.23520</t>
  </si>
  <si>
    <t>050.23122</t>
  </si>
  <si>
    <t>050.22149</t>
  </si>
  <si>
    <t>050.22988</t>
  </si>
  <si>
    <t>050.22437</t>
  </si>
  <si>
    <t>050.22432</t>
  </si>
  <si>
    <t>050.42954</t>
  </si>
  <si>
    <t>050.33154</t>
  </si>
  <si>
    <t>050.29199</t>
  </si>
  <si>
    <t>050.31804</t>
  </si>
  <si>
    <t>050.31726</t>
  </si>
  <si>
    <t>050.34448</t>
  </si>
  <si>
    <t>050.23436</t>
  </si>
  <si>
    <t>050.34539</t>
  </si>
  <si>
    <t>050.31693</t>
  </si>
  <si>
    <t>050.34638</t>
  </si>
  <si>
    <t>050.23434</t>
  </si>
  <si>
    <t>050.34598</t>
  </si>
  <si>
    <t>050.26625</t>
  </si>
  <si>
    <t>050.32412</t>
  </si>
  <si>
    <t>050.32601</t>
  </si>
  <si>
    <t>050.26049</t>
  </si>
  <si>
    <t>050.26270</t>
  </si>
  <si>
    <t>050.25627</t>
  </si>
  <si>
    <t>050.23920</t>
  </si>
  <si>
    <t>050.23381</t>
  </si>
  <si>
    <t>050.24820</t>
  </si>
  <si>
    <t>050.24914</t>
  </si>
  <si>
    <t>050.24910</t>
  </si>
  <si>
    <t>050.22289</t>
  </si>
  <si>
    <t>050.24899</t>
  </si>
  <si>
    <t>050.36349</t>
  </si>
  <si>
    <t>050.40232</t>
  </si>
  <si>
    <t>050.39907</t>
  </si>
  <si>
    <t>050.39405</t>
  </si>
  <si>
    <t>050.36708</t>
  </si>
  <si>
    <t>050.41233</t>
  </si>
  <si>
    <t>050.40672</t>
  </si>
  <si>
    <t>050.41866</t>
  </si>
  <si>
    <t>050.27355</t>
  </si>
  <si>
    <t>050.22395</t>
  </si>
  <si>
    <t>050.22394</t>
  </si>
  <si>
    <t>050.45318</t>
  </si>
  <si>
    <t>050.42892</t>
  </si>
  <si>
    <t>050.33861</t>
  </si>
  <si>
    <t>050.23912</t>
  </si>
  <si>
    <t>050.45024</t>
  </si>
  <si>
    <t>050.44817</t>
  </si>
  <si>
    <t>050.44466</t>
  </si>
  <si>
    <t>050.44458</t>
  </si>
  <si>
    <t>050.44572</t>
  </si>
  <si>
    <t>050.44068</t>
  </si>
  <si>
    <t>050.43546</t>
  </si>
  <si>
    <t>050.43588</t>
  </si>
  <si>
    <t>050.41198</t>
  </si>
  <si>
    <t>050.42316</t>
  </si>
  <si>
    <t>050.39996</t>
  </si>
  <si>
    <t>050.40687</t>
  </si>
  <si>
    <t>050.43298</t>
  </si>
  <si>
    <t>050.42792</t>
  </si>
  <si>
    <t>050.42384</t>
  </si>
  <si>
    <t>050.43251</t>
  </si>
  <si>
    <t>050.39898</t>
  </si>
  <si>
    <t>050.37614</t>
  </si>
  <si>
    <t>050.34844</t>
  </si>
  <si>
    <t>050.37446</t>
  </si>
  <si>
    <t>050.28279</t>
  </si>
  <si>
    <t>050.35780</t>
  </si>
  <si>
    <t>050.37008</t>
  </si>
  <si>
    <t>050.35624</t>
  </si>
  <si>
    <t>050.26121</t>
  </si>
  <si>
    <t>050.35860</t>
  </si>
  <si>
    <t>050.32704</t>
  </si>
  <si>
    <t>050.24220</t>
  </si>
  <si>
    <t>050.23686</t>
  </si>
  <si>
    <t>050.24830</t>
  </si>
  <si>
    <t>050.24204</t>
  </si>
  <si>
    <t>050.21748</t>
  </si>
  <si>
    <t>050.23444</t>
  </si>
  <si>
    <t>050.23013</t>
  </si>
  <si>
    <t>050.23561</t>
  </si>
  <si>
    <t>050.22396</t>
  </si>
  <si>
    <t>050.21980</t>
  </si>
  <si>
    <t>050.32027</t>
  </si>
  <si>
    <t>050.22436</t>
  </si>
  <si>
    <t>050.24074</t>
  </si>
  <si>
    <t>050.23911</t>
  </si>
  <si>
    <t>050.41971</t>
  </si>
  <si>
    <t>050.41868</t>
  </si>
  <si>
    <t>050.42410</t>
  </si>
  <si>
    <t>050.41948</t>
  </si>
  <si>
    <t>050.41704</t>
  </si>
  <si>
    <t>050.35688</t>
  </si>
  <si>
    <t>050.34824</t>
  </si>
  <si>
    <t>050.22400</t>
  </si>
  <si>
    <t>050.34186</t>
  </si>
  <si>
    <t>050.24072</t>
  </si>
  <si>
    <t>050.24082</t>
  </si>
  <si>
    <t>050.23918</t>
  </si>
  <si>
    <t>050.40270</t>
  </si>
  <si>
    <t>050.37849</t>
  </si>
  <si>
    <t>050.32595</t>
  </si>
  <si>
    <t>050.44424</t>
  </si>
  <si>
    <t>050.45482</t>
  </si>
  <si>
    <t>050.45317</t>
  </si>
  <si>
    <t>050.22199</t>
  </si>
  <si>
    <t>050.42952</t>
  </si>
  <si>
    <t>050.41881</t>
  </si>
  <si>
    <t>050.32054</t>
  </si>
  <si>
    <t>050.30242</t>
  </si>
  <si>
    <t>050.41082</t>
  </si>
  <si>
    <t>050.40277</t>
  </si>
  <si>
    <t>050.36655</t>
  </si>
  <si>
    <t>050.39623</t>
  </si>
  <si>
    <t>050.38536</t>
  </si>
  <si>
    <t>050.29835</t>
  </si>
  <si>
    <t>050.37948</t>
  </si>
  <si>
    <t>050.30574</t>
  </si>
  <si>
    <t>050.35714</t>
  </si>
  <si>
    <t>050.23348</t>
  </si>
  <si>
    <t>050.22431</t>
  </si>
  <si>
    <t>050.23177</t>
  </si>
  <si>
    <t>050.21856</t>
  </si>
  <si>
    <t>050.39019</t>
  </si>
  <si>
    <t>050.28383</t>
  </si>
  <si>
    <t>050.28052</t>
  </si>
  <si>
    <t>050.35935</t>
  </si>
  <si>
    <t>050.34293</t>
  </si>
  <si>
    <t>050.37698</t>
  </si>
  <si>
    <t>050.30045</t>
  </si>
  <si>
    <t>050.20824</t>
  </si>
  <si>
    <t>050.34847</t>
  </si>
  <si>
    <t>040.10184</t>
  </si>
  <si>
    <t>050.40662</t>
  </si>
  <si>
    <t>050.37351</t>
  </si>
  <si>
    <t>050.22145</t>
  </si>
  <si>
    <t>050.22435</t>
  </si>
  <si>
    <t>050.23032</t>
  </si>
  <si>
    <t>050.37959</t>
  </si>
  <si>
    <t>050.25885</t>
  </si>
  <si>
    <t>050.23266</t>
  </si>
  <si>
    <t>050.32020</t>
  </si>
  <si>
    <t>050.32672</t>
  </si>
  <si>
    <t>050.28778</t>
  </si>
  <si>
    <t>050.29208</t>
  </si>
  <si>
    <t>050.32960</t>
  </si>
  <si>
    <t>050.38935</t>
  </si>
  <si>
    <t>050.22401</t>
  </si>
  <si>
    <t>050.41246</t>
  </si>
  <si>
    <t>050.37445</t>
  </si>
  <si>
    <t>050.33425</t>
  </si>
  <si>
    <t>050.24713</t>
  </si>
  <si>
    <t>050.45251</t>
  </si>
  <si>
    <t>050.32769</t>
  </si>
  <si>
    <t>050.31466</t>
  </si>
  <si>
    <t>050.37992</t>
  </si>
  <si>
    <t>050.27096</t>
  </si>
  <si>
    <t>050.41124</t>
  </si>
  <si>
    <t>050.23312</t>
  </si>
  <si>
    <t>040.11345</t>
  </si>
  <si>
    <t>050.21086</t>
  </si>
  <si>
    <t>050.29804</t>
  </si>
  <si>
    <t>050.40491</t>
  </si>
  <si>
    <t>050.23724</t>
  </si>
  <si>
    <t>050.33723</t>
  </si>
  <si>
    <t>050.34515</t>
  </si>
  <si>
    <t>050.23495</t>
  </si>
  <si>
    <t>050.42315</t>
  </si>
  <si>
    <t>050.38897</t>
  </si>
  <si>
    <t>050.37476</t>
  </si>
  <si>
    <t>050.37902</t>
  </si>
  <si>
    <t>050.31653</t>
  </si>
  <si>
    <t>050.45273</t>
  </si>
  <si>
    <t>050.29109</t>
  </si>
  <si>
    <t>050.34849</t>
  </si>
  <si>
    <t>050.36878</t>
  </si>
  <si>
    <t>050.36387</t>
  </si>
  <si>
    <t>050.41873</t>
  </si>
  <si>
    <t>050.38009</t>
  </si>
  <si>
    <t>050.26490</t>
  </si>
  <si>
    <t>050.24796</t>
  </si>
  <si>
    <t>050.23151</t>
  </si>
  <si>
    <t>050.23388</t>
  </si>
  <si>
    <t>050.30960</t>
  </si>
  <si>
    <t>050.33220</t>
  </si>
  <si>
    <t>050.35018</t>
  </si>
  <si>
    <t>050.22430</t>
  </si>
  <si>
    <t>050.23406</t>
  </si>
  <si>
    <t>050.22200</t>
  </si>
  <si>
    <t>050.45093</t>
  </si>
  <si>
    <t>050.44465</t>
  </si>
  <si>
    <t>050.44671</t>
  </si>
  <si>
    <t>050.46174</t>
  </si>
  <si>
    <t>050.45274</t>
  </si>
  <si>
    <t>050.40894</t>
  </si>
  <si>
    <t>050.33025</t>
  </si>
  <si>
    <t>050.23235</t>
  </si>
  <si>
    <t>050.32145</t>
  </si>
  <si>
    <t>050.32818</t>
  </si>
  <si>
    <t>050.30199</t>
  </si>
  <si>
    <t>050.34044</t>
  </si>
  <si>
    <t>050.31259</t>
  </si>
  <si>
    <t>050.33744</t>
  </si>
  <si>
    <t>050.36522</t>
  </si>
  <si>
    <t>050.40425</t>
  </si>
  <si>
    <t>050.31863</t>
  </si>
  <si>
    <t>050.25441</t>
  </si>
  <si>
    <t>050.44587</t>
  </si>
  <si>
    <t>050.35843</t>
  </si>
  <si>
    <t>050.44823</t>
  </si>
  <si>
    <t>050.32074</t>
  </si>
  <si>
    <t>050.41227</t>
  </si>
  <si>
    <t>050.41730</t>
  </si>
  <si>
    <t>050.42822</t>
  </si>
  <si>
    <t>050.42398</t>
  </si>
  <si>
    <t>050.42482</t>
  </si>
  <si>
    <t>050.42936</t>
  </si>
  <si>
    <t>050.43909</t>
  </si>
  <si>
    <t>050.44711</t>
  </si>
  <si>
    <t>050.41199</t>
  </si>
  <si>
    <t>050.45025</t>
  </si>
  <si>
    <t>050.43426</t>
  </si>
  <si>
    <t>050.39686</t>
  </si>
  <si>
    <t>050.40218</t>
  </si>
  <si>
    <t>050.39588</t>
  </si>
  <si>
    <t>050.39549</t>
  </si>
  <si>
    <t>050.39659</t>
  </si>
  <si>
    <t>050.39098</t>
  </si>
  <si>
    <t>050.40434</t>
  </si>
  <si>
    <t>050.31251</t>
  </si>
  <si>
    <t>050.30328</t>
  </si>
  <si>
    <t>050.37558</t>
  </si>
  <si>
    <t>050.31339</t>
  </si>
  <si>
    <t>050.29150</t>
  </si>
  <si>
    <t>050.34794</t>
  </si>
  <si>
    <t>050.32136</t>
  </si>
  <si>
    <t>050.33294</t>
  </si>
  <si>
    <t>050.30101</t>
  </si>
  <si>
    <t>050.26602</t>
  </si>
  <si>
    <t>050.18604</t>
  </si>
  <si>
    <t>050.38212</t>
  </si>
  <si>
    <t>050.36378</t>
  </si>
  <si>
    <t>050.27050</t>
  </si>
  <si>
    <t>050.37233</t>
  </si>
  <si>
    <t>050.37067</t>
  </si>
  <si>
    <t>050.26298</t>
  </si>
  <si>
    <t>050.36380</t>
  </si>
  <si>
    <t>050.37232</t>
  </si>
  <si>
    <t>050.37031</t>
  </si>
  <si>
    <t>050.37684</t>
  </si>
  <si>
    <t>050.23674</t>
  </si>
  <si>
    <t>050.35062</t>
  </si>
  <si>
    <t>050.34407</t>
  </si>
  <si>
    <t>050.37119</t>
  </si>
  <si>
    <t>050.34066</t>
  </si>
  <si>
    <t>050.24852</t>
  </si>
  <si>
    <t>050.28267</t>
  </si>
  <si>
    <t>050.26251</t>
  </si>
  <si>
    <t>050.26285</t>
  </si>
  <si>
    <t>050.26766</t>
  </si>
  <si>
    <t>050.26046</t>
  </si>
  <si>
    <t>050.24927</t>
  </si>
  <si>
    <t>050.23489</t>
  </si>
  <si>
    <t>050.23311</t>
  </si>
  <si>
    <t>050.22302</t>
  </si>
  <si>
    <t>050.23399</t>
  </si>
  <si>
    <t>050.21983</t>
  </si>
  <si>
    <t>050.22147</t>
  </si>
  <si>
    <t>050.23206</t>
  </si>
  <si>
    <t>050.23066</t>
  </si>
  <si>
    <t>050.23409</t>
  </si>
  <si>
    <t>050.22281</t>
  </si>
  <si>
    <t>050.23055</t>
  </si>
  <si>
    <t>050.34509</t>
  </si>
  <si>
    <t>050.34708</t>
  </si>
  <si>
    <t>050.33870</t>
  </si>
  <si>
    <t>050.23721</t>
  </si>
  <si>
    <t>050.22438</t>
  </si>
  <si>
    <t>050.36598</t>
  </si>
  <si>
    <t>050.42940</t>
  </si>
  <si>
    <t>050.38969</t>
  </si>
  <si>
    <t>050.35012</t>
  </si>
  <si>
    <t>050.36573</t>
  </si>
  <si>
    <t>050.34127</t>
  </si>
  <si>
    <t>050.20764</t>
  </si>
  <si>
    <t>050.31248</t>
  </si>
  <si>
    <t>050.34823</t>
  </si>
  <si>
    <t>050.24832</t>
  </si>
  <si>
    <t>050.24794</t>
  </si>
  <si>
    <t>050.24912</t>
  </si>
  <si>
    <t>050.24784</t>
  </si>
  <si>
    <t>050.24780</t>
  </si>
  <si>
    <t>050.31066</t>
  </si>
  <si>
    <t>040.10544</t>
  </si>
  <si>
    <t>050.42067</t>
  </si>
  <si>
    <t>050.44498</t>
  </si>
  <si>
    <t>050.44545</t>
  </si>
  <si>
    <t>050.22433</t>
  </si>
  <si>
    <t>050.22439</t>
  </si>
  <si>
    <t>050.44521</t>
  </si>
  <si>
    <t>050.42267</t>
  </si>
  <si>
    <t>050.38385</t>
  </si>
  <si>
    <t>050.42419</t>
  </si>
  <si>
    <t>050.41042</t>
  </si>
  <si>
    <t>050.42908</t>
  </si>
  <si>
    <t>050.39606</t>
  </si>
  <si>
    <t>050.39474</t>
  </si>
  <si>
    <t>050.29493</t>
  </si>
  <si>
    <t>050.35961</t>
  </si>
  <si>
    <t>050.36058</t>
  </si>
  <si>
    <t>050.26506</t>
  </si>
  <si>
    <t>050.24212</t>
  </si>
  <si>
    <t>050.24214</t>
  </si>
  <si>
    <t>050.23173</t>
  </si>
  <si>
    <t>050.24132</t>
  </si>
  <si>
    <t>050.23377</t>
  </si>
  <si>
    <t>050.22994</t>
  </si>
  <si>
    <t>050.23126</t>
  </si>
  <si>
    <t>050.23125</t>
  </si>
  <si>
    <t>050.21617</t>
  </si>
  <si>
    <t>050.21992</t>
  </si>
  <si>
    <t>050.23914</t>
  </si>
  <si>
    <t>050.24078</t>
  </si>
  <si>
    <t>050.44626</t>
  </si>
  <si>
    <t>050.40699</t>
  </si>
  <si>
    <t>050.31254</t>
  </si>
  <si>
    <t>050.24729</t>
  </si>
  <si>
    <t>050.23359</t>
  </si>
  <si>
    <t>050.22398</t>
  </si>
  <si>
    <t>050.43361</t>
  </si>
  <si>
    <t>050.37077</t>
  </si>
  <si>
    <t>050.23916</t>
  </si>
  <si>
    <t>050.43897</t>
  </si>
  <si>
    <t>050.44394</t>
  </si>
  <si>
    <t>050.41905</t>
  </si>
  <si>
    <t>050.43396</t>
  </si>
  <si>
    <t>050.43411</t>
  </si>
  <si>
    <t>050.43364</t>
  </si>
  <si>
    <t>050.42553</t>
  </si>
  <si>
    <t>050.40044</t>
  </si>
  <si>
    <t>050.36287</t>
  </si>
  <si>
    <t>050.33413</t>
  </si>
  <si>
    <t>050.28593</t>
  </si>
  <si>
    <t>050.30402</t>
  </si>
  <si>
    <t>050.34507</t>
  </si>
  <si>
    <t>050.27983</t>
  </si>
  <si>
    <t>050.26442</t>
  </si>
  <si>
    <t>050.22274</t>
  </si>
  <si>
    <t>050.31690</t>
  </si>
  <si>
    <t>050.28160</t>
  </si>
  <si>
    <t>050.24799</t>
  </si>
  <si>
    <t>050.23040</t>
  </si>
  <si>
    <t>050.22991</t>
  </si>
  <si>
    <t>050.34411</t>
  </si>
  <si>
    <t>050.42819</t>
  </si>
  <si>
    <t>050.42845</t>
  </si>
  <si>
    <t>050.40590</t>
  </si>
  <si>
    <t>050.24889</t>
  </si>
  <si>
    <t>050.32813</t>
  </si>
  <si>
    <t>050.44593</t>
  </si>
  <si>
    <t>050.41262</t>
  </si>
  <si>
    <t>050.42272</t>
  </si>
  <si>
    <t>050.42949</t>
  </si>
  <si>
    <t>050.36132</t>
  </si>
  <si>
    <t>050.23526</t>
  </si>
  <si>
    <t>050.36611</t>
  </si>
  <si>
    <t>050.31830</t>
  </si>
  <si>
    <t>050.42914</t>
  </si>
  <si>
    <t>050.35002</t>
  </si>
  <si>
    <t>050.43606</t>
  </si>
  <si>
    <t>050.43404</t>
  </si>
  <si>
    <t>050.20695</t>
  </si>
  <si>
    <t>050.26764</t>
  </si>
  <si>
    <t>050.28572</t>
  </si>
  <si>
    <t>050.35692</t>
  </si>
  <si>
    <t>050.38903</t>
  </si>
  <si>
    <t>050.24182</t>
  </si>
  <si>
    <t>050.40723</t>
  </si>
  <si>
    <t>050.39688</t>
  </si>
  <si>
    <t>050.40793</t>
  </si>
  <si>
    <t>050.40737</t>
  </si>
  <si>
    <t>050.33480</t>
  </si>
  <si>
    <t>050.29164</t>
  </si>
  <si>
    <t>050.34206</t>
  </si>
  <si>
    <t>050.35859</t>
  </si>
  <si>
    <t>050.22420</t>
  </si>
  <si>
    <t>040.11619</t>
  </si>
  <si>
    <t>050.36902</t>
  </si>
  <si>
    <t>050.34845</t>
  </si>
  <si>
    <t>050.41732</t>
  </si>
  <si>
    <t>050.36850</t>
  </si>
  <si>
    <t>050.44866</t>
  </si>
  <si>
    <t>050.40986</t>
  </si>
  <si>
    <t>050.24073</t>
  </si>
  <si>
    <t>050.22183</t>
  </si>
  <si>
    <t>050.29205</t>
  </si>
  <si>
    <t>050.23290</t>
  </si>
  <si>
    <t>050.22399</t>
  </si>
  <si>
    <t>050.44901</t>
  </si>
  <si>
    <t>050.45347</t>
  </si>
  <si>
    <t>050.23915</t>
  </si>
  <si>
    <t>050.30005</t>
  </si>
  <si>
    <t>050.35970</t>
  </si>
  <si>
    <t>050.32929</t>
  </si>
  <si>
    <t>050.32025</t>
  </si>
  <si>
    <t>050.44004</t>
  </si>
  <si>
    <t>050.41956</t>
  </si>
  <si>
    <t>050.42939</t>
  </si>
  <si>
    <t>050.42664</t>
  </si>
  <si>
    <t>050.44718</t>
  </si>
  <si>
    <t>050.42146</t>
  </si>
  <si>
    <t>050.43215</t>
  </si>
  <si>
    <t>050.43589</t>
  </si>
  <si>
    <t>050.42460</t>
  </si>
  <si>
    <t>050.42351</t>
  </si>
  <si>
    <t>050.41275</t>
  </si>
  <si>
    <t>050.40291</t>
  </si>
  <si>
    <t>050.40736</t>
  </si>
  <si>
    <t>050.38277</t>
  </si>
  <si>
    <t>050.41011</t>
  </si>
  <si>
    <t>050.38278</t>
  </si>
  <si>
    <t>050.40639</t>
  </si>
  <si>
    <t>050.39661</t>
  </si>
  <si>
    <t>050.40678</t>
  </si>
  <si>
    <t>050.39386</t>
  </si>
  <si>
    <t>050.39179</t>
  </si>
  <si>
    <t>050.40112</t>
  </si>
  <si>
    <t>050.39044</t>
  </si>
  <si>
    <t>050.30061</t>
  </si>
  <si>
    <t>050.22397</t>
  </si>
  <si>
    <t>050.32719</t>
  </si>
  <si>
    <t>050.28197</t>
  </si>
  <si>
    <t>050.35700</t>
  </si>
  <si>
    <t>050.38971</t>
  </si>
  <si>
    <t>050.26477</t>
  </si>
  <si>
    <t>050.36417</t>
  </si>
  <si>
    <t>050.37137</t>
  </si>
  <si>
    <t>050.37704</t>
  </si>
  <si>
    <t>050.39095</t>
  </si>
  <si>
    <t>050.35647</t>
  </si>
  <si>
    <t>050.24920</t>
  </si>
  <si>
    <t>050.26383</t>
  </si>
  <si>
    <t>050.27236</t>
  </si>
  <si>
    <t>050.26745</t>
  </si>
  <si>
    <t>050.26406</t>
  </si>
  <si>
    <t>050.24217</t>
  </si>
  <si>
    <t>050.24215</t>
  </si>
  <si>
    <t>050.23490</t>
  </si>
  <si>
    <t>050.22238</t>
  </si>
  <si>
    <t>050.20850</t>
  </si>
  <si>
    <t>050.23394</t>
  </si>
  <si>
    <t>050.23449</t>
  </si>
  <si>
    <t>050.21996</t>
  </si>
  <si>
    <t>050.23182</t>
  </si>
  <si>
    <t>050.23272</t>
  </si>
  <si>
    <t>050.23562</t>
  </si>
  <si>
    <t>050.23327</t>
  </si>
  <si>
    <t>050.22163</t>
  </si>
  <si>
    <t>050.22177</t>
  </si>
  <si>
    <t>050.21538</t>
  </si>
  <si>
    <t>050.34225</t>
  </si>
  <si>
    <t>050.34691</t>
  </si>
  <si>
    <t>050.29163</t>
  </si>
  <si>
    <t>050.20447</t>
  </si>
  <si>
    <t>050.22164</t>
  </si>
  <si>
    <t>050.27003</t>
  </si>
  <si>
    <t>050.24833</t>
  </si>
  <si>
    <t>050.24825</t>
  </si>
  <si>
    <t>050.24824</t>
  </si>
  <si>
    <t>050.24789</t>
  </si>
  <si>
    <t>050.24908</t>
  </si>
  <si>
    <t>050.24881</t>
  </si>
  <si>
    <t>050.24918</t>
  </si>
  <si>
    <t>050.24915</t>
  </si>
  <si>
    <t>050.24769</t>
  </si>
  <si>
    <t>050.22290</t>
  </si>
  <si>
    <t>050.24903</t>
  </si>
  <si>
    <t>050.24909</t>
  </si>
  <si>
    <t>050.24901</t>
  </si>
  <si>
    <t>050.33245</t>
  </si>
  <si>
    <t>050.45316</t>
  </si>
  <si>
    <t>050.44993</t>
  </si>
  <si>
    <t>050.44496</t>
  </si>
  <si>
    <t>050.41729</t>
  </si>
  <si>
    <t>050.43708</t>
  </si>
  <si>
    <t>050.41799</t>
  </si>
  <si>
    <t>050.42873</t>
  </si>
  <si>
    <t>050.41158</t>
  </si>
  <si>
    <t>050.40556</t>
  </si>
  <si>
    <t>050.43579</t>
  </si>
  <si>
    <t>050.42841</t>
  </si>
  <si>
    <t>050.34162</t>
  </si>
  <si>
    <t>050.30863</t>
  </si>
  <si>
    <t>050.29298</t>
  </si>
  <si>
    <t>050.24929</t>
  </si>
  <si>
    <t>050.26465</t>
  </si>
  <si>
    <t>050.37079</t>
  </si>
  <si>
    <t>050.35862</t>
  </si>
  <si>
    <t>050.35638</t>
  </si>
  <si>
    <t>050.36074</t>
  </si>
  <si>
    <t>050.23193</t>
  </si>
  <si>
    <t>050.23231</t>
  </si>
  <si>
    <t>050.23117</t>
  </si>
  <si>
    <t>050.22067</t>
  </si>
  <si>
    <t>050.31691</t>
  </si>
  <si>
    <t>050.23877</t>
  </si>
  <si>
    <t>050.42681</t>
  </si>
  <si>
    <t>050.41970</t>
  </si>
  <si>
    <t>050.26308</t>
  </si>
  <si>
    <t>050.24075</t>
  </si>
  <si>
    <t>050.24069</t>
  </si>
  <si>
    <t>050.26311</t>
  </si>
  <si>
    <t>050.29845</t>
  </si>
  <si>
    <t>050.22195</t>
  </si>
  <si>
    <t>050.41029</t>
  </si>
  <si>
    <t>050.39614</t>
  </si>
  <si>
    <t>050.38155</t>
  </si>
  <si>
    <t>050.27207</t>
  </si>
  <si>
    <t>050.28194</t>
  </si>
  <si>
    <t>050.38178</t>
  </si>
  <si>
    <t>050.34843</t>
  </si>
  <si>
    <t>050.25665</t>
  </si>
  <si>
    <t>050.21902</t>
  </si>
  <si>
    <t>050.23275</t>
  </si>
  <si>
    <t>050.41858</t>
  </si>
  <si>
    <t>050.34184</t>
  </si>
  <si>
    <t>050.22251</t>
  </si>
  <si>
    <t>050.41280</t>
  </si>
  <si>
    <t>040.10976</t>
  </si>
  <si>
    <t>050.42022</t>
  </si>
  <si>
    <t>050.36898</t>
  </si>
  <si>
    <t>050.45481</t>
  </si>
  <si>
    <t>050.23443</t>
  </si>
  <si>
    <t>050.22392</t>
  </si>
  <si>
    <t>050.41091</t>
  </si>
  <si>
    <t>050.42688</t>
  </si>
  <si>
    <t>050.42345</t>
  </si>
  <si>
    <t>050.41052</t>
  </si>
  <si>
    <t>050.23333</t>
  </si>
  <si>
    <t>050.23341</t>
  </si>
  <si>
    <t>050.43073</t>
  </si>
  <si>
    <t>050.35076</t>
  </si>
  <si>
    <t>050.29876</t>
  </si>
  <si>
    <t>040.11182</t>
  </si>
  <si>
    <t>050.23049</t>
  </si>
  <si>
    <t>050.25698</t>
  </si>
  <si>
    <t>050.40733</t>
  </si>
  <si>
    <t>050.26495</t>
  </si>
  <si>
    <t>050.22188</t>
  </si>
  <si>
    <t>050.28782</t>
  </si>
  <si>
    <t>050.41125</t>
  </si>
  <si>
    <t>050.36071</t>
  </si>
  <si>
    <t>050.44992</t>
  </si>
  <si>
    <t>050.44706</t>
  </si>
  <si>
    <t>050.45884</t>
  </si>
  <si>
    <t>050.43898</t>
  </si>
  <si>
    <t>050.32694</t>
  </si>
  <si>
    <t>050.32147</t>
  </si>
  <si>
    <t>050.33349</t>
  </si>
  <si>
    <t>050.43181</t>
  </si>
  <si>
    <t>050.42047</t>
  </si>
  <si>
    <t>050.43625</t>
  </si>
  <si>
    <t>050.44493</t>
  </si>
  <si>
    <t>050.41739</t>
  </si>
  <si>
    <t>050.42731</t>
  </si>
  <si>
    <t>050.43405</t>
  </si>
  <si>
    <t>050.43214</t>
  </si>
  <si>
    <t>050.42377</t>
  </si>
  <si>
    <t>050.41569</t>
  </si>
  <si>
    <t>050.40807</t>
  </si>
  <si>
    <t>050.41093</t>
  </si>
  <si>
    <t>050.41666</t>
  </si>
  <si>
    <t>050.34295</t>
  </si>
  <si>
    <t>050.39094</t>
  </si>
  <si>
    <t>050.37261</t>
  </si>
  <si>
    <t>050.39546</t>
  </si>
  <si>
    <t>050.39258</t>
  </si>
  <si>
    <t>050.39099</t>
  </si>
  <si>
    <t>050.40757</t>
  </si>
  <si>
    <t>050.39117</t>
  </si>
  <si>
    <t>050.40271</t>
  </si>
  <si>
    <t>050.33243</t>
  </si>
  <si>
    <t>050.31561</t>
  </si>
  <si>
    <t>050.30241</t>
  </si>
  <si>
    <t>050.25675</t>
  </si>
  <si>
    <t>050.28131</t>
  </si>
  <si>
    <t>050.31323</t>
  </si>
  <si>
    <t>050.21946</t>
  </si>
  <si>
    <t>050.29015</t>
  </si>
  <si>
    <t>050.29039</t>
  </si>
  <si>
    <t>050.27061</t>
  </si>
  <si>
    <t>050.37054</t>
  </si>
  <si>
    <t>050.37407</t>
  </si>
  <si>
    <t>050.34793</t>
  </si>
  <si>
    <t>050.26599</t>
  </si>
  <si>
    <t>050.37890</t>
  </si>
  <si>
    <t>050.24711</t>
  </si>
  <si>
    <t>050.36740</t>
  </si>
  <si>
    <t>050.35644</t>
  </si>
  <si>
    <t>050.37732</t>
  </si>
  <si>
    <t>050.33729</t>
  </si>
  <si>
    <t>050.33542</t>
  </si>
  <si>
    <t>050.24742</t>
  </si>
  <si>
    <t>050.23513</t>
  </si>
  <si>
    <t>050.23217</t>
  </si>
  <si>
    <t>050.20380</t>
  </si>
  <si>
    <t>050.20533</t>
  </si>
  <si>
    <t>050.23105</t>
  </si>
  <si>
    <t>050.22999</t>
  </si>
  <si>
    <t>050.23400</t>
  </si>
  <si>
    <t>050.34077</t>
  </si>
  <si>
    <t>050.34454</t>
  </si>
  <si>
    <t>050.31556</t>
  </si>
  <si>
    <t>050.23537</t>
  </si>
  <si>
    <t>050.28707</t>
  </si>
  <si>
    <t>050.24172</t>
  </si>
  <si>
    <t>050.37965</t>
  </si>
  <si>
    <t>050.24778</t>
  </si>
  <si>
    <t>050.24883</t>
  </si>
  <si>
    <t>050.24775</t>
  </si>
  <si>
    <t>050.24782</t>
  </si>
  <si>
    <t>050.24911</t>
  </si>
  <si>
    <t>050.22284</t>
  </si>
  <si>
    <t>050.22286</t>
  </si>
  <si>
    <t>050.22288</t>
  </si>
  <si>
    <t>050.24771</t>
  </si>
  <si>
    <t>050.45661</t>
  </si>
  <si>
    <t>050.44923</t>
  </si>
  <si>
    <t>050.44457</t>
  </si>
  <si>
    <t>050.43339</t>
  </si>
  <si>
    <t>050.43070</t>
  </si>
  <si>
    <t>050.42048</t>
  </si>
  <si>
    <t>050.43130</t>
  </si>
  <si>
    <t>050.40910</t>
  </si>
  <si>
    <t>050.44010</t>
  </si>
  <si>
    <t>050.43572</t>
  </si>
  <si>
    <t>050.43525</t>
  </si>
  <si>
    <t>050.42568</t>
  </si>
  <si>
    <t>050.35934</t>
  </si>
  <si>
    <t>050.35882</t>
  </si>
  <si>
    <t>050.23462</t>
  </si>
  <si>
    <t>050.22985</t>
  </si>
  <si>
    <t>050.23534</t>
  </si>
  <si>
    <t>050.23003</t>
  </si>
  <si>
    <t>050.44564</t>
  </si>
  <si>
    <t>050.24068</t>
  </si>
  <si>
    <t>050.22434</t>
  </si>
  <si>
    <t>050.23717</t>
  </si>
  <si>
    <t>050.23953</t>
  </si>
  <si>
    <t>050.22393</t>
  </si>
  <si>
    <t>DIS-37601-Main, Steel, 10 in.</t>
  </si>
  <si>
    <t>050.20387</t>
  </si>
  <si>
    <t>050.42550</t>
  </si>
  <si>
    <t>050.40909</t>
  </si>
  <si>
    <t>050.40153</t>
  </si>
  <si>
    <t>050.29959</t>
  </si>
  <si>
    <t>050.38038</t>
  </si>
  <si>
    <t>050.35450</t>
  </si>
  <si>
    <t>050.24219</t>
  </si>
  <si>
    <t>050.22507</t>
  </si>
  <si>
    <t>050.22990</t>
  </si>
  <si>
    <t>050.38863</t>
  </si>
  <si>
    <t>050.42341</t>
  </si>
  <si>
    <t>050.31529</t>
  </si>
  <si>
    <t>050.23558</t>
  </si>
  <si>
    <t>050.30290</t>
  </si>
  <si>
    <t>050.35149</t>
  </si>
  <si>
    <t>050.38972</t>
  </si>
  <si>
    <t>050.21917</t>
  </si>
  <si>
    <t>050.23313</t>
  </si>
  <si>
    <t>050.44516</t>
  </si>
  <si>
    <t>050.34099</t>
  </si>
  <si>
    <t>050.45112</t>
  </si>
  <si>
    <t>050.39478</t>
  </si>
  <si>
    <t>050.33252</t>
  </si>
  <si>
    <t>050.44464</t>
  </si>
  <si>
    <t>050.44826</t>
  </si>
  <si>
    <t>050.44559</t>
  </si>
  <si>
    <t>050.44841</t>
  </si>
  <si>
    <t>050.42369</t>
  </si>
  <si>
    <t>050.25348</t>
  </si>
  <si>
    <t>050.41528</t>
  </si>
  <si>
    <t>050.42726</t>
  </si>
  <si>
    <t>050.42391</t>
  </si>
  <si>
    <t>050.42532</t>
  </si>
  <si>
    <t>050.39930</t>
  </si>
  <si>
    <t>050.40577</t>
  </si>
  <si>
    <t>050.39270</t>
  </si>
  <si>
    <t>050.37420</t>
  </si>
  <si>
    <t>050.38968</t>
  </si>
  <si>
    <t>050.40506</t>
  </si>
  <si>
    <t>050.41043</t>
  </si>
  <si>
    <t>050.39913</t>
  </si>
  <si>
    <t>050.31923</t>
  </si>
  <si>
    <t>050.40557</t>
  </si>
  <si>
    <t>050.31601</t>
  </si>
  <si>
    <t>050.28799</t>
  </si>
  <si>
    <t>050.37538</t>
  </si>
  <si>
    <t>050.38179</t>
  </si>
  <si>
    <t>050.38015</t>
  </si>
  <si>
    <t>050.35853</t>
  </si>
  <si>
    <t>050.37683</t>
  </si>
  <si>
    <t>050.36416</t>
  </si>
  <si>
    <t>050.37719</t>
  </si>
  <si>
    <t>050.39477</t>
  </si>
  <si>
    <t>050.39096</t>
  </si>
  <si>
    <t>050.39106</t>
  </si>
  <si>
    <t>050.34264</t>
  </si>
  <si>
    <t>050.34596</t>
  </si>
  <si>
    <t>050.32021</t>
  </si>
  <si>
    <t>050.28262</t>
  </si>
  <si>
    <t>050.24081</t>
  </si>
  <si>
    <t>050.26187</t>
  </si>
  <si>
    <t>050.24732</t>
  </si>
  <si>
    <t>050.27233</t>
  </si>
  <si>
    <t>050.23189</t>
  </si>
  <si>
    <t>050.24948</t>
  </si>
  <si>
    <t>050.24869</t>
  </si>
  <si>
    <t>050.24950</t>
  </si>
  <si>
    <t>050.22970</t>
  </si>
  <si>
    <t>050.22254</t>
  </si>
  <si>
    <t>050.23430</t>
  </si>
  <si>
    <t>050.23357</t>
  </si>
  <si>
    <t>050.21824</t>
  </si>
  <si>
    <t>050.40703</t>
  </si>
  <si>
    <t>050.31833</t>
  </si>
  <si>
    <t>050.29603</t>
  </si>
  <si>
    <t>050.24822</t>
  </si>
  <si>
    <t>050.24792</t>
  </si>
  <si>
    <t>050.24793</t>
  </si>
  <si>
    <t>050.24902</t>
  </si>
  <si>
    <t>050.24791</t>
  </si>
  <si>
    <t>050.24776</t>
  </si>
  <si>
    <t>050.24900</t>
  </si>
  <si>
    <t>050.24777</t>
  </si>
  <si>
    <t>050.22292</t>
  </si>
  <si>
    <t>050.24783</t>
  </si>
  <si>
    <t>050.24904</t>
  </si>
  <si>
    <t>050.41354</t>
  </si>
  <si>
    <t>050.45319</t>
  </si>
  <si>
    <t>050.40936</t>
  </si>
  <si>
    <t>050.37999</t>
  </si>
  <si>
    <t>050.37108</t>
  </si>
  <si>
    <t>050.36428</t>
  </si>
  <si>
    <t>050.35827</t>
  </si>
  <si>
    <t>050.35764</t>
  </si>
  <si>
    <t>050.23559</t>
  </si>
  <si>
    <t>050.24218</t>
  </si>
  <si>
    <t>050.24216</t>
  </si>
  <si>
    <t>050.23429</t>
  </si>
  <si>
    <t>050.23324</t>
  </si>
  <si>
    <t>050.43749</t>
  </si>
  <si>
    <t>050.42791</t>
  </si>
  <si>
    <t>050.27267</t>
  </si>
  <si>
    <t>050.23525</t>
  </si>
  <si>
    <t>050.37169</t>
  </si>
  <si>
    <t>050.24724</t>
  </si>
  <si>
    <t>050.42710</t>
  </si>
  <si>
    <t>050.26717</t>
  </si>
  <si>
    <t>050.40488</t>
  </si>
  <si>
    <t>050.42200</t>
  </si>
  <si>
    <t>050.37255</t>
  </si>
  <si>
    <t>050.28025</t>
  </si>
  <si>
    <t>050.30201</t>
  </si>
  <si>
    <t>050.40009</t>
  </si>
  <si>
    <t>050.23420</t>
  </si>
  <si>
    <t>050.44525</t>
  </si>
  <si>
    <t>050.39912</t>
  </si>
  <si>
    <t>050.36303</t>
  </si>
  <si>
    <t>050.20690</t>
  </si>
  <si>
    <t>050.21615</t>
  </si>
  <si>
    <t>050.40709</t>
  </si>
  <si>
    <t>050.42071</t>
  </si>
  <si>
    <t>050.30400</t>
  </si>
  <si>
    <t>050.29196</t>
  </si>
  <si>
    <t>050.45786</t>
  </si>
  <si>
    <t>050.34101</t>
  </si>
  <si>
    <t>050.40037</t>
  </si>
  <si>
    <t>050.42948</t>
  </si>
  <si>
    <t>050.42730</t>
  </si>
  <si>
    <t>050.40849</t>
  </si>
  <si>
    <t>050.41254</t>
  </si>
  <si>
    <t>050.40685</t>
  </si>
  <si>
    <t>050.42186</t>
  </si>
  <si>
    <t>050.39115</t>
  </si>
  <si>
    <t>050.22391</t>
  </si>
  <si>
    <t>050.39079</t>
  </si>
  <si>
    <t>050.39314</t>
  </si>
  <si>
    <t>050.32779</t>
  </si>
  <si>
    <t>050.32653</t>
  </si>
  <si>
    <t>050.41037</t>
  </si>
  <si>
    <t>050.30177</t>
  </si>
  <si>
    <t>050.39776</t>
  </si>
  <si>
    <t>050.28966</t>
  </si>
  <si>
    <t>050.26810</t>
  </si>
  <si>
    <t>050.28356</t>
  </si>
  <si>
    <t>050.24753</t>
  </si>
  <si>
    <t>050.38028</t>
  </si>
  <si>
    <t>050.38067</t>
  </si>
  <si>
    <t>050.39097</t>
  </si>
  <si>
    <t>050.36790</t>
  </si>
  <si>
    <t>050.35628</t>
  </si>
  <si>
    <t>050.38046</t>
  </si>
  <si>
    <t>050.35800</t>
  </si>
  <si>
    <t>050.34850</t>
  </si>
  <si>
    <t>050.34005</t>
  </si>
  <si>
    <t>050.33410</t>
  </si>
  <si>
    <t>050.34838</t>
  </si>
  <si>
    <t>050.28259</t>
  </si>
  <si>
    <t>050.28510</t>
  </si>
  <si>
    <t>050.25118</t>
  </si>
  <si>
    <t>050.25119</t>
  </si>
  <si>
    <t>050.25171</t>
  </si>
  <si>
    <t>050.22971</t>
  </si>
  <si>
    <t>050.31922</t>
  </si>
  <si>
    <t>050.33143</t>
  </si>
  <si>
    <t>050.22127</t>
  </si>
  <si>
    <t>050.22978</t>
  </si>
  <si>
    <t>050.24821</t>
  </si>
  <si>
    <t>050.24779</t>
  </si>
  <si>
    <t>050.24882</t>
  </si>
  <si>
    <t>050.24863</t>
  </si>
  <si>
    <t>050.22291</t>
  </si>
  <si>
    <t>050.45304</t>
  </si>
  <si>
    <t>050.44865</t>
  </si>
  <si>
    <t>050.43846</t>
  </si>
  <si>
    <t>050.43719</t>
  </si>
  <si>
    <t>050.42839</t>
  </si>
  <si>
    <t>050.23064</t>
  </si>
  <si>
    <t>050.43336</t>
  </si>
  <si>
    <t>050.24067</t>
  </si>
  <si>
    <t>050.23952</t>
  </si>
  <si>
    <t>050.44806</t>
  </si>
  <si>
    <t>050.22213</t>
  </si>
  <si>
    <t>050.45834</t>
  </si>
  <si>
    <t>050.33293</t>
  </si>
  <si>
    <t>050.42414</t>
  </si>
  <si>
    <t>050.42769</t>
  </si>
  <si>
    <t>050.40982</t>
  </si>
  <si>
    <t>050.38364</t>
  </si>
  <si>
    <t>050.38187</t>
  </si>
  <si>
    <t>050.22194</t>
  </si>
  <si>
    <t>050.24221</t>
  </si>
  <si>
    <t>050.20899</t>
  </si>
  <si>
    <t>050.41865</t>
  </si>
  <si>
    <t>050.30261</t>
  </si>
  <si>
    <t>050.23553</t>
  </si>
  <si>
    <t>050.29730</t>
  </si>
  <si>
    <t>050.40693</t>
  </si>
  <si>
    <t>050.39385</t>
  </si>
  <si>
    <t>050.25115</t>
  </si>
  <si>
    <t>050.36696</t>
  </si>
  <si>
    <t>050.39174</t>
  </si>
  <si>
    <t>050.42652</t>
  </si>
  <si>
    <t>050.42060</t>
  </si>
  <si>
    <t>050.40779</t>
  </si>
  <si>
    <t>050.44463</t>
  </si>
  <si>
    <t>050.33242</t>
  </si>
  <si>
    <t>050.32561</t>
  </si>
  <si>
    <t>050.31509</t>
  </si>
  <si>
    <t>050.41850</t>
  </si>
  <si>
    <t>050.42660</t>
  </si>
  <si>
    <t>050.41788</t>
  </si>
  <si>
    <t>050.42110</t>
  </si>
  <si>
    <t>050.42937</t>
  </si>
  <si>
    <t>050.44670</t>
  </si>
  <si>
    <t>050.41903</t>
  </si>
  <si>
    <t>050.42382</t>
  </si>
  <si>
    <t>050.42360</t>
  </si>
  <si>
    <t>050.41919</t>
  </si>
  <si>
    <t>050.41681</t>
  </si>
  <si>
    <t>050.39824</t>
  </si>
  <si>
    <t>050.38089</t>
  </si>
  <si>
    <t>050.39578</t>
  </si>
  <si>
    <t>050.40290</t>
  </si>
  <si>
    <t>050.42661</t>
  </si>
  <si>
    <t>050.41056</t>
  </si>
  <si>
    <t>050.39552</t>
  </si>
  <si>
    <t>050.39743</t>
  </si>
  <si>
    <t>050.33084</t>
  </si>
  <si>
    <t>050.31536</t>
  </si>
  <si>
    <t>050.30163</t>
  </si>
  <si>
    <t>050.28465</t>
  </si>
  <si>
    <t>050.29941</t>
  </si>
  <si>
    <t>050.30889</t>
  </si>
  <si>
    <t>050.26044</t>
  </si>
  <si>
    <t>050.24958</t>
  </si>
  <si>
    <t>050.27137</t>
  </si>
  <si>
    <t>050.38244</t>
  </si>
  <si>
    <t>050.35635</t>
  </si>
  <si>
    <t>050.36237</t>
  </si>
  <si>
    <t>050.33621</t>
  </si>
  <si>
    <t>050.25440</t>
  </si>
  <si>
    <t>050.24947</t>
  </si>
  <si>
    <t>050.37250</t>
  </si>
  <si>
    <t>050.35106</t>
  </si>
  <si>
    <t>050.34635</t>
  </si>
  <si>
    <t>050.34737</t>
  </si>
  <si>
    <t>050.22473</t>
  </si>
  <si>
    <t>050.24758</t>
  </si>
  <si>
    <t>050.23356</t>
  </si>
  <si>
    <t>050.24183</t>
  </si>
  <si>
    <t>050.24757</t>
  </si>
  <si>
    <t>050.24800</t>
  </si>
  <si>
    <t>050.24959</t>
  </si>
  <si>
    <t>050.24827</t>
  </si>
  <si>
    <t>050.22301</t>
  </si>
  <si>
    <t>050.23337</t>
  </si>
  <si>
    <t>050.21879</t>
  </si>
  <si>
    <t>050.23048</t>
  </si>
  <si>
    <t>050.21998</t>
  </si>
  <si>
    <t>050.22146</t>
  </si>
  <si>
    <t>050.33502</t>
  </si>
  <si>
    <t>050.24795</t>
  </si>
  <si>
    <t>050.24906</t>
  </si>
  <si>
    <t>050.24818</t>
  </si>
  <si>
    <t>050.24781</t>
  </si>
  <si>
    <t>050.24884</t>
  </si>
  <si>
    <t>050.24913</t>
  </si>
  <si>
    <t>050.37132</t>
  </si>
  <si>
    <t>050.37118</t>
  </si>
  <si>
    <t>050.21628</t>
  </si>
  <si>
    <t>050.23305</t>
  </si>
  <si>
    <t>050.41894</t>
  </si>
  <si>
    <t>050.26302</t>
  </si>
  <si>
    <t>050.40035</t>
  </si>
  <si>
    <t>050.33641</t>
  </si>
  <si>
    <t>050.33298</t>
  </si>
  <si>
    <t>050.42024</t>
  </si>
  <si>
    <t>050.39729</t>
  </si>
  <si>
    <t>050.23531</t>
  </si>
  <si>
    <t>050.24946</t>
  </si>
  <si>
    <t>050.35724</t>
  </si>
  <si>
    <t>050.24857</t>
  </si>
  <si>
    <t>050.26196</t>
  </si>
  <si>
    <t>050.21864</t>
  </si>
  <si>
    <t>050.21876</t>
  </si>
  <si>
    <t>050.39272</t>
  </si>
  <si>
    <t>050.22028</t>
  </si>
  <si>
    <t>050.41274</t>
  </si>
  <si>
    <t>050.35176</t>
  </si>
  <si>
    <t>050.26812</t>
  </si>
  <si>
    <t>050.33087</t>
  </si>
  <si>
    <t>050.41657</t>
  </si>
  <si>
    <t>050.35653</t>
  </si>
  <si>
    <t>DIS-37602-Main, PE, 24 in.</t>
  </si>
  <si>
    <t>050.38532</t>
  </si>
  <si>
    <t>050.34639</t>
  </si>
  <si>
    <t>050.32848</t>
  </si>
  <si>
    <t>050.33564</t>
  </si>
  <si>
    <t>050.35679</t>
  </si>
  <si>
    <t>050.33543</t>
  </si>
  <si>
    <t>050.29564</t>
  </si>
  <si>
    <t>050.31037</t>
  </si>
  <si>
    <t>050.37105</t>
  </si>
  <si>
    <t>050.43275</t>
  </si>
  <si>
    <t>050.42662</t>
  </si>
  <si>
    <t>050.31061</t>
  </si>
  <si>
    <t>050.43228</t>
  </si>
  <si>
    <t>050.42185</t>
  </si>
  <si>
    <t>050.42381</t>
  </si>
  <si>
    <t>050.42184</t>
  </si>
  <si>
    <t>050.41733</t>
  </si>
  <si>
    <t>050.41719</t>
  </si>
  <si>
    <t>050.41848</t>
  </si>
  <si>
    <t>050.40292</t>
  </si>
  <si>
    <t>050.41095</t>
  </si>
  <si>
    <t>050.38881</t>
  </si>
  <si>
    <t>050.33111</t>
  </si>
  <si>
    <t>050.33093</t>
  </si>
  <si>
    <t>050.30730</t>
  </si>
  <si>
    <t>050.31275</t>
  </si>
  <si>
    <t>050.42033</t>
  </si>
  <si>
    <t>050.31623</t>
  </si>
  <si>
    <t>050.29650</t>
  </si>
  <si>
    <t>050.26418</t>
  </si>
  <si>
    <t>050.37040</t>
  </si>
  <si>
    <t>050.37346</t>
  </si>
  <si>
    <t>050.38537</t>
  </si>
  <si>
    <t>050.35025</t>
  </si>
  <si>
    <t>050.33690</t>
  </si>
  <si>
    <t>050.34327</t>
  </si>
  <si>
    <t>050.33665</t>
  </si>
  <si>
    <t>050.24831</t>
  </si>
  <si>
    <t>050.21630</t>
  </si>
  <si>
    <t>050.22214</t>
  </si>
  <si>
    <t>050.21880</t>
  </si>
  <si>
    <t>050.22992</t>
  </si>
  <si>
    <t>050.21974</t>
  </si>
  <si>
    <t>050.32976</t>
  </si>
  <si>
    <t>050.24823</t>
  </si>
  <si>
    <t>050.24819</t>
  </si>
  <si>
    <t>050.24790</t>
  </si>
  <si>
    <t>050.24788</t>
  </si>
  <si>
    <t>050.24785</t>
  </si>
  <si>
    <t>050.24774</t>
  </si>
  <si>
    <t>050.24916</t>
  </si>
  <si>
    <t>050.24917</t>
  </si>
  <si>
    <t>050.24907</t>
  </si>
  <si>
    <t>050.24898</t>
  </si>
  <si>
    <t>050.44715</t>
  </si>
  <si>
    <t>050.24070</t>
  </si>
  <si>
    <t>activity_quantity</t>
  </si>
  <si>
    <t>average_cost</t>
  </si>
  <si>
    <t>Atmos Energy Corp.</t>
  </si>
  <si>
    <t>Kentucky Class Cost of Service Support</t>
  </si>
  <si>
    <t>Note:  Non Unitized Retirement Unit is in 1060 - Completed, but not Classified.  The units default to 1 per occurrence - amounts displayed are understated.</t>
  </si>
  <si>
    <t>Mains / Meters as of June 30, 2017</t>
  </si>
  <si>
    <t>Row Labels</t>
  </si>
  <si>
    <t>Grand Total</t>
  </si>
  <si>
    <t>Sum of activity_quantity</t>
  </si>
  <si>
    <t>Sum of activity_cost</t>
  </si>
  <si>
    <t>DISTRIBUTION MAINS STUDY</t>
  </si>
  <si>
    <t>(1)</t>
  </si>
  <si>
    <t>(2)</t>
  </si>
  <si>
    <t>(3)</t>
  </si>
  <si>
    <t>(4)</t>
  </si>
  <si>
    <t>(5)</t>
  </si>
  <si>
    <t>Line</t>
  </si>
  <si>
    <t>Discription</t>
  </si>
  <si>
    <t>X</t>
  </si>
  <si>
    <t>W</t>
  </si>
  <si>
    <t>W*Y</t>
  </si>
  <si>
    <t xml:space="preserve">Y </t>
  </si>
  <si>
    <t xml:space="preserve"> No.</t>
  </si>
  <si>
    <t>Feet</t>
  </si>
  <si>
    <t>Gross Cost of Plant</t>
  </si>
  <si>
    <t>Unit Cost</t>
  </si>
  <si>
    <t>Volume</t>
  </si>
  <si>
    <t>Steel</t>
  </si>
  <si>
    <t>Total</t>
  </si>
  <si>
    <t>PE</t>
  </si>
  <si>
    <t>Minimum System</t>
  </si>
  <si>
    <t>Total Cost</t>
  </si>
  <si>
    <t>Customer-Related</t>
  </si>
  <si>
    <t>Demand-Related</t>
  </si>
  <si>
    <t>Prob(F-statistic)</t>
  </si>
  <si>
    <t>Y-Intercept</t>
  </si>
  <si>
    <t>Combined</t>
  </si>
  <si>
    <t>Total Feet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</si>
</sst>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00_);\(#,##0.0000000\)"/>
    <numFmt numFmtId="165" formatCode="_(&quot;$&quot;* #,##0.0000_);_(&quot;$&quot;* \(#,##0.0000\);_(&quot;$&quot;* &quot;-&quot;????_);_(@_)"/>
    <numFmt numFmtId="166" formatCode="#,##0.000000_);\(#,##0.000000\)"/>
    <numFmt numFmtId="167" formatCode="#,##0.0000_);\(#,##0.0000\)"/>
    <numFmt numFmtId="168" formatCode="_(* #,##0_);_(* \(#,##0\);_(* &quot;-&quot;??_);_(@_)"/>
    <numFmt numFmtId="169" formatCode="_(&quot;$&quot;* #,##0.00_);_(&quot;$&quot;* \(#,##0.00\);_(&quot;$&quot;* &quot;-&quot;????_);_(@_)"/>
    <numFmt numFmtId="170" formatCode="_(&quot;$&quot;* #,##0.0000_);_(&quot;$&quot;* \(#,##0.0000\);_(&quot;$&quot;* &quot;-&quot;??_);_(@_)"/>
    <numFmt numFmtId="171" formatCode="#,##0.000000000_);\(#,##0.000000000\)"/>
    <numFmt numFmtId="172" formatCode="_(* #,##0.0000_);_(* \(#,##0.0000\);_(* &quot;-&quot;??_);_(@_)"/>
    <numFmt numFmtId="173" formatCode="#,##0.00000_);\(#,##0.00000\)"/>
  </numFmts>
  <fonts count="5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</cellStyleXfs>
  <cellXfs count="76">
    <xf numFmtId="0" fontId="0" fillId="0" borderId="0" xfId="0"/>
    <xf numFmtId="43" fontId="0" fillId="0" borderId="0" xfId="1" applyFont="1"/>
    <xf numFmtId="0" fontId="3" fillId="0" borderId="0" xfId="0" applyFont="1"/>
    <xf numFmtId="0" fontId="3" fillId="2" borderId="0" xfId="0" applyFont="1" applyFill="1"/>
    <xf numFmtId="0" fontId="0" fillId="2" borderId="0" xfId="0" applyFill="1"/>
    <xf numFmtId="43" fontId="3" fillId="0" borderId="0" xfId="1" applyFont="1"/>
    <xf numFmtId="43" fontId="0" fillId="2" borderId="0" xfId="1" applyFont="1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" fillId="3" borderId="0" xfId="4" applyFont="1" applyFill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2" fillId="3" borderId="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0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3" borderId="2" xfId="0" applyFont="1" applyFill="1" applyBorder="1"/>
    <xf numFmtId="164" fontId="2" fillId="3" borderId="0" xfId="0" applyNumberFormat="1" applyFont="1" applyFill="1" applyProtection="1"/>
    <xf numFmtId="164" fontId="2" fillId="4" borderId="0" xfId="4" applyNumberFormat="1" applyFont="1" applyFill="1"/>
    <xf numFmtId="0" fontId="2" fillId="3" borderId="0" xfId="0" applyFont="1" applyFill="1" applyAlignment="1">
      <alignment horizontal="left"/>
    </xf>
    <xf numFmtId="37" fontId="2" fillId="3" borderId="0" xfId="0" applyNumberFormat="1" applyFont="1" applyFill="1" applyBorder="1" applyAlignment="1" applyProtection="1">
      <alignment horizontal="right"/>
    </xf>
    <xf numFmtId="42" fontId="2" fillId="3" borderId="0" xfId="0" applyNumberFormat="1" applyFont="1" applyFill="1" applyBorder="1" applyProtection="1"/>
    <xf numFmtId="165" fontId="2" fillId="3" borderId="0" xfId="0" applyNumberFormat="1" applyFont="1" applyFill="1" applyBorder="1" applyProtection="1"/>
    <xf numFmtId="166" fontId="2" fillId="3" borderId="0" xfId="0" applyNumberFormat="1" applyFont="1" applyFill="1" applyProtection="1"/>
    <xf numFmtId="44" fontId="2" fillId="3" borderId="0" xfId="2" applyFont="1" applyFill="1"/>
    <xf numFmtId="0" fontId="2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37" fontId="2" fillId="3" borderId="3" xfId="0" applyNumberFormat="1" applyFont="1" applyFill="1" applyBorder="1" applyAlignment="1" applyProtection="1">
      <alignment horizontal="right"/>
    </xf>
    <xf numFmtId="42" fontId="2" fillId="3" borderId="3" xfId="0" applyNumberFormat="1" applyFont="1" applyFill="1" applyBorder="1" applyProtection="1"/>
    <xf numFmtId="165" fontId="2" fillId="3" borderId="3" xfId="0" applyNumberFormat="1" applyFont="1" applyFill="1" applyBorder="1" applyProtection="1"/>
    <xf numFmtId="0" fontId="3" fillId="3" borderId="4" xfId="0" applyFont="1" applyFill="1" applyBorder="1" applyAlignment="1">
      <alignment horizontal="left"/>
    </xf>
    <xf numFmtId="39" fontId="2" fillId="3" borderId="4" xfId="0" applyNumberFormat="1" applyFont="1" applyFill="1" applyBorder="1" applyProtection="1"/>
    <xf numFmtId="37" fontId="2" fillId="3" borderId="4" xfId="0" applyNumberFormat="1" applyFont="1" applyFill="1" applyBorder="1" applyProtection="1"/>
    <xf numFmtId="42" fontId="2" fillId="3" borderId="4" xfId="0" applyNumberFormat="1" applyFont="1" applyFill="1" applyBorder="1" applyProtection="1"/>
    <xf numFmtId="37" fontId="2" fillId="3" borderId="0" xfId="0" applyNumberFormat="1" applyFont="1" applyFill="1" applyBorder="1" applyProtection="1"/>
    <xf numFmtId="37" fontId="2" fillId="3" borderId="0" xfId="0" applyNumberFormat="1" applyFont="1" applyFill="1" applyProtection="1"/>
    <xf numFmtId="167" fontId="2" fillId="3" borderId="0" xfId="0" applyNumberFormat="1" applyFont="1" applyFill="1" applyProtection="1"/>
    <xf numFmtId="168" fontId="2" fillId="3" borderId="0" xfId="1" applyNumberFormat="1" applyFont="1" applyFill="1" applyProtection="1"/>
    <xf numFmtId="44" fontId="2" fillId="3" borderId="0" xfId="2" applyFont="1" applyFill="1" applyProtection="1"/>
    <xf numFmtId="165" fontId="2" fillId="5" borderId="0" xfId="0" applyNumberFormat="1" applyFont="1" applyFill="1" applyBorder="1" applyProtection="1"/>
    <xf numFmtId="37" fontId="2" fillId="5" borderId="0" xfId="0" applyNumberFormat="1" applyFont="1" applyFill="1" applyProtection="1"/>
    <xf numFmtId="0" fontId="2" fillId="3" borderId="0" xfId="0" applyFont="1" applyFill="1" applyBorder="1" applyAlignment="1">
      <alignment horizontal="left"/>
    </xf>
    <xf numFmtId="168" fontId="2" fillId="3" borderId="0" xfId="1" applyNumberFormat="1" applyFont="1" applyFill="1" applyBorder="1" applyProtection="1"/>
    <xf numFmtId="169" fontId="2" fillId="3" borderId="0" xfId="0" applyNumberFormat="1" applyFont="1" applyFill="1" applyBorder="1" applyProtection="1"/>
    <xf numFmtId="37" fontId="2" fillId="3" borderId="0" xfId="0" applyNumberFormat="1" applyFont="1" applyFill="1" applyBorder="1"/>
    <xf numFmtId="44" fontId="2" fillId="3" borderId="0" xfId="2" applyFont="1" applyFill="1" applyAlignment="1">
      <alignment horizontal="right"/>
    </xf>
    <xf numFmtId="44" fontId="2" fillId="3" borderId="0" xfId="4" applyNumberFormat="1" applyFont="1" applyFill="1"/>
    <xf numFmtId="10" fontId="2" fillId="3" borderId="0" xfId="3" applyNumberFormat="1" applyFont="1" applyFill="1"/>
    <xf numFmtId="44" fontId="2" fillId="3" borderId="3" xfId="2" applyFont="1" applyFill="1" applyBorder="1"/>
    <xf numFmtId="44" fontId="2" fillId="3" borderId="3" xfId="4" applyNumberFormat="1" applyFont="1" applyFill="1" applyBorder="1"/>
    <xf numFmtId="168" fontId="2" fillId="3" borderId="0" xfId="1" applyNumberFormat="1" applyFont="1" applyFill="1"/>
    <xf numFmtId="170" fontId="2" fillId="5" borderId="0" xfId="2" applyNumberFormat="1" applyFont="1" applyFill="1"/>
    <xf numFmtId="0" fontId="2" fillId="5" borderId="0" xfId="4" applyFont="1" applyFill="1"/>
    <xf numFmtId="10" fontId="2" fillId="3" borderId="0" xfId="3" applyNumberFormat="1" applyFont="1" applyFill="1" applyBorder="1"/>
    <xf numFmtId="10" fontId="2" fillId="3" borderId="5" xfId="3" applyNumberFormat="1" applyFont="1" applyFill="1" applyBorder="1"/>
    <xf numFmtId="10" fontId="2" fillId="3" borderId="6" xfId="3" applyNumberFormat="1" applyFont="1" applyFill="1" applyBorder="1"/>
    <xf numFmtId="37" fontId="2" fillId="3" borderId="0" xfId="4" applyNumberFormat="1" applyFont="1" applyFill="1"/>
    <xf numFmtId="0" fontId="2" fillId="3" borderId="0" xfId="0" applyFont="1" applyFill="1" applyBorder="1" applyAlignment="1"/>
    <xf numFmtId="5" fontId="2" fillId="3" borderId="0" xfId="0" applyNumberFormat="1" applyFont="1" applyFill="1" applyBorder="1" applyProtection="1"/>
    <xf numFmtId="10" fontId="2" fillId="3" borderId="0" xfId="0" applyNumberFormat="1" applyFont="1" applyFill="1" applyBorder="1" applyProtection="1"/>
    <xf numFmtId="171" fontId="2" fillId="3" borderId="0" xfId="0" applyNumberFormat="1" applyFont="1" applyFill="1" applyBorder="1" applyProtection="1"/>
    <xf numFmtId="167" fontId="2" fillId="3" borderId="0" xfId="0" applyNumberFormat="1" applyFont="1" applyFill="1" applyBorder="1" applyProtection="1"/>
    <xf numFmtId="168" fontId="2" fillId="3" borderId="0" xfId="1" applyNumberFormat="1" applyFont="1" applyFill="1" applyAlignment="1">
      <alignment horizontal="right"/>
    </xf>
    <xf numFmtId="173" fontId="2" fillId="5" borderId="0" xfId="0" applyNumberFormat="1" applyFont="1" applyFill="1" applyProtection="1"/>
    <xf numFmtId="0" fontId="2" fillId="4" borderId="0" xfId="0" applyFont="1" applyFill="1" applyBorder="1"/>
    <xf numFmtId="0" fontId="2" fillId="4" borderId="0" xfId="4" applyFont="1" applyFill="1"/>
    <xf numFmtId="0" fontId="2" fillId="4" borderId="0" xfId="0" applyFont="1" applyFill="1" applyBorder="1" applyAlignment="1">
      <alignment horizontal="center"/>
    </xf>
    <xf numFmtId="164" fontId="2" fillId="4" borderId="0" xfId="0" applyNumberFormat="1" applyFont="1" applyFill="1" applyProtection="1"/>
    <xf numFmtId="44" fontId="2" fillId="4" borderId="0" xfId="2" applyFont="1" applyFill="1"/>
    <xf numFmtId="37" fontId="2" fillId="3" borderId="7" xfId="0" applyNumberFormat="1" applyFont="1" applyFill="1" applyBorder="1" applyProtection="1"/>
    <xf numFmtId="37" fontId="2" fillId="4" borderId="0" xfId="0" applyNumberFormat="1" applyFont="1" applyFill="1" applyProtection="1"/>
    <xf numFmtId="172" fontId="2" fillId="5" borderId="0" xfId="1" applyNumberFormat="1" applyFont="1" applyFill="1" applyProtection="1"/>
    <xf numFmtId="0" fontId="2" fillId="3" borderId="0" xfId="4" applyFont="1" applyFill="1" applyAlignment="1">
      <alignment horizontal="center"/>
    </xf>
    <xf numFmtId="44" fontId="2" fillId="3" borderId="0" xfId="2" applyFont="1" applyFill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_SHEET" xfId="4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ul" refreshedDate="42991.757708680554" createdVersion="6" refreshedVersion="6" minRefreshableVersion="3" recordCount="2697">
  <cacheSource type="worksheet">
    <worksheetSource ref="A1:E2698" sheet="plastic mains"/>
  </cacheSource>
  <cacheFields count="5">
    <cacheField name="retirement_unit" numFmtId="0">
      <sharedItems count="6">
        <s v="DIS-37602-Main, PE, 3 in."/>
        <s v="DIS-37602-Main, PE, 6 in."/>
        <s v="DIS-37602-Main, PE, X&lt;=1in"/>
        <s v="DIS-37602-Main, PE, 4 in."/>
        <s v="DIS-37602-Main, PE, 2 in."/>
        <s v="DIS-37602-Main, PE, 24 in."/>
      </sharedItems>
    </cacheField>
    <cacheField name="gl_account" numFmtId="0">
      <sharedItems/>
    </cacheField>
    <cacheField name="activity_quantity" numFmtId="0">
      <sharedItems containsSemiMixedTypes="0" containsString="0" containsNumber="1" containsInteger="1" minValue="-3181643" maxValue="3194297"/>
    </cacheField>
    <cacheField name="activity_cost" numFmtId="0">
      <sharedItems containsSemiMixedTypes="0" containsString="0" containsNumber="1" minValue="-20043482.059999999" maxValue="20085935.43"/>
    </cacheField>
    <cacheField name="average_cost" numFmtId="0">
      <sharedItems containsSemiMixedTypes="0" containsString="0" containsNumber="1" minValue="-109922.31" maxValue="107564.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Paul" refreshedDate="42991.761171412036" createdVersion="6" refreshedVersion="6" minRefreshableVersion="3" recordCount="1296">
  <cacheSource type="worksheet">
    <worksheetSource ref="A1:E1297" sheet="steel mains"/>
  </cacheSource>
  <cacheFields count="5">
    <cacheField name="retirement_unit" numFmtId="0">
      <sharedItems count="10">
        <s v="DIS-37601-Main, Steel, 2 in."/>
        <s v="DIS-37601-Main, Steel, 3 in."/>
        <s v="DIS-37601-Main, Steel, 4 in."/>
        <s v="DIS-37601-Main, Steel, 8 in."/>
        <s v="DIS-37601-Main, Steel, 12 in."/>
        <s v="DIS-37601-Main, Steel, 6 in."/>
        <s v="DIS-37601-Main, Cast Iron, 4 in."/>
        <s v="DIS-37601-Main, Steel, X&lt;=1in."/>
        <s v="DIS-37601-Main, Steel, 10 in."/>
        <s v="Non Unitized Retirement Unit" u="1"/>
      </sharedItems>
    </cacheField>
    <cacheField name="gl_account" numFmtId="0">
      <sharedItems/>
    </cacheField>
    <cacheField name="activity_quantity" numFmtId="43">
      <sharedItems containsSemiMixedTypes="0" containsString="0" containsNumber="1" minValue="-8584520" maxValue="8597218"/>
    </cacheField>
    <cacheField name="activity_cost" numFmtId="43">
      <sharedItems containsSemiMixedTypes="0" containsString="0" containsNumber="1" minValue="-22892072.41" maxValue="22891801.960000001"/>
    </cacheField>
    <cacheField name="average_cost" numFmtId="43">
      <sharedItems containsSemiMixedTypes="0" containsString="0" containsNumber="1" minValue="-41755.726666666698" maxValue="140787.8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97">
  <r>
    <x v="0"/>
    <s v="1010 - Gas Plant in Service"/>
    <n v="5"/>
    <n v="133.80000000000001"/>
    <n v="26.76"/>
  </r>
  <r>
    <x v="0"/>
    <s v="1010 - Gas Plant in Service"/>
    <n v="-1026"/>
    <n v="-15138.2"/>
    <n v="14.7545808966861"/>
  </r>
  <r>
    <x v="0"/>
    <s v="1010 - Gas Plant in Service"/>
    <n v="-340"/>
    <n v="-2116.73"/>
    <n v="6.2256764705882404"/>
  </r>
  <r>
    <x v="0"/>
    <s v="1010 - Gas Plant in Service"/>
    <n v="800"/>
    <n v="3538.57"/>
    <n v="4.4232125"/>
  </r>
  <r>
    <x v="0"/>
    <s v="1010 - Gas Plant in Service"/>
    <n v="2870"/>
    <n v="3016.01"/>
    <n v="1.05087456445993"/>
  </r>
  <r>
    <x v="0"/>
    <s v="1010 - Gas Plant in Service"/>
    <n v="175"/>
    <n v="813.2"/>
    <n v="4.6468571428571401"/>
  </r>
  <r>
    <x v="0"/>
    <s v="1010 - Gas Plant in Service"/>
    <n v="250"/>
    <n v="1607.15"/>
    <n v="6.4286000000000003"/>
  </r>
  <r>
    <x v="0"/>
    <s v="1010 - Gas Plant in Service"/>
    <n v="1640"/>
    <n v="8700.86"/>
    <n v="5.3054024390243901"/>
  </r>
  <r>
    <x v="0"/>
    <s v="1010 - Gas Plant in Service"/>
    <n v="1"/>
    <n v="22048.79"/>
    <n v="22048.79"/>
  </r>
  <r>
    <x v="1"/>
    <s v="1010 - Gas Plant in Service"/>
    <n v="1084"/>
    <n v="8196.9"/>
    <n v="7.5617158671586697"/>
  </r>
  <r>
    <x v="1"/>
    <s v="1010 - Gas Plant in Service"/>
    <n v="690"/>
    <n v="43067.45"/>
    <n v="62.416594202898501"/>
  </r>
  <r>
    <x v="1"/>
    <s v="1010 - Gas Plant in Service"/>
    <n v="228"/>
    <n v="52533.48"/>
    <n v="230.41"/>
  </r>
  <r>
    <x v="1"/>
    <s v="1010 - Gas Plant in Service"/>
    <n v="2111"/>
    <n v="425232.44"/>
    <n v="201.43649455234501"/>
  </r>
  <r>
    <x v="1"/>
    <s v="1010 - Gas Plant in Service"/>
    <n v="3312"/>
    <n v="346485.17"/>
    <n v="104.615087560386"/>
  </r>
  <r>
    <x v="1"/>
    <s v="1010 - Gas Plant in Service"/>
    <n v="-25583"/>
    <n v="-1028847.25"/>
    <n v="40.216051674940402"/>
  </r>
  <r>
    <x v="1"/>
    <s v="1010 - Gas Plant in Service"/>
    <n v="659"/>
    <n v="91715"/>
    <n v="139.172989377845"/>
  </r>
  <r>
    <x v="1"/>
    <s v="1010 - Gas Plant in Service"/>
    <n v="4149"/>
    <n v="147968.15"/>
    <n v="35.663569534827701"/>
  </r>
  <r>
    <x v="1"/>
    <s v="1010 - Gas Plant in Service"/>
    <n v="596"/>
    <n v="9052.1"/>
    <n v="15.1880872483221"/>
  </r>
  <r>
    <x v="1"/>
    <s v="1010 - Gas Plant in Service"/>
    <n v="560"/>
    <n v="23881.83"/>
    <n v="42.646124999999998"/>
  </r>
  <r>
    <x v="1"/>
    <s v="1010 - Gas Plant in Service"/>
    <n v="167"/>
    <n v="7842.43"/>
    <n v="46.960658682634701"/>
  </r>
  <r>
    <x v="1"/>
    <s v="1010 - Gas Plant in Service"/>
    <n v="1"/>
    <n v="94053.78"/>
    <n v="94053.78"/>
  </r>
  <r>
    <x v="1"/>
    <s v="1010 - Gas Plant in Service"/>
    <n v="1916"/>
    <n v="280739.5"/>
    <n v="146.52374739039701"/>
  </r>
  <r>
    <x v="1"/>
    <s v="1010 - Gas Plant in Service"/>
    <n v="2496"/>
    <n v="70524.479999999996"/>
    <n v="28.254999999999999"/>
  </r>
  <r>
    <x v="2"/>
    <s v="1010 - Gas Plant in Service"/>
    <n v="123"/>
    <n v="3979.42"/>
    <n v="32.353008130081299"/>
  </r>
  <r>
    <x v="3"/>
    <s v="1010 - Gas Plant in Service"/>
    <n v="938"/>
    <n v="32845.54"/>
    <n v="35.016567164179101"/>
  </r>
  <r>
    <x v="3"/>
    <s v="1010 - Gas Plant in Service"/>
    <n v="5315"/>
    <n v="296581.83"/>
    <n v="55.800908748824099"/>
  </r>
  <r>
    <x v="3"/>
    <s v="1010 - Gas Plant in Service"/>
    <n v="445"/>
    <n v="5876.56"/>
    <n v="13.2057528089888"/>
  </r>
  <r>
    <x v="3"/>
    <s v="1010 - Gas Plant in Service"/>
    <n v="6590"/>
    <n v="335891.13"/>
    <n v="50.969822458270102"/>
  </r>
  <r>
    <x v="3"/>
    <s v="1010 - Gas Plant in Service"/>
    <n v="988"/>
    <n v="77757.98"/>
    <n v="78.702408906882596"/>
  </r>
  <r>
    <x v="3"/>
    <s v="1010 - Gas Plant in Service"/>
    <n v="1380"/>
    <n v="17092.810000000001"/>
    <n v="12.3860942028985"/>
  </r>
  <r>
    <x v="3"/>
    <s v="1010 - Gas Plant in Service"/>
    <n v="232"/>
    <n v="2934.12"/>
    <n v="12.6470689655172"/>
  </r>
  <r>
    <x v="3"/>
    <s v="1010 - Gas Plant in Service"/>
    <n v="5"/>
    <n v="6991.39"/>
    <n v="1398.278"/>
  </r>
  <r>
    <x v="3"/>
    <s v="1010 - Gas Plant in Service"/>
    <n v="775"/>
    <n v="52537.39"/>
    <n v="67.7901806451613"/>
  </r>
  <r>
    <x v="3"/>
    <s v="1010 - Gas Plant in Service"/>
    <n v="145"/>
    <n v="12417.5"/>
    <n v="85.637931034482705"/>
  </r>
  <r>
    <x v="3"/>
    <s v="1010 - Gas Plant in Service"/>
    <n v="970"/>
    <n v="5046.8599999999997"/>
    <n v="5.2029484536082498"/>
  </r>
  <r>
    <x v="3"/>
    <s v="1010 - Gas Plant in Service"/>
    <n v="1320"/>
    <n v="10870.19"/>
    <n v="8.2349924242424208"/>
  </r>
  <r>
    <x v="3"/>
    <s v="1010 - Gas Plant in Service"/>
    <n v="20"/>
    <n v="1472.95"/>
    <n v="73.647499999999994"/>
  </r>
  <r>
    <x v="3"/>
    <s v="1010 - Gas Plant in Service"/>
    <n v="1790"/>
    <n v="281072.01"/>
    <n v="157.02346927374299"/>
  </r>
  <r>
    <x v="3"/>
    <s v="1010 - Gas Plant in Service"/>
    <n v="182"/>
    <n v="115120.69"/>
    <n v="632.53126373626401"/>
  </r>
  <r>
    <x v="3"/>
    <s v="1010 - Gas Plant in Service"/>
    <n v="352"/>
    <n v="4686.67"/>
    <n v="13.3144034090909"/>
  </r>
  <r>
    <x v="3"/>
    <s v="1010 - Gas Plant in Service"/>
    <n v="892"/>
    <n v="3467.97"/>
    <n v="3.8878587443946202"/>
  </r>
  <r>
    <x v="3"/>
    <s v="1010 - Gas Plant in Service"/>
    <n v="3945"/>
    <n v="205618.2"/>
    <n v="52.121216730038"/>
  </r>
  <r>
    <x v="3"/>
    <s v="1010 - Gas Plant in Service"/>
    <n v="635"/>
    <n v="7596.74"/>
    <n v="11.9633700787401"/>
  </r>
  <r>
    <x v="3"/>
    <s v="1010 - Gas Plant in Service"/>
    <n v="197"/>
    <n v="3258.78"/>
    <n v="16.5420304568528"/>
  </r>
  <r>
    <x v="3"/>
    <s v="1010 - Gas Plant in Service"/>
    <n v="323"/>
    <n v="24778.37"/>
    <n v="76.713219814241498"/>
  </r>
  <r>
    <x v="3"/>
    <s v="1010 - Gas Plant in Service"/>
    <n v="4488"/>
    <n v="93286.89"/>
    <n v="20.785848930481301"/>
  </r>
  <r>
    <x v="3"/>
    <s v="1010 - Gas Plant in Service"/>
    <n v="3371"/>
    <n v="16599.45"/>
    <n v="4.9241916345298096"/>
  </r>
  <r>
    <x v="3"/>
    <s v="1010 - Gas Plant in Service"/>
    <n v="1344"/>
    <n v="93118.35"/>
    <n v="69.284486607142895"/>
  </r>
  <r>
    <x v="3"/>
    <s v="1010 - Gas Plant in Service"/>
    <n v="859"/>
    <n v="7039.75"/>
    <n v="8.1952852153667095"/>
  </r>
  <r>
    <x v="3"/>
    <s v="1010 - Gas Plant in Service"/>
    <n v="6344"/>
    <n v="34629.11"/>
    <n v="5.4585608448928102"/>
  </r>
  <r>
    <x v="3"/>
    <s v="1010 - Gas Plant in Service"/>
    <n v="7"/>
    <n v="36.659999999999997"/>
    <n v="5.2371428571428602"/>
  </r>
  <r>
    <x v="3"/>
    <s v="1010 - Gas Plant in Service"/>
    <n v="1159"/>
    <n v="14744.97"/>
    <n v="12.7221484037964"/>
  </r>
  <r>
    <x v="3"/>
    <s v="1010 - Gas Plant in Service"/>
    <n v="-84"/>
    <n v="1456.06"/>
    <n v="-17.334047619047599"/>
  </r>
  <r>
    <x v="3"/>
    <s v="1010 - Gas Plant in Service"/>
    <n v="-231"/>
    <n v="-5405.53"/>
    <n v="23.4005627705628"/>
  </r>
  <r>
    <x v="3"/>
    <s v="1010 - Gas Plant in Service"/>
    <n v="0"/>
    <n v="20374.07"/>
    <n v="0"/>
  </r>
  <r>
    <x v="3"/>
    <s v="1010 - Gas Plant in Service"/>
    <n v="450"/>
    <n v="835.3"/>
    <n v="1.85622222222222"/>
  </r>
  <r>
    <x v="3"/>
    <s v="1010 - Gas Plant in Service"/>
    <n v="826"/>
    <n v="52729.79"/>
    <n v="63.837518159806301"/>
  </r>
  <r>
    <x v="3"/>
    <s v="1010 - Gas Plant in Service"/>
    <n v="1"/>
    <n v="78.849999999999994"/>
    <n v="78.849999999999994"/>
  </r>
  <r>
    <x v="3"/>
    <s v="1010 - Gas Plant in Service"/>
    <n v="297"/>
    <n v="1380.68"/>
    <n v="4.6487542087542097"/>
  </r>
  <r>
    <x v="3"/>
    <s v="1010 - Gas Plant in Service"/>
    <n v="111"/>
    <n v="6328.13"/>
    <n v="57.0101801801802"/>
  </r>
  <r>
    <x v="3"/>
    <s v="1010 - Gas Plant in Service"/>
    <n v="1345"/>
    <n v="79072.55"/>
    <n v="58.79"/>
  </r>
  <r>
    <x v="3"/>
    <s v="1010 - Gas Plant in Service"/>
    <n v="-499"/>
    <n v="-11674.39"/>
    <n v="23.395571142284599"/>
  </r>
  <r>
    <x v="3"/>
    <s v="1010 - Gas Plant in Service"/>
    <n v="5281"/>
    <n v="101793.76"/>
    <n v="19.275470554819201"/>
  </r>
  <r>
    <x v="3"/>
    <s v="1010 - Gas Plant in Service"/>
    <n v="1800"/>
    <n v="119508.33"/>
    <n v="66.393516666666699"/>
  </r>
  <r>
    <x v="3"/>
    <s v="1010 - Gas Plant in Service"/>
    <n v="2675"/>
    <n v="49525.33"/>
    <n v="18.5141420560748"/>
  </r>
  <r>
    <x v="3"/>
    <s v="1010 - Gas Plant in Service"/>
    <n v="138"/>
    <n v="6770.63"/>
    <n v="49.062536231884003"/>
  </r>
  <r>
    <x v="3"/>
    <s v="1010 - Gas Plant in Service"/>
    <n v="335"/>
    <n v="6112.83"/>
    <n v="18.247253731343299"/>
  </r>
  <r>
    <x v="3"/>
    <s v="1010 - Gas Plant in Service"/>
    <n v="4617"/>
    <n v="16795.11"/>
    <n v="3.6376673164392499"/>
  </r>
  <r>
    <x v="3"/>
    <s v="1010 - Gas Plant in Service"/>
    <n v="525"/>
    <n v="18458.419999999998"/>
    <n v="35.158895238095198"/>
  </r>
  <r>
    <x v="3"/>
    <s v="1010 - Gas Plant in Service"/>
    <n v="120"/>
    <n v="14404.58"/>
    <n v="120.038166666667"/>
  </r>
  <r>
    <x v="3"/>
    <s v="1010 - Gas Plant in Service"/>
    <n v="1800"/>
    <n v="15549.59"/>
    <n v="8.6386611111111105"/>
  </r>
  <r>
    <x v="3"/>
    <s v="1010 - Gas Plant in Service"/>
    <n v="1423"/>
    <n v="7649.74"/>
    <n v="5.3757835558678799"/>
  </r>
  <r>
    <x v="3"/>
    <s v="1010 - Gas Plant in Service"/>
    <n v="6"/>
    <n v="3.41"/>
    <n v="0.56833333333333302"/>
  </r>
  <r>
    <x v="3"/>
    <s v="1010 - Gas Plant in Service"/>
    <n v="1233"/>
    <n v="19046.68"/>
    <n v="15.4474290348743"/>
  </r>
  <r>
    <x v="3"/>
    <s v="1010 - Gas Plant in Service"/>
    <n v="120"/>
    <n v="4813.74"/>
    <n v="40.1145"/>
  </r>
  <r>
    <x v="3"/>
    <s v="1010 - Gas Plant in Service"/>
    <n v="940"/>
    <n v="10423.18"/>
    <n v="11.0884893617021"/>
  </r>
  <r>
    <x v="3"/>
    <s v="1010 - Gas Plant in Service"/>
    <n v="742"/>
    <n v="10032.290000000001"/>
    <n v="13.520606469002701"/>
  </r>
  <r>
    <x v="3"/>
    <s v="1010 - Gas Plant in Service"/>
    <n v="3179"/>
    <n v="20046.07"/>
    <n v="6.3057785467127996"/>
  </r>
  <r>
    <x v="3"/>
    <s v="1010 - Gas Plant in Service"/>
    <n v="1140"/>
    <n v="37.79"/>
    <n v="3.3149122807017498E-2"/>
  </r>
  <r>
    <x v="3"/>
    <s v="1010 - Gas Plant in Service"/>
    <n v="1408"/>
    <n v="7341.19"/>
    <n v="5.2139133522727299"/>
  </r>
  <r>
    <x v="3"/>
    <s v="1010 - Gas Plant in Service"/>
    <n v="16"/>
    <n v="1573.56"/>
    <n v="98.347499999999997"/>
  </r>
  <r>
    <x v="3"/>
    <s v="1010 - Gas Plant in Service"/>
    <n v="1000"/>
    <n v="14746.78"/>
    <n v="14.746779999999999"/>
  </r>
  <r>
    <x v="3"/>
    <s v="1010 - Gas Plant in Service"/>
    <n v="1500"/>
    <n v="-1914.52"/>
    <n v="-1.2763466666666701"/>
  </r>
  <r>
    <x v="3"/>
    <s v="1010 - Gas Plant in Service"/>
    <n v="293"/>
    <n v="428.72"/>
    <n v="1.46320819112628"/>
  </r>
  <r>
    <x v="3"/>
    <s v="1010 - Gas Plant in Service"/>
    <n v="3740"/>
    <n v="31099.05"/>
    <n v="8.31525401069519"/>
  </r>
  <r>
    <x v="3"/>
    <s v="1010 - Gas Plant in Service"/>
    <n v="3892"/>
    <n v="-7581.16"/>
    <n v="-1.94788283658787"/>
  </r>
  <r>
    <x v="3"/>
    <s v="1010 - Gas Plant in Service"/>
    <n v="1615"/>
    <n v="28392.59"/>
    <n v="17.580551083591299"/>
  </r>
  <r>
    <x v="4"/>
    <s v="1010 - Gas Plant in Service"/>
    <n v="491"/>
    <n v="1861.23"/>
    <n v="3.7906924643584499"/>
  </r>
  <r>
    <x v="4"/>
    <s v="1010 - Gas Plant in Service"/>
    <n v="97"/>
    <n v="103389.17"/>
    <n v="1065.86773195876"/>
  </r>
  <r>
    <x v="4"/>
    <s v="1010 - Gas Plant in Service"/>
    <n v="248"/>
    <n v="1915.86"/>
    <n v="7.7252419354838704"/>
  </r>
  <r>
    <x v="4"/>
    <s v="1010 - Gas Plant in Service"/>
    <n v="0"/>
    <n v="318.62"/>
    <n v="0"/>
  </r>
  <r>
    <x v="4"/>
    <s v="1010 - Gas Plant in Service"/>
    <n v="640"/>
    <n v="61468.68"/>
    <n v="96.044812500000006"/>
  </r>
  <r>
    <x v="4"/>
    <s v="1010 - Gas Plant in Service"/>
    <n v="3225"/>
    <n v="140253.57"/>
    <n v="43.489479069767398"/>
  </r>
  <r>
    <x v="4"/>
    <s v="1010 - Gas Plant in Service"/>
    <n v="90"/>
    <n v="140796.09"/>
    <n v="1564.4010000000001"/>
  </r>
  <r>
    <x v="4"/>
    <s v="1010 - Gas Plant in Service"/>
    <n v="200"/>
    <n v="1770.22"/>
    <n v="8.8511000000000006"/>
  </r>
  <r>
    <x v="4"/>
    <s v="1010 - Gas Plant in Service"/>
    <n v="1031"/>
    <n v="31644.47"/>
    <n v="30.6929873908826"/>
  </r>
  <r>
    <x v="4"/>
    <s v="1010 - Gas Plant in Service"/>
    <n v="-78"/>
    <n v="902.96"/>
    <n v="-11.576410256410201"/>
  </r>
  <r>
    <x v="4"/>
    <s v="1010 - Gas Plant in Service"/>
    <n v="98"/>
    <n v="93215.69"/>
    <n v="951.180510204082"/>
  </r>
  <r>
    <x v="4"/>
    <s v="1010 - Gas Plant in Service"/>
    <n v="626"/>
    <n v="4230.4399999999996"/>
    <n v="6.75789137380192"/>
  </r>
  <r>
    <x v="4"/>
    <s v="1010 - Gas Plant in Service"/>
    <n v="241"/>
    <n v="103337.41"/>
    <n v="428.78593360995899"/>
  </r>
  <r>
    <x v="4"/>
    <s v="1010 - Gas Plant in Service"/>
    <n v="115"/>
    <n v="913.74"/>
    <n v="7.9455652173912998"/>
  </r>
  <r>
    <x v="4"/>
    <s v="1010 - Gas Plant in Service"/>
    <n v="-301"/>
    <n v="-1494.57"/>
    <n v="4.9653488372092998"/>
  </r>
  <r>
    <x v="4"/>
    <s v="1010 - Gas Plant in Service"/>
    <n v="2082"/>
    <n v="18541.72"/>
    <n v="8.9057252641690692"/>
  </r>
  <r>
    <x v="4"/>
    <s v="1010 - Gas Plant in Service"/>
    <n v="11426"/>
    <n v="460393.33"/>
    <n v="40.293482408541898"/>
  </r>
  <r>
    <x v="4"/>
    <s v="1010 - Gas Plant in Service"/>
    <n v="3"/>
    <n v="47.39"/>
    <n v="15.796666666666701"/>
  </r>
  <r>
    <x v="4"/>
    <s v="1010 - Gas Plant in Service"/>
    <n v="325"/>
    <n v="827.99"/>
    <n v="2.54766153846154"/>
  </r>
  <r>
    <x v="4"/>
    <s v="1010 - Gas Plant in Service"/>
    <n v="235"/>
    <n v="1920.89"/>
    <n v="8.1739999999999995"/>
  </r>
  <r>
    <x v="4"/>
    <s v="1010 - Gas Plant in Service"/>
    <n v="354"/>
    <n v="44093.16"/>
    <n v="124.556949152542"/>
  </r>
  <r>
    <x v="4"/>
    <s v="1010 - Gas Plant in Service"/>
    <n v="1310"/>
    <n v="11431.63"/>
    <n v="8.7264351145038201"/>
  </r>
  <r>
    <x v="4"/>
    <s v="1010 - Gas Plant in Service"/>
    <n v="983"/>
    <n v="33719.269999999997"/>
    <n v="34.3024109867752"/>
  </r>
  <r>
    <x v="4"/>
    <s v="1010 - Gas Plant in Service"/>
    <n v="168"/>
    <n v="2538.4899999999998"/>
    <n v="15.1100595238095"/>
  </r>
  <r>
    <x v="4"/>
    <s v="1010 - Gas Plant in Service"/>
    <n v="438"/>
    <n v="2577.5"/>
    <n v="5.8847031963470302"/>
  </r>
  <r>
    <x v="4"/>
    <s v="1010 - Gas Plant in Service"/>
    <n v="600"/>
    <n v="4359.29"/>
    <n v="7.2654833333333304"/>
  </r>
  <r>
    <x v="4"/>
    <s v="1010 - Gas Plant in Service"/>
    <n v="1106"/>
    <n v="762.09"/>
    <n v="0.68905063291139201"/>
  </r>
  <r>
    <x v="4"/>
    <s v="1010 - Gas Plant in Service"/>
    <n v="191"/>
    <n v="570.53"/>
    <n v="2.9870680628272299"/>
  </r>
  <r>
    <x v="4"/>
    <s v="1010 - Gas Plant in Service"/>
    <n v="0"/>
    <n v="418.77"/>
    <n v="0"/>
  </r>
  <r>
    <x v="4"/>
    <s v="1010 - Gas Plant in Service"/>
    <n v="562"/>
    <n v="2029.85"/>
    <n v="3.61183274021352"/>
  </r>
  <r>
    <x v="4"/>
    <s v="1010 - Gas Plant in Service"/>
    <n v="1700"/>
    <n v="11152.05"/>
    <n v="6.5600294117647104"/>
  </r>
  <r>
    <x v="4"/>
    <s v="1010 - Gas Plant in Service"/>
    <n v="2765"/>
    <n v="110853.45"/>
    <n v="40.0916636528029"/>
  </r>
  <r>
    <x v="4"/>
    <s v="1010 - Gas Plant in Service"/>
    <n v="6329"/>
    <n v="369205.63"/>
    <n v="58.335539579712403"/>
  </r>
  <r>
    <x v="4"/>
    <s v="1010 - Gas Plant in Service"/>
    <n v="30"/>
    <n v="54270.33"/>
    <n v="1809.011"/>
  </r>
  <r>
    <x v="4"/>
    <s v="1010 - Gas Plant in Service"/>
    <n v="375"/>
    <n v="-700.31"/>
    <n v="-1.8674933333333299"/>
  </r>
  <r>
    <x v="4"/>
    <s v="1010 - Gas Plant in Service"/>
    <n v="680"/>
    <n v="9094.2000000000007"/>
    <n v="13.3738235294118"/>
  </r>
  <r>
    <x v="4"/>
    <s v="1010 - Gas Plant in Service"/>
    <n v="475"/>
    <n v="3073.42"/>
    <n v="6.4703578947368401"/>
  </r>
  <r>
    <x v="4"/>
    <s v="1010 - Gas Plant in Service"/>
    <n v="644"/>
    <n v="-1580.15"/>
    <n v="-2.4536490683229801"/>
  </r>
  <r>
    <x v="4"/>
    <s v="1010 - Gas Plant in Service"/>
    <n v="482"/>
    <n v="3879.7"/>
    <n v="8.0491701244813303"/>
  </r>
  <r>
    <x v="4"/>
    <s v="1010 - Gas Plant in Service"/>
    <n v="305"/>
    <n v="2025.04"/>
    <n v="6.63947540983607"/>
  </r>
  <r>
    <x v="4"/>
    <s v="1010 - Gas Plant in Service"/>
    <n v="603"/>
    <n v="2418.6999999999998"/>
    <n v="4.0111111111111102"/>
  </r>
  <r>
    <x v="4"/>
    <s v="1010 - Gas Plant in Service"/>
    <n v="4933"/>
    <n v="252551.09"/>
    <n v="51.1962477194405"/>
  </r>
  <r>
    <x v="4"/>
    <s v="1010 - Gas Plant in Service"/>
    <n v="735"/>
    <n v="3640.06"/>
    <n v="4.9524625850340103"/>
  </r>
  <r>
    <x v="4"/>
    <s v="1010 - Gas Plant in Service"/>
    <n v="524"/>
    <n v="106183.8"/>
    <n v="202.64083969465599"/>
  </r>
  <r>
    <x v="4"/>
    <s v="1010 - Gas Plant in Service"/>
    <n v="0"/>
    <n v="111799.69"/>
    <n v="0"/>
  </r>
  <r>
    <x v="4"/>
    <s v="1010 - Gas Plant in Service"/>
    <n v="960"/>
    <n v="9798.75"/>
    <n v="10.20703125"/>
  </r>
  <r>
    <x v="4"/>
    <s v="1010 - Gas Plant in Service"/>
    <n v="185"/>
    <n v="1512.69"/>
    <n v="8.1767027027027002"/>
  </r>
  <r>
    <x v="4"/>
    <s v="1010 - Gas Plant in Service"/>
    <n v="1026"/>
    <n v="12372.58"/>
    <n v="12.059044834308001"/>
  </r>
  <r>
    <x v="4"/>
    <s v="1010 - Gas Plant in Service"/>
    <n v="117"/>
    <n v="2760.53"/>
    <n v="23.594273504273499"/>
  </r>
  <r>
    <x v="4"/>
    <s v="1010 - Gas Plant in Service"/>
    <n v="13"/>
    <n v="16281.51"/>
    <n v="1252.42384615385"/>
  </r>
  <r>
    <x v="4"/>
    <s v="1010 - Gas Plant in Service"/>
    <n v="848"/>
    <n v="89005.62"/>
    <n v="104.95945754717"/>
  </r>
  <r>
    <x v="4"/>
    <s v="1010 - Gas Plant in Service"/>
    <n v="232"/>
    <n v="3308.19"/>
    <n v="14.2594396551724"/>
  </r>
  <r>
    <x v="4"/>
    <s v="1010 - Gas Plant in Service"/>
    <n v="623"/>
    <n v="4930.96"/>
    <n v="7.9148635634028901"/>
  </r>
  <r>
    <x v="4"/>
    <s v="1010 - Gas Plant in Service"/>
    <n v="1485"/>
    <n v="1734.66"/>
    <n v="1.1681212121212099"/>
  </r>
  <r>
    <x v="4"/>
    <s v="1010 - Gas Plant in Service"/>
    <n v="200"/>
    <n v="1767.82"/>
    <n v="8.8391000000000002"/>
  </r>
  <r>
    <x v="4"/>
    <s v="1010 - Gas Plant in Service"/>
    <n v="2274"/>
    <n v="-1950.16"/>
    <n v="-0.85759014951627099"/>
  </r>
  <r>
    <x v="4"/>
    <s v="1010 - Gas Plant in Service"/>
    <n v="127"/>
    <n v="8301.39"/>
    <n v="65.365275590551207"/>
  </r>
  <r>
    <x v="4"/>
    <s v="1010 - Gas Plant in Service"/>
    <n v="1060"/>
    <n v="16586.55"/>
    <n v="15.6476886792453"/>
  </r>
  <r>
    <x v="4"/>
    <s v="1010 - Gas Plant in Service"/>
    <n v="1561"/>
    <n v="9846.65"/>
    <n v="6.3079115951313298"/>
  </r>
  <r>
    <x v="4"/>
    <s v="1010 - Gas Plant in Service"/>
    <n v="426"/>
    <n v="96485.65"/>
    <n v="226.49213615023501"/>
  </r>
  <r>
    <x v="4"/>
    <s v="1010 - Gas Plant in Service"/>
    <n v="250"/>
    <n v="4251.33"/>
    <n v="17.005320000000001"/>
  </r>
  <r>
    <x v="4"/>
    <s v="1010 - Gas Plant in Service"/>
    <n v="118"/>
    <n v="2281.5100000000002"/>
    <n v="19.334830508474599"/>
  </r>
  <r>
    <x v="4"/>
    <s v="1010 - Gas Plant in Service"/>
    <n v="1000"/>
    <n v="6250.21"/>
    <n v="6.25021"/>
  </r>
  <r>
    <x v="4"/>
    <s v="1010 - Gas Plant in Service"/>
    <n v="730"/>
    <n v="-644.96"/>
    <n v="-0.88350684931506795"/>
  </r>
  <r>
    <x v="4"/>
    <s v="1010 - Gas Plant in Service"/>
    <n v="385"/>
    <n v="3984.47"/>
    <n v="10.3492727272727"/>
  </r>
  <r>
    <x v="4"/>
    <s v="1010 - Gas Plant in Service"/>
    <n v="400"/>
    <n v="9609.15"/>
    <n v="24.022874999999999"/>
  </r>
  <r>
    <x v="4"/>
    <s v="1010 - Gas Plant in Service"/>
    <n v="100"/>
    <n v="1373.58"/>
    <n v="13.735799999999999"/>
  </r>
  <r>
    <x v="4"/>
    <s v="1010 - Gas Plant in Service"/>
    <n v="240"/>
    <n v="2467.5100000000002"/>
    <n v="10.2812916666667"/>
  </r>
  <r>
    <x v="4"/>
    <s v="1010 - Gas Plant in Service"/>
    <n v="0"/>
    <n v="1046.1400000000001"/>
    <n v="0"/>
  </r>
  <r>
    <x v="4"/>
    <s v="1010 - Gas Plant in Service"/>
    <n v="803"/>
    <n v="163939.79"/>
    <n v="204.159140722291"/>
  </r>
  <r>
    <x v="4"/>
    <s v="1010 - Gas Plant in Service"/>
    <n v="8"/>
    <n v="5904.91"/>
    <n v="738.11374999999998"/>
  </r>
  <r>
    <x v="4"/>
    <s v="1010 - Gas Plant in Service"/>
    <n v="388"/>
    <n v="1674.14"/>
    <n v="4.3147938144329903"/>
  </r>
  <r>
    <x v="4"/>
    <s v="1010 - Gas Plant in Service"/>
    <n v="585"/>
    <n v="2537.9"/>
    <n v="4.3382905982905999"/>
  </r>
  <r>
    <x v="4"/>
    <s v="1010 - Gas Plant in Service"/>
    <n v="2209"/>
    <n v="6686.88"/>
    <n v="3.0271072883657801"/>
  </r>
  <r>
    <x v="4"/>
    <s v="1010 - Gas Plant in Service"/>
    <n v="988"/>
    <n v="13285.72"/>
    <n v="13.4470850202429"/>
  </r>
  <r>
    <x v="4"/>
    <s v="1010 - Gas Plant in Service"/>
    <n v="4232"/>
    <n v="202950.33"/>
    <n v="47.956127126654103"/>
  </r>
  <r>
    <x v="4"/>
    <s v="1010 - Gas Plant in Service"/>
    <n v="3301"/>
    <n v="145668.38"/>
    <n v="44.128561042108402"/>
  </r>
  <r>
    <x v="4"/>
    <s v="1010 - Gas Plant in Service"/>
    <n v="7238"/>
    <n v="650105.09"/>
    <n v="89.818332412268603"/>
  </r>
  <r>
    <x v="4"/>
    <s v="1010 - Gas Plant in Service"/>
    <n v="244"/>
    <n v="-179.84"/>
    <n v="-0.73704918032786904"/>
  </r>
  <r>
    <x v="4"/>
    <s v="1010 - Gas Plant in Service"/>
    <n v="1573"/>
    <n v="16943.88"/>
    <n v="10.7716973935156"/>
  </r>
  <r>
    <x v="4"/>
    <s v="1010 - Gas Plant in Service"/>
    <n v="165"/>
    <n v="2568.9899999999998"/>
    <n v="15.5696363636364"/>
  </r>
  <r>
    <x v="4"/>
    <s v="1010 - Gas Plant in Service"/>
    <n v="208"/>
    <n v="3654.5"/>
    <n v="17.569711538461501"/>
  </r>
  <r>
    <x v="4"/>
    <s v="1010 - Gas Plant in Service"/>
    <n v="244"/>
    <n v="2591.86"/>
    <n v="10.622377049180299"/>
  </r>
  <r>
    <x v="4"/>
    <s v="1010 - Gas Plant in Service"/>
    <n v="300"/>
    <n v="8078.32"/>
    <n v="26.9277333333333"/>
  </r>
  <r>
    <x v="4"/>
    <s v="1010 - Gas Plant in Service"/>
    <n v="1129"/>
    <n v="7092.91"/>
    <n v="6.2824712134632401"/>
  </r>
  <r>
    <x v="4"/>
    <s v="1010 - Gas Plant in Service"/>
    <n v="905"/>
    <n v="4319.45"/>
    <n v="4.7728729281767999"/>
  </r>
  <r>
    <x v="4"/>
    <s v="1010 - Gas Plant in Service"/>
    <n v="1379"/>
    <n v="8031.08"/>
    <n v="5.82384336475707"/>
  </r>
  <r>
    <x v="4"/>
    <s v="1010 - Gas Plant in Service"/>
    <n v="100"/>
    <n v="1234.23"/>
    <n v="12.3423"/>
  </r>
  <r>
    <x v="4"/>
    <s v="1010 - Gas Plant in Service"/>
    <n v="4487"/>
    <n v="342433.37"/>
    <n v="76.316775128147995"/>
  </r>
  <r>
    <x v="4"/>
    <s v="1010 - Gas Plant in Service"/>
    <n v="604"/>
    <n v="1497.51"/>
    <n v="2.4793211920529798"/>
  </r>
  <r>
    <x v="4"/>
    <s v="1010 - Gas Plant in Service"/>
    <n v="140"/>
    <n v="1493.46"/>
    <n v="10.667571428571399"/>
  </r>
  <r>
    <x v="4"/>
    <s v="1010 - Gas Plant in Service"/>
    <n v="575"/>
    <n v="4239.0600000000004"/>
    <n v="7.3722782608695701"/>
  </r>
  <r>
    <x v="4"/>
    <s v="1010 - Gas Plant in Service"/>
    <n v="1437"/>
    <n v="3919.3"/>
    <n v="2.7274182324286702"/>
  </r>
  <r>
    <x v="4"/>
    <s v="1010 - Gas Plant in Service"/>
    <n v="25"/>
    <n v="3887.33"/>
    <n v="155.4932"/>
  </r>
  <r>
    <x v="4"/>
    <s v="1010 - Gas Plant in Service"/>
    <n v="477"/>
    <n v="-3633.04"/>
    <n v="-7.6164360587002102"/>
  </r>
  <r>
    <x v="4"/>
    <s v="1010 - Gas Plant in Service"/>
    <n v="50"/>
    <n v="629.21"/>
    <n v="12.584199999999999"/>
  </r>
  <r>
    <x v="4"/>
    <s v="1010 - Gas Plant in Service"/>
    <n v="2079"/>
    <n v="8978.02"/>
    <n v="4.3184319384319396"/>
  </r>
  <r>
    <x v="4"/>
    <s v="1010 - Gas Plant in Service"/>
    <n v="1"/>
    <n v="143"/>
    <n v="143"/>
  </r>
  <r>
    <x v="4"/>
    <s v="1010 - Gas Plant in Service"/>
    <n v="-5"/>
    <n v="25075.31"/>
    <n v="-5015.0619999999999"/>
  </r>
  <r>
    <x v="4"/>
    <s v="1010 - Gas Plant in Service"/>
    <n v="100"/>
    <n v="1685.67"/>
    <n v="16.8567"/>
  </r>
  <r>
    <x v="4"/>
    <s v="1010 - Gas Plant in Service"/>
    <n v="475"/>
    <n v="11901.83"/>
    <n v="25.0564842105263"/>
  </r>
  <r>
    <x v="4"/>
    <s v="1010 - Gas Plant in Service"/>
    <n v="1"/>
    <n v="-2868.17"/>
    <n v="-2868.17"/>
  </r>
  <r>
    <x v="4"/>
    <s v="1010 - Gas Plant in Service"/>
    <n v="329"/>
    <n v="11193.82"/>
    <n v="34.023768996960499"/>
  </r>
  <r>
    <x v="4"/>
    <s v="1010 - Gas Plant in Service"/>
    <n v="1"/>
    <n v="-1445"/>
    <n v="-1445"/>
  </r>
  <r>
    <x v="4"/>
    <s v="1010 - Gas Plant in Service"/>
    <n v="2650"/>
    <n v="14739.24"/>
    <n v="5.5619773584905703"/>
  </r>
  <r>
    <x v="4"/>
    <s v="1010 - Gas Plant in Service"/>
    <n v="1752"/>
    <n v="5560.29"/>
    <n v="3.17368150684932"/>
  </r>
  <r>
    <x v="4"/>
    <s v="1010 - Gas Plant in Service"/>
    <n v="2255"/>
    <n v="105933.05"/>
    <n v="46.976962305986703"/>
  </r>
  <r>
    <x v="4"/>
    <s v="1010 - Gas Plant in Service"/>
    <n v="514"/>
    <n v="1669.9"/>
    <n v="3.2488326848249001"/>
  </r>
  <r>
    <x v="4"/>
    <s v="1010 - Gas Plant in Service"/>
    <n v="953"/>
    <n v="7297.2"/>
    <n v="7.6570828961175197"/>
  </r>
  <r>
    <x v="4"/>
    <s v="1010 - Gas Plant in Service"/>
    <n v="-10"/>
    <n v="-50.33"/>
    <n v="5.0330000000000004"/>
  </r>
  <r>
    <x v="4"/>
    <s v="1010 - Gas Plant in Service"/>
    <n v="612"/>
    <n v="1060.6300000000001"/>
    <n v="1.73305555555556"/>
  </r>
  <r>
    <x v="4"/>
    <s v="1010 - Gas Plant in Service"/>
    <n v="332"/>
    <n v="-270.8"/>
    <n v="-0.81566265060241006"/>
  </r>
  <r>
    <x v="4"/>
    <s v="1010 - Gas Plant in Service"/>
    <n v="260"/>
    <n v="1281.78"/>
    <n v="4.92992307692308"/>
  </r>
  <r>
    <x v="4"/>
    <s v="1010 - Gas Plant in Service"/>
    <n v="340"/>
    <n v="1304"/>
    <n v="3.8352941176470599"/>
  </r>
  <r>
    <x v="4"/>
    <s v="1010 - Gas Plant in Service"/>
    <n v="270"/>
    <n v="641.65"/>
    <n v="2.3764814814814801"/>
  </r>
  <r>
    <x v="4"/>
    <s v="1010 - Gas Plant in Service"/>
    <n v="1474"/>
    <n v="1899"/>
    <n v="1.28833107191316"/>
  </r>
  <r>
    <x v="4"/>
    <s v="1010 - Gas Plant in Service"/>
    <n v="5200"/>
    <n v="34933.089999999997"/>
    <n v="6.7179019230769201"/>
  </r>
  <r>
    <x v="4"/>
    <s v="1010 - Gas Plant in Service"/>
    <n v="1002"/>
    <n v="7098.01"/>
    <n v="7.0838423153692602"/>
  </r>
  <r>
    <x v="4"/>
    <s v="1010 - Gas Plant in Service"/>
    <n v="1580"/>
    <n v="32754.63"/>
    <n v="20.730778481012599"/>
  </r>
  <r>
    <x v="4"/>
    <s v="1010 - Gas Plant in Service"/>
    <n v="3000"/>
    <n v="22699.88"/>
    <n v="7.5666266666666697"/>
  </r>
  <r>
    <x v="4"/>
    <s v="1010 - Gas Plant in Service"/>
    <n v="178"/>
    <n v="440.84"/>
    <n v="2.4766292134831498"/>
  </r>
  <r>
    <x v="4"/>
    <s v="1010 - Gas Plant in Service"/>
    <n v="670"/>
    <n v="3132.01"/>
    <n v="4.6746417910447802"/>
  </r>
  <r>
    <x v="4"/>
    <s v="1010 - Gas Plant in Service"/>
    <n v="-14"/>
    <n v="-57.56"/>
    <n v="4.1114285714285703"/>
  </r>
  <r>
    <x v="4"/>
    <s v="1010 - Gas Plant in Service"/>
    <n v="1891"/>
    <n v="4196.38"/>
    <n v="2.2191327340031699"/>
  </r>
  <r>
    <x v="4"/>
    <s v="1010 - Gas Plant in Service"/>
    <n v="315"/>
    <n v="3572.04"/>
    <n v="11.3398095238095"/>
  </r>
  <r>
    <x v="4"/>
    <s v="1010 - Gas Plant in Service"/>
    <n v="1365"/>
    <n v="6525.48"/>
    <n v="4.78057142857143"/>
  </r>
  <r>
    <x v="4"/>
    <s v="1010 - Gas Plant in Service"/>
    <n v="1247"/>
    <n v="11982.15"/>
    <n v="9.6087810745789906"/>
  </r>
  <r>
    <x v="4"/>
    <s v="1010 - Gas Plant in Service"/>
    <n v="910"/>
    <n v="-191.85"/>
    <n v="-0.21082417582417601"/>
  </r>
  <r>
    <x v="4"/>
    <s v="1010 - Gas Plant in Service"/>
    <n v="2229"/>
    <n v="19333.53"/>
    <n v="8.6736339165545093"/>
  </r>
  <r>
    <x v="4"/>
    <s v="1010 - Gas Plant in Service"/>
    <n v="0"/>
    <n v="3879.97"/>
    <n v="0"/>
  </r>
  <r>
    <x v="4"/>
    <s v="1010 - Gas Plant in Service"/>
    <n v="500"/>
    <n v="196.15"/>
    <n v="0.39229999999999998"/>
  </r>
  <r>
    <x v="4"/>
    <s v="1010 - Gas Plant in Service"/>
    <n v="435"/>
    <n v="2358.7600000000002"/>
    <n v="5.4224367816091998"/>
  </r>
  <r>
    <x v="4"/>
    <s v="1010 - Gas Plant in Service"/>
    <n v="562"/>
    <n v="1413.26"/>
    <n v="2.5146975088968002"/>
  </r>
  <r>
    <x v="4"/>
    <s v="1010 - Gas Plant in Service"/>
    <n v="11"/>
    <n v="61586.41"/>
    <n v="5598.76454545455"/>
  </r>
  <r>
    <x v="4"/>
    <s v="1010 - Gas Plant in Service"/>
    <n v="0"/>
    <n v="-186.33"/>
    <n v="0"/>
  </r>
  <r>
    <x v="4"/>
    <s v="1010 - Gas Plant in Service"/>
    <n v="250"/>
    <n v="4956.67"/>
    <n v="19.82668"/>
  </r>
  <r>
    <x v="4"/>
    <s v="1010 - Gas Plant in Service"/>
    <n v="425"/>
    <n v="-30680.1"/>
    <n v="-72.188470588235305"/>
  </r>
  <r>
    <x v="4"/>
    <s v="1010 - Gas Plant in Service"/>
    <n v="3288"/>
    <n v="7129.46"/>
    <n v="2.1683272506082698"/>
  </r>
  <r>
    <x v="4"/>
    <s v="1010 - Gas Plant in Service"/>
    <n v="0"/>
    <n v="2920.79"/>
    <n v="0"/>
  </r>
  <r>
    <x v="4"/>
    <s v="1010 - Gas Plant in Service"/>
    <n v="7195"/>
    <n v="28520.66"/>
    <n v="3.9639555246699101"/>
  </r>
  <r>
    <x v="4"/>
    <s v="1010 - Gas Plant in Service"/>
    <n v="3200"/>
    <n v="9996.0400000000009"/>
    <n v="3.1237625000000002"/>
  </r>
  <r>
    <x v="4"/>
    <s v="1010 - Gas Plant in Service"/>
    <n v="2916"/>
    <n v="7537.32"/>
    <n v="2.58481481481481"/>
  </r>
  <r>
    <x v="4"/>
    <s v="1010 - Gas Plant in Service"/>
    <n v="1290"/>
    <n v="3452.75"/>
    <n v="2.6765503875969001"/>
  </r>
  <r>
    <x v="4"/>
    <s v="1010 - Gas Plant in Service"/>
    <n v="520"/>
    <n v="1873.59"/>
    <n v="3.60305769230769"/>
  </r>
  <r>
    <x v="4"/>
    <s v="1010 - Gas Plant in Service"/>
    <n v="145"/>
    <n v="1918.2"/>
    <n v="13.2289655172414"/>
  </r>
  <r>
    <x v="4"/>
    <s v="1010 - Gas Plant in Service"/>
    <n v="100"/>
    <n v="1026.3399999999999"/>
    <n v="10.263400000000001"/>
  </r>
  <r>
    <x v="4"/>
    <s v="1010 - Gas Plant in Service"/>
    <n v="900"/>
    <n v="4231.2700000000004"/>
    <n v="4.7014111111111099"/>
  </r>
  <r>
    <x v="4"/>
    <s v="1010 - Gas Plant in Service"/>
    <n v="200"/>
    <n v="5661.31"/>
    <n v="28.306550000000001"/>
  </r>
  <r>
    <x v="4"/>
    <s v="1010 - Gas Plant in Service"/>
    <n v="625"/>
    <n v="1544.69"/>
    <n v="2.4715039999999999"/>
  </r>
  <r>
    <x v="4"/>
    <s v="1010 - Gas Plant in Service"/>
    <n v="1440"/>
    <n v="235743.74"/>
    <n v="163.71093055555599"/>
  </r>
  <r>
    <x v="4"/>
    <s v="1010 - Gas Plant in Service"/>
    <n v="1130"/>
    <n v="4821.8599999999997"/>
    <n v="4.2671327433628301"/>
  </r>
  <r>
    <x v="4"/>
    <s v="1010 - Gas Plant in Service"/>
    <n v="3412"/>
    <n v="26094.38"/>
    <n v="7.6478253223915598"/>
  </r>
  <r>
    <x v="4"/>
    <s v="1010 - Gas Plant in Service"/>
    <n v="983"/>
    <n v="22275.8"/>
    <n v="22.6610376398779"/>
  </r>
  <r>
    <x v="4"/>
    <s v="1010 - Gas Plant in Service"/>
    <n v="4500"/>
    <n v="69051.820000000007"/>
    <n v="15.344848888888899"/>
  </r>
  <r>
    <x v="4"/>
    <s v="1010 - Gas Plant in Service"/>
    <n v="269"/>
    <n v="7869.35"/>
    <n v="29.254089219330801"/>
  </r>
  <r>
    <x v="4"/>
    <s v="1010 - Gas Plant in Service"/>
    <n v="404"/>
    <n v="1053.18"/>
    <n v="2.6068811881188099"/>
  </r>
  <r>
    <x v="4"/>
    <s v="1010 - Gas Plant in Service"/>
    <n v="669"/>
    <n v="3457.32"/>
    <n v="5.1678923766816096"/>
  </r>
  <r>
    <x v="4"/>
    <s v="1010 - Gas Plant in Service"/>
    <n v="110"/>
    <n v="5690.81"/>
    <n v="51.734636363636398"/>
  </r>
  <r>
    <x v="4"/>
    <s v="1010 - Gas Plant in Service"/>
    <n v="1180"/>
    <n v="5136.7700000000004"/>
    <n v="4.3531949152542397"/>
  </r>
  <r>
    <x v="4"/>
    <s v="1010 - Gas Plant in Service"/>
    <n v="484"/>
    <n v="895.43"/>
    <n v="1.8500619834710701"/>
  </r>
  <r>
    <x v="4"/>
    <s v="1010 - Gas Plant in Service"/>
    <n v="224"/>
    <n v="8793.24"/>
    <n v="39.255535714285699"/>
  </r>
  <r>
    <x v="4"/>
    <s v="1010 - Gas Plant in Service"/>
    <n v="1400"/>
    <n v="1468.17"/>
    <n v="1.04869285714286"/>
  </r>
  <r>
    <x v="4"/>
    <s v="1010 - Gas Plant in Service"/>
    <n v="400"/>
    <n v="724.97"/>
    <n v="1.812425"/>
  </r>
  <r>
    <x v="4"/>
    <s v="1010 - Gas Plant in Service"/>
    <n v="1420"/>
    <n v="9459.11"/>
    <n v="6.6613450704225396"/>
  </r>
  <r>
    <x v="4"/>
    <s v="1010 - Gas Plant in Service"/>
    <n v="1480"/>
    <n v="5407.39"/>
    <n v="3.65364189189189"/>
  </r>
  <r>
    <x v="4"/>
    <s v="1010 - Gas Plant in Service"/>
    <n v="844"/>
    <n v="18902.73"/>
    <n v="22.396599526066399"/>
  </r>
  <r>
    <x v="4"/>
    <s v="1010 - Gas Plant in Service"/>
    <n v="2020"/>
    <n v="10410.08"/>
    <n v="5.1535049504950496"/>
  </r>
  <r>
    <x v="4"/>
    <s v="1010 - Gas Plant in Service"/>
    <n v="653"/>
    <n v="4066.3"/>
    <n v="6.2271056661562003"/>
  </r>
  <r>
    <x v="4"/>
    <s v="1010 - Gas Plant in Service"/>
    <n v="350"/>
    <n v="1384.69"/>
    <n v="3.9562571428571398"/>
  </r>
  <r>
    <x v="4"/>
    <s v="1010 - Gas Plant in Service"/>
    <n v="184"/>
    <n v="683.62"/>
    <n v="3.7153260869565199"/>
  </r>
  <r>
    <x v="4"/>
    <s v="1010 - Gas Plant in Service"/>
    <n v="130"/>
    <n v="275.49"/>
    <n v="2.1191538461538499"/>
  </r>
  <r>
    <x v="4"/>
    <s v="1010 - Gas Plant in Service"/>
    <n v="1170"/>
    <n v="3309.01"/>
    <n v="2.8282136752136799"/>
  </r>
  <r>
    <x v="4"/>
    <s v="1010 - Gas Plant in Service"/>
    <n v="393"/>
    <n v="1588.73"/>
    <n v="4.0425699745547101"/>
  </r>
  <r>
    <x v="4"/>
    <s v="1010 - Gas Plant in Service"/>
    <n v="1171"/>
    <n v="6335.5"/>
    <n v="5.4103330486763497"/>
  </r>
  <r>
    <x v="4"/>
    <s v="1010 - Gas Plant in Service"/>
    <n v="800"/>
    <n v="4327.6499999999996"/>
    <n v="5.4095624999999998"/>
  </r>
  <r>
    <x v="4"/>
    <s v="1010 - Gas Plant in Service"/>
    <n v="550"/>
    <n v="2959.24"/>
    <n v="5.3804363636363597"/>
  </r>
  <r>
    <x v="4"/>
    <s v="1010 - Gas Plant in Service"/>
    <n v="1036"/>
    <n v="5474.74"/>
    <n v="5.2844980694980697"/>
  </r>
  <r>
    <x v="4"/>
    <s v="1010 - Gas Plant in Service"/>
    <n v="1100"/>
    <n v="5317.74"/>
    <n v="4.8343090909090902"/>
  </r>
  <r>
    <x v="4"/>
    <s v="1010 - Gas Plant in Service"/>
    <n v="1556"/>
    <n v="7989.49"/>
    <n v="5.1346336760925402"/>
  </r>
  <r>
    <x v="4"/>
    <s v="1010 - Gas Plant in Service"/>
    <n v="560"/>
    <n v="2427.27"/>
    <n v="4.3344107142857098"/>
  </r>
  <r>
    <x v="4"/>
    <s v="1010 - Gas Plant in Service"/>
    <n v="1400"/>
    <n v="5832.94"/>
    <n v="4.1663857142857097"/>
  </r>
  <r>
    <x v="4"/>
    <s v="1010 - Gas Plant in Service"/>
    <n v="62"/>
    <n v="808.37"/>
    <n v="13.038225806451599"/>
  </r>
  <r>
    <x v="4"/>
    <s v="1010 - Gas Plant in Service"/>
    <n v="1"/>
    <n v="3155.96"/>
    <n v="3155.96"/>
  </r>
  <r>
    <x v="4"/>
    <s v="1010 - Gas Plant in Service"/>
    <n v="387"/>
    <n v="4400.76"/>
    <n v="11.371472868216999"/>
  </r>
  <r>
    <x v="4"/>
    <s v="1010 - Gas Plant in Service"/>
    <n v="890"/>
    <n v="416.23"/>
    <n v="0.46767415730337097"/>
  </r>
  <r>
    <x v="4"/>
    <s v="1010 - Gas Plant in Service"/>
    <n v="746"/>
    <n v="4319.1099999999997"/>
    <n v="5.7896916890080403"/>
  </r>
  <r>
    <x v="4"/>
    <s v="1010 - Gas Plant in Service"/>
    <n v="100"/>
    <n v="1394.03"/>
    <n v="13.940300000000001"/>
  </r>
  <r>
    <x v="4"/>
    <s v="1010 - Gas Plant in Service"/>
    <n v="3500"/>
    <n v="8011.56"/>
    <n v="2.2890171428571402"/>
  </r>
  <r>
    <x v="4"/>
    <s v="1010 - Gas Plant in Service"/>
    <n v="1011"/>
    <n v="5599.61"/>
    <n v="5.5386844708209697"/>
  </r>
  <r>
    <x v="4"/>
    <s v="1010 - Gas Plant in Service"/>
    <n v="1426"/>
    <n v="8808.61"/>
    <n v="6.1771458625525897"/>
  </r>
  <r>
    <x v="4"/>
    <s v="1010 - Gas Plant in Service"/>
    <n v="2182"/>
    <n v="41103.11"/>
    <n v="18.8373556370302"/>
  </r>
  <r>
    <x v="4"/>
    <s v="1010 - Gas Plant in Service"/>
    <n v="403"/>
    <n v="1764.68"/>
    <n v="4.3788585607940398"/>
  </r>
  <r>
    <x v="4"/>
    <s v="1010 - Gas Plant in Service"/>
    <n v="790"/>
    <n v="4450.8599999999997"/>
    <n v="5.6340000000000003"/>
  </r>
  <r>
    <x v="4"/>
    <s v="1010 - Gas Plant in Service"/>
    <n v="0"/>
    <n v="8142.15"/>
    <n v="0"/>
  </r>
  <r>
    <x v="4"/>
    <s v="1010 - Gas Plant in Service"/>
    <n v="0"/>
    <n v="1421.15"/>
    <n v="0"/>
  </r>
  <r>
    <x v="4"/>
    <s v="1010 - Gas Plant in Service"/>
    <n v="230"/>
    <n v="977.87"/>
    <n v="4.2516086956521697"/>
  </r>
  <r>
    <x v="4"/>
    <s v="1010 - Gas Plant in Service"/>
    <n v="665"/>
    <n v="3184.62"/>
    <n v="4.7889022556391003"/>
  </r>
  <r>
    <x v="4"/>
    <s v="1010 - Gas Plant in Service"/>
    <n v="650"/>
    <n v="1972.81"/>
    <n v="3.03509230769231"/>
  </r>
  <r>
    <x v="4"/>
    <s v="1010 - Gas Plant in Service"/>
    <n v="2000"/>
    <n v="6204.95"/>
    <n v="3.1024750000000001"/>
  </r>
  <r>
    <x v="4"/>
    <s v="1010 - Gas Plant in Service"/>
    <n v="90"/>
    <n v="395.99"/>
    <n v="4.3998888888888903"/>
  </r>
  <r>
    <x v="4"/>
    <s v="1010 - Gas Plant in Service"/>
    <n v="185"/>
    <n v="444.74"/>
    <n v="2.4039999999999999"/>
  </r>
  <r>
    <x v="4"/>
    <s v="1010 - Gas Plant in Service"/>
    <n v="260"/>
    <n v="1875.05"/>
    <n v="7.2117307692307699"/>
  </r>
  <r>
    <x v="4"/>
    <s v="1010 - Gas Plant in Service"/>
    <n v="400"/>
    <n v="1384.64"/>
    <n v="3.4615999999999998"/>
  </r>
  <r>
    <x v="4"/>
    <s v="1010 - Gas Plant in Service"/>
    <n v="432"/>
    <n v="2481.16"/>
    <n v="5.7434259259259299"/>
  </r>
  <r>
    <x v="4"/>
    <s v="1010 - Gas Plant in Service"/>
    <n v="1391"/>
    <n v="6257.36"/>
    <n v="4.4984615384615401"/>
  </r>
  <r>
    <x v="4"/>
    <s v="1010 - Gas Plant in Service"/>
    <n v="500"/>
    <n v="259.88"/>
    <n v="0.51976"/>
  </r>
  <r>
    <x v="4"/>
    <s v="1010 - Gas Plant in Service"/>
    <n v="466"/>
    <n v="3624.91"/>
    <n v="7.7787768240343302"/>
  </r>
  <r>
    <x v="4"/>
    <s v="1010 - Gas Plant in Service"/>
    <n v="407"/>
    <n v="1362.46"/>
    <n v="3.34756756756757"/>
  </r>
  <r>
    <x v="4"/>
    <s v="1010 - Gas Plant in Service"/>
    <n v="125"/>
    <n v="635.45000000000005"/>
    <n v="5.0835999999999997"/>
  </r>
  <r>
    <x v="4"/>
    <s v="1010 - Gas Plant in Service"/>
    <n v="190"/>
    <n v="963.92"/>
    <n v="5.0732631578947398"/>
  </r>
  <r>
    <x v="4"/>
    <s v="1010 - Gas Plant in Service"/>
    <n v="349"/>
    <n v="2499.14"/>
    <n v="7.1608595988538699"/>
  </r>
  <r>
    <x v="4"/>
    <s v="1010 - Gas Plant in Service"/>
    <n v="1000"/>
    <n v="3095.1"/>
    <n v="3.0951"/>
  </r>
  <r>
    <x v="4"/>
    <s v="1010 - Gas Plant in Service"/>
    <n v="956"/>
    <n v="5772.08"/>
    <n v="6.0377405857740598"/>
  </r>
  <r>
    <x v="4"/>
    <s v="1010 - Gas Plant in Service"/>
    <n v="125"/>
    <n v="970.94"/>
    <n v="7.7675200000000002"/>
  </r>
  <r>
    <x v="4"/>
    <s v="1010 - Gas Plant in Service"/>
    <n v="100"/>
    <n v="2071.59"/>
    <n v="20.715900000000001"/>
  </r>
  <r>
    <x v="4"/>
    <s v="1010 - Gas Plant in Service"/>
    <n v="1750"/>
    <n v="4902.22"/>
    <n v="2.8012685714285701"/>
  </r>
  <r>
    <x v="4"/>
    <s v="1010 - Gas Plant in Service"/>
    <n v="90"/>
    <n v="995.63"/>
    <n v="11.0625555555555"/>
  </r>
  <r>
    <x v="4"/>
    <s v="1010 - Gas Plant in Service"/>
    <n v="1088"/>
    <n v="11369"/>
    <n v="10.4494485294118"/>
  </r>
  <r>
    <x v="4"/>
    <s v="1010 - Gas Plant in Service"/>
    <n v="318"/>
    <n v="1084.28"/>
    <n v="3.4096855345911901"/>
  </r>
  <r>
    <x v="4"/>
    <s v="1010 - Gas Plant in Service"/>
    <n v="989"/>
    <n v="869.63"/>
    <n v="0.87930232558139498"/>
  </r>
  <r>
    <x v="4"/>
    <s v="1010 - Gas Plant in Service"/>
    <n v="610"/>
    <n v="3562.75"/>
    <n v="5.8405737704918002"/>
  </r>
  <r>
    <x v="4"/>
    <s v="1010 - Gas Plant in Service"/>
    <n v="1632"/>
    <n v="314.38"/>
    <n v="0.19263480392156901"/>
  </r>
  <r>
    <x v="4"/>
    <s v="1010 - Gas Plant in Service"/>
    <n v="435"/>
    <n v="9154.7000000000007"/>
    <n v="21.045287356321801"/>
  </r>
  <r>
    <x v="4"/>
    <s v="1010 - Gas Plant in Service"/>
    <n v="6960"/>
    <n v="9730.89"/>
    <n v="1.3981163793103399"/>
  </r>
  <r>
    <x v="4"/>
    <s v="1010 - Gas Plant in Service"/>
    <n v="3043"/>
    <n v="6215.33"/>
    <n v="2.0425008215576699"/>
  </r>
  <r>
    <x v="4"/>
    <s v="1010 - Gas Plant in Service"/>
    <n v="100"/>
    <n v="735.86"/>
    <n v="7.3586"/>
  </r>
  <r>
    <x v="4"/>
    <s v="1010 - Gas Plant in Service"/>
    <n v="800"/>
    <n v="1728.56"/>
    <n v="2.1606999999999998"/>
  </r>
  <r>
    <x v="4"/>
    <s v="1010 - Gas Plant in Service"/>
    <n v="250"/>
    <n v="1791.12"/>
    <n v="7.1644800000000002"/>
  </r>
  <r>
    <x v="4"/>
    <s v="1010 - Gas Plant in Service"/>
    <n v="295"/>
    <n v="258.14999999999998"/>
    <n v="0.875084745762712"/>
  </r>
  <r>
    <x v="4"/>
    <s v="1010 - Gas Plant in Service"/>
    <n v="517"/>
    <n v="1223.95"/>
    <n v="2.3674081237911002"/>
  </r>
  <r>
    <x v="4"/>
    <s v="1010 - Gas Plant in Service"/>
    <n v="2106"/>
    <n v="12040.33"/>
    <n v="5.7171557454890802"/>
  </r>
  <r>
    <x v="4"/>
    <s v="1010 - Gas Plant in Service"/>
    <n v="660"/>
    <n v="30104.06"/>
    <n v="45.612212121212103"/>
  </r>
  <r>
    <x v="4"/>
    <s v="1010 - Gas Plant in Service"/>
    <n v="521"/>
    <n v="38170.49"/>
    <n v="73.263896353166999"/>
  </r>
  <r>
    <x v="4"/>
    <s v="1010 - Gas Plant in Service"/>
    <n v="4390"/>
    <n v="16385.55"/>
    <n v="3.7324715261959001"/>
  </r>
  <r>
    <x v="4"/>
    <s v="1010 - Gas Plant in Service"/>
    <n v="390"/>
    <n v="594.71"/>
    <n v="1.5248974358974401"/>
  </r>
  <r>
    <x v="0"/>
    <s v="1010 - Gas Plant in Service"/>
    <n v="200"/>
    <n v="160.41"/>
    <n v="0.80205000000000004"/>
  </r>
  <r>
    <x v="0"/>
    <s v="1010 - Gas Plant in Service"/>
    <n v="168"/>
    <n v="3003.09"/>
    <n v="17.8755357142857"/>
  </r>
  <r>
    <x v="0"/>
    <s v="1010 - Gas Plant in Service"/>
    <n v="138"/>
    <n v="1954.31"/>
    <n v="14.161666666666701"/>
  </r>
  <r>
    <x v="0"/>
    <s v="1010 - Gas Plant in Service"/>
    <n v="880"/>
    <n v="4080.39"/>
    <n v="4.6368068181818201"/>
  </r>
  <r>
    <x v="0"/>
    <s v="1010 - Gas Plant in Service"/>
    <n v="3"/>
    <n v="505.82"/>
    <n v="168.606666666667"/>
  </r>
  <r>
    <x v="0"/>
    <s v="1010 - Gas Plant in Service"/>
    <n v="106"/>
    <n v="638.59"/>
    <n v="6.0244339622641503"/>
  </r>
  <r>
    <x v="0"/>
    <s v="1010 - Gas Plant in Service"/>
    <n v="1300"/>
    <n v="5465.26"/>
    <n v="4.20404615384615"/>
  </r>
  <r>
    <x v="0"/>
    <s v="1010 - Gas Plant in Service"/>
    <n v="925"/>
    <n v="13380.79"/>
    <n v="14.465718918918901"/>
  </r>
  <r>
    <x v="0"/>
    <s v="1010 - Gas Plant in Service"/>
    <n v="2750"/>
    <n v="11784.44"/>
    <n v="4.2852509090909097"/>
  </r>
  <r>
    <x v="0"/>
    <s v="1010 - Gas Plant in Service"/>
    <n v="1"/>
    <n v="23203.02"/>
    <n v="23203.02"/>
  </r>
  <r>
    <x v="0"/>
    <s v="1010 - Gas Plant in Service"/>
    <n v="240"/>
    <n v="2080.92"/>
    <n v="8.6705000000000005"/>
  </r>
  <r>
    <x v="0"/>
    <s v="1010 - Gas Plant in Service"/>
    <n v="800"/>
    <n v="6666.59"/>
    <n v="8.3332374999999992"/>
  </r>
  <r>
    <x v="1"/>
    <s v="1010 - Gas Plant in Service"/>
    <n v="3102"/>
    <n v="40973.85"/>
    <n v="13.2088491295938"/>
  </r>
  <r>
    <x v="1"/>
    <s v="1010 - Gas Plant in Service"/>
    <n v="819"/>
    <n v="64564.07"/>
    <n v="78.832808302808303"/>
  </r>
  <r>
    <x v="1"/>
    <s v="1010 - Gas Plant in Service"/>
    <n v="3320"/>
    <n v="118458.01"/>
    <n v="35.680123493975898"/>
  </r>
  <r>
    <x v="1"/>
    <s v="1010 - Gas Plant in Service"/>
    <n v="0"/>
    <n v="6942.18"/>
    <n v="0"/>
  </r>
  <r>
    <x v="1"/>
    <s v="1010 - Gas Plant in Service"/>
    <n v="2370"/>
    <n v="270071"/>
    <n v="113.954008438819"/>
  </r>
  <r>
    <x v="1"/>
    <s v="1010 - Gas Plant in Service"/>
    <n v="3157"/>
    <n v="253498.66"/>
    <n v="80.297326575863195"/>
  </r>
  <r>
    <x v="1"/>
    <s v="1010 - Gas Plant in Service"/>
    <n v="1017"/>
    <n v="64916.160000000003"/>
    <n v="63.831032448377599"/>
  </r>
  <r>
    <x v="1"/>
    <s v="1010 - Gas Plant in Service"/>
    <n v="8670"/>
    <n v="-88128.73"/>
    <n v="-10.1647900807382"/>
  </r>
  <r>
    <x v="1"/>
    <s v="1010 - Gas Plant in Service"/>
    <n v="6280"/>
    <n v="32612.639999999999"/>
    <n v="5.1930955414012701"/>
  </r>
  <r>
    <x v="1"/>
    <s v="1010 - Gas Plant in Service"/>
    <n v="1682"/>
    <n v="188351.78"/>
    <n v="111.980844233056"/>
  </r>
  <r>
    <x v="1"/>
    <s v="1010 - Gas Plant in Service"/>
    <n v="21251"/>
    <n v="194206.18"/>
    <n v="9.1386842972095401"/>
  </r>
  <r>
    <x v="1"/>
    <s v="1010 - Gas Plant in Service"/>
    <n v="2623"/>
    <n v="314077.21000000002"/>
    <n v="119.73969119329"/>
  </r>
  <r>
    <x v="1"/>
    <s v="1010 - Gas Plant in Service"/>
    <n v="900"/>
    <n v="172.6"/>
    <n v="0.19177777777777799"/>
  </r>
  <r>
    <x v="1"/>
    <s v="1010 - Gas Plant in Service"/>
    <n v="503"/>
    <n v="2269.37"/>
    <n v="4.5116699801192803"/>
  </r>
  <r>
    <x v="1"/>
    <s v="1010 - Gas Plant in Service"/>
    <n v="1"/>
    <n v="56791.24"/>
    <n v="56791.24"/>
  </r>
  <r>
    <x v="1"/>
    <s v="1010 - Gas Plant in Service"/>
    <n v="1"/>
    <n v="6287.91"/>
    <n v="6287.91"/>
  </r>
  <r>
    <x v="2"/>
    <s v="1010 - Gas Plant in Service"/>
    <n v="-234"/>
    <n v="-4737.7299999999996"/>
    <n v="20.246709401709399"/>
  </r>
  <r>
    <x v="1"/>
    <s v="1010 - Gas Plant in Service"/>
    <n v="-2"/>
    <n v="26743.67"/>
    <n v="-13371.834999999999"/>
  </r>
  <r>
    <x v="1"/>
    <s v="1010 - Gas Plant in Service"/>
    <n v="860"/>
    <n v="10606.95"/>
    <n v="12.3336627906977"/>
  </r>
  <r>
    <x v="2"/>
    <s v="1010 - Gas Plant in Service"/>
    <n v="5"/>
    <n v="6.07"/>
    <n v="1.214"/>
  </r>
  <r>
    <x v="2"/>
    <s v="1010 - Gas Plant in Service"/>
    <n v="1"/>
    <n v="23170.880000000001"/>
    <n v="23170.880000000001"/>
  </r>
  <r>
    <x v="3"/>
    <s v="1010 - Gas Plant in Service"/>
    <n v="319"/>
    <n v="19736.62"/>
    <n v="61.870282131661398"/>
  </r>
  <r>
    <x v="3"/>
    <s v="1010 - Gas Plant in Service"/>
    <n v="278"/>
    <n v="129377.5"/>
    <n v="465.386690647482"/>
  </r>
  <r>
    <x v="3"/>
    <s v="1010 - Gas Plant in Service"/>
    <n v="157"/>
    <n v="5558.72"/>
    <n v="35.405859872611501"/>
  </r>
  <r>
    <x v="3"/>
    <s v="1010 - Gas Plant in Service"/>
    <n v="176"/>
    <n v="1017.69"/>
    <n v="5.7823295454545498"/>
  </r>
  <r>
    <x v="3"/>
    <s v="1010 - Gas Plant in Service"/>
    <n v="22"/>
    <n v="17128.900000000001"/>
    <n v="778.58636363636401"/>
  </r>
  <r>
    <x v="1"/>
    <s v="1010 - Gas Plant in Service"/>
    <n v="80"/>
    <n v="-654.63"/>
    <n v="-8.1828749999999992"/>
  </r>
  <r>
    <x v="3"/>
    <s v="1010 - Gas Plant in Service"/>
    <n v="1365"/>
    <n v="220878.28"/>
    <n v="161.81558974359001"/>
  </r>
  <r>
    <x v="3"/>
    <s v="1010 - Gas Plant in Service"/>
    <n v="3706"/>
    <n v="370880.39"/>
    <n v="100.07565839179701"/>
  </r>
  <r>
    <x v="3"/>
    <s v="1010 - Gas Plant in Service"/>
    <n v="0"/>
    <n v="-52695.59"/>
    <n v="0"/>
  </r>
  <r>
    <x v="3"/>
    <s v="1010 - Gas Plant in Service"/>
    <n v="1430"/>
    <n v="8886.0400000000009"/>
    <n v="6.21401398601399"/>
  </r>
  <r>
    <x v="3"/>
    <s v="1010 - Gas Plant in Service"/>
    <n v="1933"/>
    <n v="19601.009999999998"/>
    <n v="10.140201758923901"/>
  </r>
  <r>
    <x v="3"/>
    <s v="1010 - Gas Plant in Service"/>
    <n v="642"/>
    <n v="54832.35"/>
    <n v="85.408644859813094"/>
  </r>
  <r>
    <x v="3"/>
    <s v="1010 - Gas Plant in Service"/>
    <n v="480"/>
    <n v="83355.38"/>
    <n v="173.657041666667"/>
  </r>
  <r>
    <x v="3"/>
    <s v="1010 - Gas Plant in Service"/>
    <n v="98"/>
    <n v="5741.26"/>
    <n v="58.584285714285699"/>
  </r>
  <r>
    <x v="3"/>
    <s v="1010 - Gas Plant in Service"/>
    <n v="4"/>
    <n v="1245.8"/>
    <n v="311.45"/>
  </r>
  <r>
    <x v="3"/>
    <s v="1010 - Gas Plant in Service"/>
    <n v="962"/>
    <n v="122487.59"/>
    <n v="127.32597713097699"/>
  </r>
  <r>
    <x v="3"/>
    <s v="1010 - Gas Plant in Service"/>
    <n v="1228"/>
    <n v="40379"/>
    <n v="32.881921824104197"/>
  </r>
  <r>
    <x v="3"/>
    <s v="1010 - Gas Plant in Service"/>
    <n v="-125"/>
    <n v="-1713.32"/>
    <n v="13.70656"/>
  </r>
  <r>
    <x v="3"/>
    <s v="1010 - Gas Plant in Service"/>
    <n v="440"/>
    <n v="5568.23"/>
    <n v="12.6550681818182"/>
  </r>
  <r>
    <x v="3"/>
    <s v="1010 - Gas Plant in Service"/>
    <n v="243"/>
    <n v="2056.3000000000002"/>
    <n v="8.4621399176954704"/>
  </r>
  <r>
    <x v="3"/>
    <s v="1010 - Gas Plant in Service"/>
    <n v="162"/>
    <n v="11018.06"/>
    <n v="68.012716049382703"/>
  </r>
  <r>
    <x v="3"/>
    <s v="1010 - Gas Plant in Service"/>
    <n v="10"/>
    <n v="789.09"/>
    <n v="78.909000000000006"/>
  </r>
  <r>
    <x v="3"/>
    <s v="1010 - Gas Plant in Service"/>
    <n v="970"/>
    <n v="17807.82"/>
    <n v="18.358577319587599"/>
  </r>
  <r>
    <x v="3"/>
    <s v="1010 - Gas Plant in Service"/>
    <n v="2958"/>
    <n v="151730.25"/>
    <n v="51.294878296146003"/>
  </r>
  <r>
    <x v="3"/>
    <s v="1010 - Gas Plant in Service"/>
    <n v="693652"/>
    <n v="7672734.2599999998"/>
    <n v="11.0613596731502"/>
  </r>
  <r>
    <x v="3"/>
    <s v="1010 - Gas Plant in Service"/>
    <n v="0"/>
    <n v="1407.61"/>
    <n v="0"/>
  </r>
  <r>
    <x v="3"/>
    <s v="1010 - Gas Plant in Service"/>
    <n v="750"/>
    <n v="29746.55"/>
    <n v="39.662066666666703"/>
  </r>
  <r>
    <x v="3"/>
    <s v="1010 - Gas Plant in Service"/>
    <n v="-4"/>
    <n v="14.82"/>
    <n v="-3.7050000000000001"/>
  </r>
  <r>
    <x v="3"/>
    <s v="1010 - Gas Plant in Service"/>
    <n v="-200"/>
    <n v="-373.77"/>
    <n v="1.8688499999999999"/>
  </r>
  <r>
    <x v="3"/>
    <s v="1010 - Gas Plant in Service"/>
    <n v="-4"/>
    <n v="5953.89"/>
    <n v="-1488.4725000000001"/>
  </r>
  <r>
    <x v="3"/>
    <s v="1010 - Gas Plant in Service"/>
    <n v="12000"/>
    <n v="62920.47"/>
    <n v="5.2433725000000004"/>
  </r>
  <r>
    <x v="3"/>
    <s v="1010 - Gas Plant in Service"/>
    <n v="438"/>
    <n v="4844.3599999999997"/>
    <n v="11.060182648401801"/>
  </r>
  <r>
    <x v="3"/>
    <s v="1010 - Gas Plant in Service"/>
    <n v="644"/>
    <n v="7966.76"/>
    <n v="12.370745341614899"/>
  </r>
  <r>
    <x v="3"/>
    <s v="1010 - Gas Plant in Service"/>
    <n v="5946"/>
    <n v="219769.08"/>
    <n v="36.960827447023199"/>
  </r>
  <r>
    <x v="3"/>
    <s v="1010 - Gas Plant in Service"/>
    <n v="2120"/>
    <n v="99313.52"/>
    <n v="46.845999999999997"/>
  </r>
  <r>
    <x v="3"/>
    <s v="1010 - Gas Plant in Service"/>
    <n v="-397"/>
    <n v="-5745.5"/>
    <n v="14.4722921914358"/>
  </r>
  <r>
    <x v="3"/>
    <s v="1010 - Gas Plant in Service"/>
    <n v="1050"/>
    <n v="6649.03"/>
    <n v="6.3324095238095204"/>
  </r>
  <r>
    <x v="3"/>
    <s v="1010 - Gas Plant in Service"/>
    <n v="1545"/>
    <n v="-34.340000000000003"/>
    <n v="-2.2226537216828501E-2"/>
  </r>
  <r>
    <x v="3"/>
    <s v="1010 - Gas Plant in Service"/>
    <n v="400"/>
    <n v="6691.75"/>
    <n v="16.729375000000001"/>
  </r>
  <r>
    <x v="3"/>
    <s v="1010 - Gas Plant in Service"/>
    <n v="2150"/>
    <n v="126441.53"/>
    <n v="58.810013953488401"/>
  </r>
  <r>
    <x v="3"/>
    <s v="1010 - Gas Plant in Service"/>
    <n v="1317"/>
    <n v="24837.27"/>
    <n v="18.858974943052399"/>
  </r>
  <r>
    <x v="3"/>
    <s v="1010 - Gas Plant in Service"/>
    <n v="306"/>
    <n v="12624.12"/>
    <n v="41.255294117646997"/>
  </r>
  <r>
    <x v="3"/>
    <s v="1010 - Gas Plant in Service"/>
    <n v="79"/>
    <n v="13666.07"/>
    <n v="172.98822784810099"/>
  </r>
  <r>
    <x v="3"/>
    <s v="1010 - Gas Plant in Service"/>
    <n v="388"/>
    <n v="22470.22"/>
    <n v="57.9129381443299"/>
  </r>
  <r>
    <x v="3"/>
    <s v="1010 - Gas Plant in Service"/>
    <n v="1205"/>
    <n v="-7481.87"/>
    <n v="-6.2090207468879699"/>
  </r>
  <r>
    <x v="3"/>
    <s v="1010 - Gas Plant in Service"/>
    <n v="674"/>
    <n v="23098.42"/>
    <n v="34.270652818991103"/>
  </r>
  <r>
    <x v="3"/>
    <s v="1010 - Gas Plant in Service"/>
    <n v="90"/>
    <n v="543.76"/>
    <n v="6.0417777777777797"/>
  </r>
  <r>
    <x v="3"/>
    <s v="1010 - Gas Plant in Service"/>
    <n v="187"/>
    <n v="2122.23"/>
    <n v="11.348823529411799"/>
  </r>
  <r>
    <x v="3"/>
    <s v="1010 - Gas Plant in Service"/>
    <n v="3700"/>
    <n v="82240.53"/>
    <n v="22.2271702702703"/>
  </r>
  <r>
    <x v="3"/>
    <s v="1010 - Gas Plant in Service"/>
    <n v="8"/>
    <n v="2364.61"/>
    <n v="295.57625000000002"/>
  </r>
  <r>
    <x v="3"/>
    <s v="1010 - Gas Plant in Service"/>
    <n v="702"/>
    <n v="37830.46"/>
    <n v="53.889544159544201"/>
  </r>
  <r>
    <x v="3"/>
    <s v="1010 - Gas Plant in Service"/>
    <n v="730"/>
    <n v="4978.07"/>
    <n v="6.8192739726027396"/>
  </r>
  <r>
    <x v="3"/>
    <s v="1010 - Gas Plant in Service"/>
    <n v="2431"/>
    <n v="42421.279999999999"/>
    <n v="17.4501357466063"/>
  </r>
  <r>
    <x v="3"/>
    <s v="1010 - Gas Plant in Service"/>
    <n v="4201"/>
    <n v="14473.33"/>
    <n v="3.4452106641275901"/>
  </r>
  <r>
    <x v="4"/>
    <s v="1010 - Gas Plant in Service"/>
    <n v="138"/>
    <n v="1654"/>
    <n v="11.9855072463768"/>
  </r>
  <r>
    <x v="4"/>
    <s v="1010 - Gas Plant in Service"/>
    <n v="225"/>
    <n v="4538.0200000000004"/>
    <n v="20.168977777777801"/>
  </r>
  <r>
    <x v="4"/>
    <s v="1010 - Gas Plant in Service"/>
    <n v="306"/>
    <n v="1958.81"/>
    <n v="6.4013398692810499"/>
  </r>
  <r>
    <x v="4"/>
    <s v="1010 - Gas Plant in Service"/>
    <n v="1000"/>
    <n v="8653.2900000000009"/>
    <n v="8.6532900000000001"/>
  </r>
  <r>
    <x v="4"/>
    <s v="1010 - Gas Plant in Service"/>
    <n v="176"/>
    <n v="522.54999999999995"/>
    <n v="2.9690340909090902"/>
  </r>
  <r>
    <x v="4"/>
    <s v="1010 - Gas Plant in Service"/>
    <n v="645"/>
    <n v="86732.07"/>
    <n v="134.46832558139499"/>
  </r>
  <r>
    <x v="4"/>
    <s v="1010 - Gas Plant in Service"/>
    <n v="4282"/>
    <n v="238376.05"/>
    <n v="55.669325081737497"/>
  </r>
  <r>
    <x v="4"/>
    <s v="1010 - Gas Plant in Service"/>
    <n v="-128"/>
    <n v="-828.73"/>
    <n v="6.4744531250000001"/>
  </r>
  <r>
    <x v="4"/>
    <s v="1010 - Gas Plant in Service"/>
    <n v="823"/>
    <n v="1824.99"/>
    <n v="2.2174848116646402"/>
  </r>
  <r>
    <x v="4"/>
    <s v="1010 - Gas Plant in Service"/>
    <n v="280"/>
    <n v="23066.9"/>
    <n v="82.381785714285698"/>
  </r>
  <r>
    <x v="4"/>
    <s v="1010 - Gas Plant in Service"/>
    <n v="4652"/>
    <n v="204941.12"/>
    <n v="44.054411006018903"/>
  </r>
  <r>
    <x v="4"/>
    <s v="1010 - Gas Plant in Service"/>
    <n v="148"/>
    <n v="478.7"/>
    <n v="3.23445945945946"/>
  </r>
  <r>
    <x v="4"/>
    <s v="1010 - Gas Plant in Service"/>
    <n v="1755"/>
    <n v="115213.43"/>
    <n v="65.648678062678101"/>
  </r>
  <r>
    <x v="4"/>
    <s v="1010 - Gas Plant in Service"/>
    <n v="250"/>
    <n v="6527.2"/>
    <n v="26.108799999999999"/>
  </r>
  <r>
    <x v="4"/>
    <s v="1010 - Gas Plant in Service"/>
    <n v="507"/>
    <n v="6258.99"/>
    <n v="12.3451479289941"/>
  </r>
  <r>
    <x v="4"/>
    <s v="1010 - Gas Plant in Service"/>
    <n v="325"/>
    <n v="2509.2199999999998"/>
    <n v="7.7206769230769199"/>
  </r>
  <r>
    <x v="4"/>
    <s v="1010 - Gas Plant in Service"/>
    <n v="350"/>
    <n v="1454.54"/>
    <n v="4.1558285714285699"/>
  </r>
  <r>
    <x v="4"/>
    <s v="1010 - Gas Plant in Service"/>
    <n v="15006"/>
    <n v="664264.35"/>
    <n v="44.2665833666533"/>
  </r>
  <r>
    <x v="4"/>
    <s v="1010 - Gas Plant in Service"/>
    <n v="5212"/>
    <n v="207145.52"/>
    <n v="39.7439600920952"/>
  </r>
  <r>
    <x v="4"/>
    <s v="1010 - Gas Plant in Service"/>
    <n v="50"/>
    <n v="593.45000000000005"/>
    <n v="11.869"/>
  </r>
  <r>
    <x v="4"/>
    <s v="1010 - Gas Plant in Service"/>
    <n v="1093"/>
    <n v="8302.5"/>
    <n v="7.5960658737419902"/>
  </r>
  <r>
    <x v="4"/>
    <s v="1010 - Gas Plant in Service"/>
    <n v="257"/>
    <n v="62164.02"/>
    <n v="241.88334630350201"/>
  </r>
  <r>
    <x v="4"/>
    <s v="1010 - Gas Plant in Service"/>
    <n v="-1276"/>
    <n v="-24072.85"/>
    <n v="18.865869905956099"/>
  </r>
  <r>
    <x v="4"/>
    <s v="1010 - Gas Plant in Service"/>
    <n v="30"/>
    <n v="-3285.57"/>
    <n v="-109.51900000000001"/>
  </r>
  <r>
    <x v="4"/>
    <s v="1010 - Gas Plant in Service"/>
    <n v="14"/>
    <n v="-204.62"/>
    <n v="-14.615714285714301"/>
  </r>
  <r>
    <x v="4"/>
    <s v="1010 - Gas Plant in Service"/>
    <n v="500"/>
    <n v="18414.93"/>
    <n v="36.829859999999996"/>
  </r>
  <r>
    <x v="4"/>
    <s v="1010 - Gas Plant in Service"/>
    <n v="0"/>
    <n v="19567.48"/>
    <n v="0"/>
  </r>
  <r>
    <x v="4"/>
    <s v="1010 - Gas Plant in Service"/>
    <n v="-1350"/>
    <n v="-6280.78"/>
    <n v="4.6524296296296299"/>
  </r>
  <r>
    <x v="4"/>
    <s v="1010 - Gas Plant in Service"/>
    <n v="238"/>
    <n v="440.5"/>
    <n v="1.8508403361344501"/>
  </r>
  <r>
    <x v="4"/>
    <s v="1010 - Gas Plant in Service"/>
    <n v="-275"/>
    <n v="-1197.55"/>
    <n v="4.3547272727272697"/>
  </r>
  <r>
    <x v="4"/>
    <s v="1010 - Gas Plant in Service"/>
    <n v="210"/>
    <n v="1955.87"/>
    <n v="9.3136666666666699"/>
  </r>
  <r>
    <x v="4"/>
    <s v="1010 - Gas Plant in Service"/>
    <n v="822"/>
    <n v="9883.2000000000007"/>
    <n v="12.0233576642336"/>
  </r>
  <r>
    <x v="4"/>
    <s v="1010 - Gas Plant in Service"/>
    <n v="458"/>
    <n v="24586.97"/>
    <n v="53.6833406113537"/>
  </r>
  <r>
    <x v="4"/>
    <s v="1010 - Gas Plant in Service"/>
    <n v="635"/>
    <n v="1630.36"/>
    <n v="2.56749606299213"/>
  </r>
  <r>
    <x v="4"/>
    <s v="1010 - Gas Plant in Service"/>
    <n v="204"/>
    <n v="-1026.02"/>
    <n v="-5.0295098039215702"/>
  </r>
  <r>
    <x v="4"/>
    <s v="1010 - Gas Plant in Service"/>
    <n v="1240"/>
    <n v="12359.99"/>
    <n v="9.9677338709677397"/>
  </r>
  <r>
    <x v="4"/>
    <s v="1010 - Gas Plant in Service"/>
    <n v="1370"/>
    <n v="157596.5"/>
    <n v="115.033941605839"/>
  </r>
  <r>
    <x v="4"/>
    <s v="1010 - Gas Plant in Service"/>
    <n v="2059"/>
    <n v="115480.68"/>
    <n v="56.085808644973298"/>
  </r>
  <r>
    <x v="4"/>
    <s v="1010 - Gas Plant in Service"/>
    <n v="223"/>
    <n v="3717.89"/>
    <n v="16.672152466367699"/>
  </r>
  <r>
    <x v="4"/>
    <s v="1010 - Gas Plant in Service"/>
    <n v="-1468"/>
    <n v="-7092.8"/>
    <n v="4.8316076294277899"/>
  </r>
  <r>
    <x v="4"/>
    <s v="1010 - Gas Plant in Service"/>
    <n v="235"/>
    <n v="2427.64"/>
    <n v="10.330382978723399"/>
  </r>
  <r>
    <x v="4"/>
    <s v="1010 - Gas Plant in Service"/>
    <n v="2628"/>
    <n v="46591.39"/>
    <n v="17.728839421613401"/>
  </r>
  <r>
    <x v="4"/>
    <s v="1010 - Gas Plant in Service"/>
    <n v="3083"/>
    <n v="190913.18"/>
    <n v="61.924482646772603"/>
  </r>
  <r>
    <x v="4"/>
    <s v="1010 - Gas Plant in Service"/>
    <n v="1566"/>
    <n v="734.08"/>
    <n v="0.46876117496807201"/>
  </r>
  <r>
    <x v="4"/>
    <s v="1010 - Gas Plant in Service"/>
    <n v="8303"/>
    <n v="420508.29"/>
    <n v="50.645343851619899"/>
  </r>
  <r>
    <x v="4"/>
    <s v="1010 - Gas Plant in Service"/>
    <n v="334"/>
    <n v="90734.66"/>
    <n v="271.66065868263502"/>
  </r>
  <r>
    <x v="4"/>
    <s v="1010 - Gas Plant in Service"/>
    <n v="190"/>
    <n v="785.66"/>
    <n v="4.13505263157895"/>
  </r>
  <r>
    <x v="4"/>
    <s v="1010 - Gas Plant in Service"/>
    <n v="567"/>
    <n v="14857.87"/>
    <n v="26.204356261022902"/>
  </r>
  <r>
    <x v="4"/>
    <s v="1010 - Gas Plant in Service"/>
    <n v="1063"/>
    <n v="7807.14"/>
    <n v="7.3444402634054597"/>
  </r>
  <r>
    <x v="4"/>
    <s v="1010 - Gas Plant in Service"/>
    <n v="68"/>
    <n v="6119.28"/>
    <n v="89.989411764705906"/>
  </r>
  <r>
    <x v="4"/>
    <s v="1010 - Gas Plant in Service"/>
    <n v="740"/>
    <n v="180172.06"/>
    <n v="243.47575675675699"/>
  </r>
  <r>
    <x v="4"/>
    <s v="1010 - Gas Plant in Service"/>
    <n v="355"/>
    <n v="4949.03"/>
    <n v="13.9409295774648"/>
  </r>
  <r>
    <x v="4"/>
    <s v="1010 - Gas Plant in Service"/>
    <n v="1742"/>
    <n v="69080.100000000006"/>
    <n v="39.655625717565997"/>
  </r>
  <r>
    <x v="4"/>
    <s v="1010 - Gas Plant in Service"/>
    <n v="5418"/>
    <n v="199875.5"/>
    <n v="36.891011443337"/>
  </r>
  <r>
    <x v="4"/>
    <s v="1010 - Gas Plant in Service"/>
    <n v="150"/>
    <n v="522.80999999999995"/>
    <n v="3.4853999999999998"/>
  </r>
  <r>
    <x v="4"/>
    <s v="1010 - Gas Plant in Service"/>
    <n v="2316"/>
    <n v="14517.81"/>
    <n v="6.26848445595855"/>
  </r>
  <r>
    <x v="4"/>
    <s v="1010 - Gas Plant in Service"/>
    <n v="130"/>
    <n v="3322.12"/>
    <n v="25.5547692307692"/>
  </r>
  <r>
    <x v="4"/>
    <s v="1010 - Gas Plant in Service"/>
    <n v="199"/>
    <n v="861.19"/>
    <n v="4.32758793969849"/>
  </r>
  <r>
    <x v="4"/>
    <s v="1010 - Gas Plant in Service"/>
    <n v="118"/>
    <n v="4352.2700000000004"/>
    <n v="36.883644067796602"/>
  </r>
  <r>
    <x v="4"/>
    <s v="1010 - Gas Plant in Service"/>
    <n v="1088"/>
    <n v="14791.9"/>
    <n v="13.5954963235294"/>
  </r>
  <r>
    <x v="4"/>
    <s v="1010 - Gas Plant in Service"/>
    <n v="90"/>
    <n v="7291.87"/>
    <n v="81.020777777777795"/>
  </r>
  <r>
    <x v="4"/>
    <s v="1010 - Gas Plant in Service"/>
    <n v="457"/>
    <n v="4199.09"/>
    <n v="9.1883807439824903"/>
  </r>
  <r>
    <x v="4"/>
    <s v="1010 - Gas Plant in Service"/>
    <n v="1222"/>
    <n v="7745.58"/>
    <n v="6.3384451718494299"/>
  </r>
  <r>
    <x v="4"/>
    <s v="1010 - Gas Plant in Service"/>
    <n v="0"/>
    <n v="3566.17"/>
    <n v="0"/>
  </r>
  <r>
    <x v="4"/>
    <s v="1010 - Gas Plant in Service"/>
    <n v="2042"/>
    <n v="91.6"/>
    <n v="4.4857982370225299E-2"/>
  </r>
  <r>
    <x v="4"/>
    <s v="1010 - Gas Plant in Service"/>
    <n v="4"/>
    <n v="191.57"/>
    <n v="47.892499999999998"/>
  </r>
  <r>
    <x v="4"/>
    <s v="1010 - Gas Plant in Service"/>
    <n v="2458"/>
    <n v="105640.04"/>
    <n v="42.978047192839703"/>
  </r>
  <r>
    <x v="4"/>
    <s v="1010 - Gas Plant in Service"/>
    <n v="13263"/>
    <n v="538777.15"/>
    <n v="40.622570308376702"/>
  </r>
  <r>
    <x v="4"/>
    <s v="1010 - Gas Plant in Service"/>
    <n v="250"/>
    <n v="1705.92"/>
    <n v="6.8236800000000004"/>
  </r>
  <r>
    <x v="4"/>
    <s v="1010 - Gas Plant in Service"/>
    <n v="86"/>
    <n v="578.79999999999995"/>
    <n v="6.7302325581395301"/>
  </r>
  <r>
    <x v="4"/>
    <s v="1010 - Gas Plant in Service"/>
    <n v="-308"/>
    <n v="-2200.9499999999998"/>
    <n v="7.1459415584415602"/>
  </r>
  <r>
    <x v="4"/>
    <s v="1010 - Gas Plant in Service"/>
    <n v="550"/>
    <n v="5651.79"/>
    <n v="10.275981818181799"/>
  </r>
  <r>
    <x v="4"/>
    <s v="1010 - Gas Plant in Service"/>
    <n v="1239"/>
    <n v="122924.38"/>
    <n v="99.212574656981403"/>
  </r>
  <r>
    <x v="4"/>
    <s v="1010 - Gas Plant in Service"/>
    <n v="2774"/>
    <n v="113123.77"/>
    <n v="40.780018024513303"/>
  </r>
  <r>
    <x v="4"/>
    <s v="1010 - Gas Plant in Service"/>
    <n v="260"/>
    <n v="5337.83"/>
    <n v="20.530115384615399"/>
  </r>
  <r>
    <x v="4"/>
    <s v="1010 - Gas Plant in Service"/>
    <n v="337"/>
    <n v="3106.79"/>
    <n v="9.2189614243323401"/>
  </r>
  <r>
    <x v="4"/>
    <s v="1010 - Gas Plant in Service"/>
    <n v="1806"/>
    <n v="1497.18"/>
    <n v="0.82900332225913598"/>
  </r>
  <r>
    <x v="4"/>
    <s v="1010 - Gas Plant in Service"/>
    <n v="686"/>
    <n v="5999.26"/>
    <n v="8.74527696793003"/>
  </r>
  <r>
    <x v="4"/>
    <s v="1010 - Gas Plant in Service"/>
    <n v="60"/>
    <n v="152.65"/>
    <n v="2.54416666666667"/>
  </r>
  <r>
    <x v="4"/>
    <s v="1010 - Gas Plant in Service"/>
    <n v="840"/>
    <n v="11169.68"/>
    <n v="13.2972380952381"/>
  </r>
  <r>
    <x v="4"/>
    <s v="1010 - Gas Plant in Service"/>
    <n v="6479"/>
    <n v="195488.41"/>
    <n v="30.172620774810898"/>
  </r>
  <r>
    <x v="4"/>
    <s v="1010 - Gas Plant in Service"/>
    <n v="1594"/>
    <n v="4088.41"/>
    <n v="2.5648745294855702"/>
  </r>
  <r>
    <x v="4"/>
    <s v="1010 - Gas Plant in Service"/>
    <n v="2120"/>
    <n v="11629.92"/>
    <n v="5.4858113207547197"/>
  </r>
  <r>
    <x v="4"/>
    <s v="1010 - Gas Plant in Service"/>
    <n v="501"/>
    <n v="2447.4"/>
    <n v="4.8850299401197601"/>
  </r>
  <r>
    <x v="4"/>
    <s v="1010 - Gas Plant in Service"/>
    <n v="120"/>
    <n v="16239.73"/>
    <n v="135.331083333333"/>
  </r>
  <r>
    <x v="4"/>
    <s v="1010 - Gas Plant in Service"/>
    <n v="180"/>
    <n v="1258.25"/>
    <n v="6.9902777777777798"/>
  </r>
  <r>
    <x v="4"/>
    <s v="1010 - Gas Plant in Service"/>
    <n v="306"/>
    <n v="1317.65"/>
    <n v="4.3060457516339898"/>
  </r>
  <r>
    <x v="4"/>
    <s v="1010 - Gas Plant in Service"/>
    <n v="607"/>
    <n v="2963.36"/>
    <n v="4.8819769357495897"/>
  </r>
  <r>
    <x v="4"/>
    <s v="1010 - Gas Plant in Service"/>
    <n v="345"/>
    <n v="979.01"/>
    <n v="2.8377101449275401"/>
  </r>
  <r>
    <x v="4"/>
    <s v="1010 - Gas Plant in Service"/>
    <n v="376"/>
    <n v="10460.83"/>
    <n v="27.821356382978699"/>
  </r>
  <r>
    <x v="4"/>
    <s v="1010 - Gas Plant in Service"/>
    <n v="1137"/>
    <n v="23440.19"/>
    <n v="20.615822339489899"/>
  </r>
  <r>
    <x v="4"/>
    <s v="1010 - Gas Plant in Service"/>
    <n v="1243"/>
    <n v="6765.25"/>
    <n v="5.4426790024135201"/>
  </r>
  <r>
    <x v="4"/>
    <s v="1010 - Gas Plant in Service"/>
    <n v="0"/>
    <n v="-1112.78"/>
    <n v="0"/>
  </r>
  <r>
    <x v="4"/>
    <s v="1010 - Gas Plant in Service"/>
    <n v="301"/>
    <n v="2688.85"/>
    <n v="8.9330564784053195"/>
  </r>
  <r>
    <x v="4"/>
    <s v="1010 - Gas Plant in Service"/>
    <n v="195"/>
    <n v="3214.56"/>
    <n v="16.484923076923099"/>
  </r>
  <r>
    <x v="4"/>
    <s v="1010 - Gas Plant in Service"/>
    <n v="1828"/>
    <n v="128379.96"/>
    <n v="70.229737417943099"/>
  </r>
  <r>
    <x v="4"/>
    <s v="1010 - Gas Plant in Service"/>
    <n v="610"/>
    <n v="-231.5"/>
    <n v="-0.37950819672131098"/>
  </r>
  <r>
    <x v="4"/>
    <s v="1010 - Gas Plant in Service"/>
    <n v="92"/>
    <n v="502.66"/>
    <n v="5.46369565217391"/>
  </r>
  <r>
    <x v="4"/>
    <s v="1010 - Gas Plant in Service"/>
    <n v="110"/>
    <n v="561.99"/>
    <n v="5.109"/>
  </r>
  <r>
    <x v="4"/>
    <s v="1010 - Gas Plant in Service"/>
    <n v="135"/>
    <n v="2364.08"/>
    <n v="17.511703703703699"/>
  </r>
  <r>
    <x v="4"/>
    <s v="1010 - Gas Plant in Service"/>
    <n v="243"/>
    <n v="3582.11"/>
    <n v="14.7411934156379"/>
  </r>
  <r>
    <x v="4"/>
    <s v="1010 - Gas Plant in Service"/>
    <n v="95"/>
    <n v="130.9"/>
    <n v="1.3778947368421099"/>
  </r>
  <r>
    <x v="4"/>
    <s v="1010 - Gas Plant in Service"/>
    <n v="1"/>
    <n v="107564.8"/>
    <n v="107564.8"/>
  </r>
  <r>
    <x v="4"/>
    <s v="1010 - Gas Plant in Service"/>
    <n v="200"/>
    <n v="2249.54"/>
    <n v="11.2477"/>
  </r>
  <r>
    <x v="4"/>
    <s v="1010 - Gas Plant in Service"/>
    <n v="182"/>
    <n v="538.62"/>
    <n v="2.9594505494505499"/>
  </r>
  <r>
    <x v="4"/>
    <s v="1010 - Gas Plant in Service"/>
    <n v="580"/>
    <n v="3629.74"/>
    <n v="6.2581724137931003"/>
  </r>
  <r>
    <x v="4"/>
    <s v="1010 - Gas Plant in Service"/>
    <n v="680"/>
    <n v="4823.07"/>
    <n v="7.0927499999999997"/>
  </r>
  <r>
    <x v="4"/>
    <s v="1010 - Gas Plant in Service"/>
    <n v="2"/>
    <n v="3645.56"/>
    <n v="1822.78"/>
  </r>
  <r>
    <x v="4"/>
    <s v="1010 - Gas Plant in Service"/>
    <n v="0"/>
    <n v="1614.75"/>
    <n v="0"/>
  </r>
  <r>
    <x v="4"/>
    <s v="1010 - Gas Plant in Service"/>
    <n v="226"/>
    <n v="1688.12"/>
    <n v="7.4695575221238899"/>
  </r>
  <r>
    <x v="4"/>
    <s v="1010 - Gas Plant in Service"/>
    <n v="654"/>
    <n v="2356.13"/>
    <n v="3.6026452599388401"/>
  </r>
  <r>
    <x v="4"/>
    <s v="1010 - Gas Plant in Service"/>
    <n v="1853"/>
    <n v="11401.95"/>
    <n v="6.1532379924446801"/>
  </r>
  <r>
    <x v="4"/>
    <s v="1010 - Gas Plant in Service"/>
    <n v="3"/>
    <n v="18406.37"/>
    <n v="6135.4566666666697"/>
  </r>
  <r>
    <x v="4"/>
    <s v="1010 - Gas Plant in Service"/>
    <n v="367"/>
    <n v="1547.29"/>
    <n v="4.2160490463215297"/>
  </r>
  <r>
    <x v="4"/>
    <s v="1010 - Gas Plant in Service"/>
    <n v="161"/>
    <n v="6446.56"/>
    <n v="40.040745341614901"/>
  </r>
  <r>
    <x v="4"/>
    <s v="1010 - Gas Plant in Service"/>
    <n v="153"/>
    <n v="3210.27"/>
    <n v="20.9821568627451"/>
  </r>
  <r>
    <x v="4"/>
    <s v="1010 - Gas Plant in Service"/>
    <n v="280"/>
    <n v="6839.84"/>
    <n v="24.428000000000001"/>
  </r>
  <r>
    <x v="4"/>
    <s v="1010 - Gas Plant in Service"/>
    <n v="925"/>
    <n v="-2541.08"/>
    <n v="-2.7471135135135101"/>
  </r>
  <r>
    <x v="4"/>
    <s v="1010 - Gas Plant in Service"/>
    <n v="2739"/>
    <n v="5128.2"/>
    <n v="1.8722891566265101"/>
  </r>
  <r>
    <x v="4"/>
    <s v="1010 - Gas Plant in Service"/>
    <n v="236"/>
    <n v="1701.56"/>
    <n v="7.21"/>
  </r>
  <r>
    <x v="4"/>
    <s v="1010 - Gas Plant in Service"/>
    <n v="5189"/>
    <n v="188407.11"/>
    <n v="36.308943919830398"/>
  </r>
  <r>
    <x v="4"/>
    <s v="1010 - Gas Plant in Service"/>
    <n v="236"/>
    <n v="3651.6"/>
    <n v="15.4728813559322"/>
  </r>
  <r>
    <x v="4"/>
    <s v="1010 - Gas Plant in Service"/>
    <n v="959"/>
    <n v="6414.59"/>
    <n v="6.68883211678832"/>
  </r>
  <r>
    <x v="4"/>
    <s v="1010 - Gas Plant in Service"/>
    <n v="1734"/>
    <n v="77082.23"/>
    <n v="44.453419838523601"/>
  </r>
  <r>
    <x v="4"/>
    <s v="1010 - Gas Plant in Service"/>
    <n v="-99"/>
    <n v="-919.63"/>
    <n v="9.2891919191919197"/>
  </r>
  <r>
    <x v="4"/>
    <s v="1010 - Gas Plant in Service"/>
    <n v="901"/>
    <n v="1158.08"/>
    <n v="1.2853274139844599"/>
  </r>
  <r>
    <x v="4"/>
    <s v="1010 - Gas Plant in Service"/>
    <n v="-5"/>
    <n v="-31.27"/>
    <n v="6.2539999999999996"/>
  </r>
  <r>
    <x v="4"/>
    <s v="1010 - Gas Plant in Service"/>
    <n v="-27"/>
    <n v="-153.77000000000001"/>
    <n v="5.6951851851851902"/>
  </r>
  <r>
    <x v="4"/>
    <s v="1010 - Gas Plant in Service"/>
    <n v="1250"/>
    <n v="10693.49"/>
    <n v="8.5547920000000008"/>
  </r>
  <r>
    <x v="4"/>
    <s v="1010 - Gas Plant in Service"/>
    <n v="1920"/>
    <n v="7986.42"/>
    <n v="4.15959375"/>
  </r>
  <r>
    <x v="4"/>
    <s v="1010 - Gas Plant in Service"/>
    <n v="530"/>
    <n v="3720.85"/>
    <n v="7.0204716981132096"/>
  </r>
  <r>
    <x v="4"/>
    <s v="1010 - Gas Plant in Service"/>
    <n v="670"/>
    <n v="7101.93"/>
    <n v="10.599895522388"/>
  </r>
  <r>
    <x v="4"/>
    <s v="1010 - Gas Plant in Service"/>
    <n v="-311"/>
    <n v="-62642.75"/>
    <n v="201.42363344051401"/>
  </r>
  <r>
    <x v="4"/>
    <s v="1010 - Gas Plant in Service"/>
    <n v="742"/>
    <n v="6993.77"/>
    <n v="9.4255660377358499"/>
  </r>
  <r>
    <x v="4"/>
    <s v="1010 - Gas Plant in Service"/>
    <n v="0"/>
    <n v="12137.31"/>
    <n v="0"/>
  </r>
  <r>
    <x v="4"/>
    <s v="1010 - Gas Plant in Service"/>
    <n v="3350"/>
    <n v="19171.810000000001"/>
    <n v="5.7229283582089598"/>
  </r>
  <r>
    <x v="4"/>
    <s v="1010 - Gas Plant in Service"/>
    <n v="330"/>
    <n v="2442.27"/>
    <n v="7.4008181818181802"/>
  </r>
  <r>
    <x v="4"/>
    <s v="1010 - Gas Plant in Service"/>
    <n v="1280"/>
    <n v="4707.1099999999997"/>
    <n v="3.6774296875000001"/>
  </r>
  <r>
    <x v="4"/>
    <s v="1010 - Gas Plant in Service"/>
    <n v="490"/>
    <n v="65678.94"/>
    <n v="134.03865306122401"/>
  </r>
  <r>
    <x v="4"/>
    <s v="1010 - Gas Plant in Service"/>
    <n v="6500"/>
    <n v="26897.72"/>
    <n v="4.1381107692307699"/>
  </r>
  <r>
    <x v="4"/>
    <s v="1010 - Gas Plant in Service"/>
    <n v="670"/>
    <n v="1666.81"/>
    <n v="2.4877761194029899"/>
  </r>
  <r>
    <x v="4"/>
    <s v="1010 - Gas Plant in Service"/>
    <n v="-548"/>
    <n v="-2667.02"/>
    <n v="4.8668248175182498"/>
  </r>
  <r>
    <x v="4"/>
    <s v="1010 - Gas Plant in Service"/>
    <n v="1500"/>
    <n v="6063.09"/>
    <n v="4.0420600000000002"/>
  </r>
  <r>
    <x v="4"/>
    <s v="1010 - Gas Plant in Service"/>
    <n v="5"/>
    <n v="6026.07"/>
    <n v="1205.2139999999999"/>
  </r>
  <r>
    <x v="4"/>
    <s v="1010 - Gas Plant in Service"/>
    <n v="45"/>
    <n v="453.58"/>
    <n v="10.079555555555499"/>
  </r>
  <r>
    <x v="4"/>
    <s v="1010 - Gas Plant in Service"/>
    <n v="1275"/>
    <n v="3199.48"/>
    <n v="2.50939607843137"/>
  </r>
  <r>
    <x v="4"/>
    <s v="1010 - Gas Plant in Service"/>
    <n v="456"/>
    <n v="2384.54"/>
    <n v="5.2292543859649099"/>
  </r>
  <r>
    <x v="4"/>
    <s v="1010 - Gas Plant in Service"/>
    <n v="225"/>
    <n v="7587.71"/>
    <n v="33.7231555555556"/>
  </r>
  <r>
    <x v="4"/>
    <s v="1010 - Gas Plant in Service"/>
    <n v="1152"/>
    <n v="78128.639999999999"/>
    <n v="67.819999999999993"/>
  </r>
  <r>
    <x v="4"/>
    <s v="1010 - Gas Plant in Service"/>
    <n v="111"/>
    <n v="14785.09"/>
    <n v="133.19900900900899"/>
  </r>
  <r>
    <x v="4"/>
    <s v="1010 - Gas Plant in Service"/>
    <n v="460"/>
    <n v="1948.68"/>
    <n v="4.2362608695652204"/>
  </r>
  <r>
    <x v="4"/>
    <s v="1010 - Gas Plant in Service"/>
    <n v="2959"/>
    <n v="14344.89"/>
    <n v="4.8478844204123002"/>
  </r>
  <r>
    <x v="4"/>
    <s v="1010 - Gas Plant in Service"/>
    <n v="924"/>
    <n v="5328.65"/>
    <n v="5.7669372294372296"/>
  </r>
  <r>
    <x v="4"/>
    <s v="1010 - Gas Plant in Service"/>
    <n v="140"/>
    <n v="1356.79"/>
    <n v="9.6913571428571395"/>
  </r>
  <r>
    <x v="4"/>
    <s v="1010 - Gas Plant in Service"/>
    <n v="750"/>
    <n v="1413.64"/>
    <n v="1.8848533333333299"/>
  </r>
  <r>
    <x v="4"/>
    <s v="1010 - Gas Plant in Service"/>
    <n v="565"/>
    <n v="4468.3"/>
    <n v="7.9084955752212398"/>
  </r>
  <r>
    <x v="4"/>
    <s v="1010 - Gas Plant in Service"/>
    <n v="1675"/>
    <n v="4127.79"/>
    <n v="2.46435223880597"/>
  </r>
  <r>
    <x v="4"/>
    <s v="1010 - Gas Plant in Service"/>
    <n v="1"/>
    <n v="7872.14"/>
    <n v="7872.14"/>
  </r>
  <r>
    <x v="4"/>
    <s v="1010 - Gas Plant in Service"/>
    <n v="138"/>
    <n v="6305.05"/>
    <n v="45.688768115941997"/>
  </r>
  <r>
    <x v="4"/>
    <s v="1010 - Gas Plant in Service"/>
    <n v="200"/>
    <n v="1384.52"/>
    <n v="6.9226000000000001"/>
  </r>
  <r>
    <x v="4"/>
    <s v="1010 - Gas Plant in Service"/>
    <n v="960"/>
    <n v="4915.8500000000004"/>
    <n v="5.1206770833333302"/>
  </r>
  <r>
    <x v="4"/>
    <s v="1010 - Gas Plant in Service"/>
    <n v="1"/>
    <n v="6428.11"/>
    <n v="6428.11"/>
  </r>
  <r>
    <x v="4"/>
    <s v="1010 - Gas Plant in Service"/>
    <n v="2175"/>
    <n v="72642.880000000005"/>
    <n v="33.399025287356302"/>
  </r>
  <r>
    <x v="4"/>
    <s v="1010 - Gas Plant in Service"/>
    <n v="731"/>
    <n v="8941.58"/>
    <n v="12.231983584131299"/>
  </r>
  <r>
    <x v="4"/>
    <s v="1010 - Gas Plant in Service"/>
    <n v="672"/>
    <n v="2163.5100000000002"/>
    <n v="3.2195089285714298"/>
  </r>
  <r>
    <x v="4"/>
    <s v="1010 - Gas Plant in Service"/>
    <n v="4634"/>
    <n v="20828.650000000001"/>
    <n v="4.4947453603797998"/>
  </r>
  <r>
    <x v="4"/>
    <s v="1010 - Gas Plant in Service"/>
    <n v="1330"/>
    <n v="9544.9500000000007"/>
    <n v="7.1766541353383504"/>
  </r>
  <r>
    <x v="4"/>
    <s v="1010 - Gas Plant in Service"/>
    <n v="350"/>
    <n v="8821.08"/>
    <n v="25.203085714285699"/>
  </r>
  <r>
    <x v="4"/>
    <s v="1010 - Gas Plant in Service"/>
    <n v="410"/>
    <n v="4121.25"/>
    <n v="10.0518292682927"/>
  </r>
  <r>
    <x v="4"/>
    <s v="1010 - Gas Plant in Service"/>
    <n v="2775"/>
    <n v="6057.54"/>
    <n v="2.1828972972973002"/>
  </r>
  <r>
    <x v="4"/>
    <s v="1010 - Gas Plant in Service"/>
    <n v="935"/>
    <n v="-1796.01"/>
    <n v="-1.92086631016043"/>
  </r>
  <r>
    <x v="4"/>
    <s v="1010 - Gas Plant in Service"/>
    <n v="2200"/>
    <n v="13384.3"/>
    <n v="6.0837727272727298"/>
  </r>
  <r>
    <x v="4"/>
    <s v="1010 - Gas Plant in Service"/>
    <n v="556"/>
    <n v="11625.73"/>
    <n v="20.909586330935198"/>
  </r>
  <r>
    <x v="4"/>
    <s v="1010 - Gas Plant in Service"/>
    <n v="1232"/>
    <n v="6709.89"/>
    <n v="5.4463392857142896"/>
  </r>
  <r>
    <x v="4"/>
    <s v="1010 - Gas Plant in Service"/>
    <n v="1"/>
    <n v="2539.63"/>
    <n v="2539.63"/>
  </r>
  <r>
    <x v="4"/>
    <s v="1010 - Gas Plant in Service"/>
    <n v="691"/>
    <n v="-218.25"/>
    <n v="-0.315846599131693"/>
  </r>
  <r>
    <x v="4"/>
    <s v="1010 - Gas Plant in Service"/>
    <n v="75"/>
    <n v="525.77"/>
    <n v="7.01026666666667"/>
  </r>
  <r>
    <x v="4"/>
    <s v="1010 - Gas Plant in Service"/>
    <n v="140"/>
    <n v="1534.22"/>
    <n v="10.958714285714301"/>
  </r>
  <r>
    <x v="4"/>
    <s v="1010 - Gas Plant in Service"/>
    <n v="675"/>
    <n v="4234.3"/>
    <n v="6.2730370370370396"/>
  </r>
  <r>
    <x v="4"/>
    <s v="1010 - Gas Plant in Service"/>
    <n v="1545"/>
    <n v="9965.39"/>
    <n v="6.4500906148867303"/>
  </r>
  <r>
    <x v="4"/>
    <s v="1010 - Gas Plant in Service"/>
    <n v="7114"/>
    <n v="7583.64"/>
    <n v="1.0660163058757399"/>
  </r>
  <r>
    <x v="4"/>
    <s v="1010 - Gas Plant in Service"/>
    <n v="2812"/>
    <n v="27491.07"/>
    <n v="9.7763406827880495"/>
  </r>
  <r>
    <x v="4"/>
    <s v="1010 - Gas Plant in Service"/>
    <n v="1"/>
    <n v="3250.3"/>
    <n v="3250.3"/>
  </r>
  <r>
    <x v="4"/>
    <s v="1010 - Gas Plant in Service"/>
    <n v="670"/>
    <n v="5378.56"/>
    <n v="8.0277014925373091"/>
  </r>
  <r>
    <x v="4"/>
    <s v="1010 - Gas Plant in Service"/>
    <n v="709"/>
    <n v="3904.29"/>
    <n v="5.50675599435825"/>
  </r>
  <r>
    <x v="4"/>
    <s v="1010 - Gas Plant in Service"/>
    <n v="1512"/>
    <n v="93047.23"/>
    <n v="61.539173280423299"/>
  </r>
  <r>
    <x v="4"/>
    <s v="1010 - Gas Plant in Service"/>
    <n v="600"/>
    <n v="7335.07"/>
    <n v="12.2251166666667"/>
  </r>
  <r>
    <x v="4"/>
    <s v="1010 - Gas Plant in Service"/>
    <n v="875"/>
    <n v="877.02"/>
    <n v="1.00230857142857"/>
  </r>
  <r>
    <x v="4"/>
    <s v="1010 - Gas Plant in Service"/>
    <n v="300"/>
    <n v="1782.42"/>
    <n v="5.9413999999999998"/>
  </r>
  <r>
    <x v="4"/>
    <s v="1010 - Gas Plant in Service"/>
    <n v="844"/>
    <n v="2328.52"/>
    <n v="2.7589099526066398"/>
  </r>
  <r>
    <x v="4"/>
    <s v="1010 - Gas Plant in Service"/>
    <n v="2145"/>
    <n v="11715.5"/>
    <n v="5.4617715617715596"/>
  </r>
  <r>
    <x v="4"/>
    <s v="1010 - Gas Plant in Service"/>
    <n v="1"/>
    <n v="78.290000000000006"/>
    <n v="78.290000000000006"/>
  </r>
  <r>
    <x v="4"/>
    <s v="1010 - Gas Plant in Service"/>
    <n v="5125"/>
    <n v="23630.77"/>
    <n v="4.6108819512195103"/>
  </r>
  <r>
    <x v="4"/>
    <s v="1010 - Gas Plant in Service"/>
    <n v="2704"/>
    <n v="8235.23"/>
    <n v="3.0455732248520699"/>
  </r>
  <r>
    <x v="4"/>
    <s v="1010 - Gas Plant in Service"/>
    <n v="1400"/>
    <n v="17578.060000000001"/>
    <n v="12.5557571428571"/>
  </r>
  <r>
    <x v="4"/>
    <s v="1010 - Gas Plant in Service"/>
    <n v="925"/>
    <n v="4842.5600000000004"/>
    <n v="5.2351999999999999"/>
  </r>
  <r>
    <x v="4"/>
    <s v="1010 - Gas Plant in Service"/>
    <n v="782"/>
    <n v="5969.65"/>
    <n v="7.6338235294117602"/>
  </r>
  <r>
    <x v="4"/>
    <s v="1010 - Gas Plant in Service"/>
    <n v="669"/>
    <n v="3936.76"/>
    <n v="5.88454409566517"/>
  </r>
  <r>
    <x v="4"/>
    <s v="1010 - Gas Plant in Service"/>
    <n v="3791"/>
    <n v="22963.72"/>
    <n v="6.0574307570561903"/>
  </r>
  <r>
    <x v="4"/>
    <s v="1010 - Gas Plant in Service"/>
    <n v="2500"/>
    <n v="12570.98"/>
    <n v="5.0283920000000002"/>
  </r>
  <r>
    <x v="4"/>
    <s v="1010 - Gas Plant in Service"/>
    <n v="1194"/>
    <n v="7236.55"/>
    <n v="6.0607621440535997"/>
  </r>
  <r>
    <x v="4"/>
    <s v="1010 - Gas Plant in Service"/>
    <n v="550"/>
    <n v="20327.38"/>
    <n v="36.958872727272698"/>
  </r>
  <r>
    <x v="4"/>
    <s v="1010 - Gas Plant in Service"/>
    <n v="622"/>
    <n v="3462.64"/>
    <n v="5.56694533762058"/>
  </r>
  <r>
    <x v="4"/>
    <s v="1010 - Gas Plant in Service"/>
    <n v="3162"/>
    <n v="7023.96"/>
    <n v="2.22136622390892"/>
  </r>
  <r>
    <x v="4"/>
    <s v="1010 - Gas Plant in Service"/>
    <n v="200"/>
    <n v="1116.3599999999999"/>
    <n v="5.5818000000000003"/>
  </r>
  <r>
    <x v="4"/>
    <s v="1010 - Gas Plant in Service"/>
    <n v="1250"/>
    <n v="2766.94"/>
    <n v="2.213552"/>
  </r>
  <r>
    <x v="4"/>
    <s v="1010 - Gas Plant in Service"/>
    <n v="4295"/>
    <n v="6006.87"/>
    <n v="1.39857275902212"/>
  </r>
  <r>
    <x v="4"/>
    <s v="1010 - Gas Plant in Service"/>
    <n v="500"/>
    <n v="1810.04"/>
    <n v="3.6200800000000002"/>
  </r>
  <r>
    <x v="4"/>
    <s v="1010 - Gas Plant in Service"/>
    <n v="863"/>
    <n v="6300.96"/>
    <n v="7.3012282734646599"/>
  </r>
  <r>
    <x v="4"/>
    <s v="1010 - Gas Plant in Service"/>
    <n v="88"/>
    <n v="2966.76"/>
    <n v="33.713181818181802"/>
  </r>
  <r>
    <x v="4"/>
    <s v="1010 - Gas Plant in Service"/>
    <n v="250"/>
    <n v="1411.75"/>
    <n v="5.6470000000000002"/>
  </r>
  <r>
    <x v="4"/>
    <s v="1010 - Gas Plant in Service"/>
    <n v="340"/>
    <n v="5307.27"/>
    <n v="15.6096176470588"/>
  </r>
  <r>
    <x v="4"/>
    <s v="1010 - Gas Plant in Service"/>
    <n v="72"/>
    <n v="607.86"/>
    <n v="8.4425000000000008"/>
  </r>
  <r>
    <x v="4"/>
    <s v="1010 - Gas Plant in Service"/>
    <n v="3200"/>
    <n v="6405.84"/>
    <n v="2.0018250000000002"/>
  </r>
  <r>
    <x v="4"/>
    <s v="1010 - Gas Plant in Service"/>
    <n v="367"/>
    <n v="468.39"/>
    <n v="1.2762670299727501"/>
  </r>
  <r>
    <x v="4"/>
    <s v="1010 - Gas Plant in Service"/>
    <n v="2000"/>
    <n v="6562.13"/>
    <n v="3.2810649999999999"/>
  </r>
  <r>
    <x v="4"/>
    <s v="1010 - Gas Plant in Service"/>
    <n v="1151"/>
    <n v="8190.71"/>
    <n v="7.1161685490877504"/>
  </r>
  <r>
    <x v="4"/>
    <s v="1010 - Gas Plant in Service"/>
    <n v="362"/>
    <n v="2199.36"/>
    <n v="6.0755801104972402"/>
  </r>
  <r>
    <x v="4"/>
    <s v="1010 - Gas Plant in Service"/>
    <n v="1600"/>
    <n v="91.04"/>
    <n v="5.6899999999999999E-2"/>
  </r>
  <r>
    <x v="4"/>
    <s v="1010 - Gas Plant in Service"/>
    <n v="1"/>
    <n v="5082.26"/>
    <n v="5082.26"/>
  </r>
  <r>
    <x v="4"/>
    <s v="1010 - Gas Plant in Service"/>
    <n v="330"/>
    <n v="1250.73"/>
    <n v="3.7900909090909098"/>
  </r>
  <r>
    <x v="4"/>
    <s v="1010 - Gas Plant in Service"/>
    <n v="3111"/>
    <n v="9110.11"/>
    <n v="2.9283542269366798"/>
  </r>
  <r>
    <x v="4"/>
    <s v="1010 - Gas Plant in Service"/>
    <n v="1219"/>
    <n v="2957.63"/>
    <n v="2.4262756357670199"/>
  </r>
  <r>
    <x v="4"/>
    <s v="1010 - Gas Plant in Service"/>
    <n v="3279"/>
    <n v="68448.45"/>
    <n v="20.874794144556301"/>
  </r>
  <r>
    <x v="4"/>
    <s v="1010 - Gas Plant in Service"/>
    <n v="2545"/>
    <n v="18613.57"/>
    <n v="7.3137799607072704"/>
  </r>
  <r>
    <x v="4"/>
    <s v="1010 - Gas Plant in Service"/>
    <n v="310"/>
    <n v="7979.21"/>
    <n v="25.739387096774198"/>
  </r>
  <r>
    <x v="0"/>
    <s v="1010 - Gas Plant in Service"/>
    <n v="220"/>
    <n v="414.32"/>
    <n v="1.8832727272727301"/>
  </r>
  <r>
    <x v="0"/>
    <s v="1010 - Gas Plant in Service"/>
    <n v="3243"/>
    <n v="18113.28"/>
    <n v="5.58534690101758"/>
  </r>
  <r>
    <x v="0"/>
    <s v="1010 - Gas Plant in Service"/>
    <n v="480"/>
    <n v="3313.17"/>
    <n v="6.9024374999999996"/>
  </r>
  <r>
    <x v="0"/>
    <s v="1010 - Gas Plant in Service"/>
    <n v="1"/>
    <n v="18923.810000000001"/>
    <n v="18923.810000000001"/>
  </r>
  <r>
    <x v="0"/>
    <s v="1010 - Gas Plant in Service"/>
    <n v="1"/>
    <n v="2390.08"/>
    <n v="2390.08"/>
  </r>
  <r>
    <x v="0"/>
    <s v="1010 - Gas Plant in Service"/>
    <n v="450"/>
    <n v="4034.75"/>
    <n v="8.9661111111111094"/>
  </r>
  <r>
    <x v="0"/>
    <s v="1010 - Gas Plant in Service"/>
    <n v="840"/>
    <n v="2818.92"/>
    <n v="3.3558571428571402"/>
  </r>
  <r>
    <x v="0"/>
    <s v="1010 - Gas Plant in Service"/>
    <n v="-643"/>
    <n v="-3061.01"/>
    <n v="4.7605132192845998"/>
  </r>
  <r>
    <x v="1"/>
    <s v="1010 - Gas Plant in Service"/>
    <n v="3680"/>
    <n v="181208.44"/>
    <n v="49.241423913043498"/>
  </r>
  <r>
    <x v="1"/>
    <s v="1010 - Gas Plant in Service"/>
    <n v="2415"/>
    <n v="321083.36"/>
    <n v="132.953772256729"/>
  </r>
  <r>
    <x v="1"/>
    <s v="1010 - Gas Plant in Service"/>
    <n v="6639"/>
    <n v="499292.42"/>
    <n v="75.205967766229804"/>
  </r>
  <r>
    <x v="1"/>
    <s v="1010 - Gas Plant in Service"/>
    <n v="15"/>
    <n v="5619.34"/>
    <n v="374.62266666666699"/>
  </r>
  <r>
    <x v="1"/>
    <s v="1010 - Gas Plant in Service"/>
    <n v="1528"/>
    <n v="1245.8"/>
    <n v="0.81531413612565395"/>
  </r>
  <r>
    <x v="1"/>
    <s v="1010 - Gas Plant in Service"/>
    <n v="15960"/>
    <n v="38398.230000000003"/>
    <n v="2.4059041353383499"/>
  </r>
  <r>
    <x v="1"/>
    <s v="1010 - Gas Plant in Service"/>
    <n v="4402"/>
    <n v="100789.56"/>
    <n v="22.896310767832802"/>
  </r>
  <r>
    <x v="1"/>
    <s v="1010 - Gas Plant in Service"/>
    <n v="1575"/>
    <n v="270375.31"/>
    <n v="171.66686349206299"/>
  </r>
  <r>
    <x v="1"/>
    <s v="1010 - Gas Plant in Service"/>
    <n v="25583"/>
    <n v="1028847.25"/>
    <n v="40.216051674940402"/>
  </r>
  <r>
    <x v="1"/>
    <s v="1010 - Gas Plant in Service"/>
    <n v="1706"/>
    <n v="203786.19"/>
    <n v="119.45263188745599"/>
  </r>
  <r>
    <x v="1"/>
    <s v="1010 - Gas Plant in Service"/>
    <n v="460"/>
    <n v="4041.17"/>
    <n v="8.7851521739130405"/>
  </r>
  <r>
    <x v="1"/>
    <s v="1010 - Gas Plant in Service"/>
    <n v="750"/>
    <n v="5328.75"/>
    <n v="7.1050000000000004"/>
  </r>
  <r>
    <x v="2"/>
    <s v="1010 - Gas Plant in Service"/>
    <n v="20764"/>
    <n v="143056.79"/>
    <n v="6.8896546908110201"/>
  </r>
  <r>
    <x v="1"/>
    <s v="1010 - Gas Plant in Service"/>
    <n v="-122"/>
    <n v="-4242.87"/>
    <n v="34.777622950819698"/>
  </r>
  <r>
    <x v="2"/>
    <s v="1010 - Gas Plant in Service"/>
    <n v="-64"/>
    <n v="-214.71"/>
    <n v="3.3548437500000001"/>
  </r>
  <r>
    <x v="2"/>
    <s v="1010 - Gas Plant in Service"/>
    <n v="-10"/>
    <n v="-140.71"/>
    <n v="14.071"/>
  </r>
  <r>
    <x v="3"/>
    <s v="1010 - Gas Plant in Service"/>
    <n v="1128"/>
    <n v="13663.61"/>
    <n v="12.113129432624101"/>
  </r>
  <r>
    <x v="3"/>
    <s v="1010 - Gas Plant in Service"/>
    <n v="155"/>
    <n v="452.35"/>
    <n v="2.9183870967741901"/>
  </r>
  <r>
    <x v="3"/>
    <s v="1010 - Gas Plant in Service"/>
    <n v="1099"/>
    <n v="180001.66"/>
    <n v="163.78676979071901"/>
  </r>
  <r>
    <x v="3"/>
    <s v="1010 - Gas Plant in Service"/>
    <n v="5382"/>
    <n v="150698.21"/>
    <n v="28.000410628019299"/>
  </r>
  <r>
    <x v="3"/>
    <s v="1010 - Gas Plant in Service"/>
    <n v="4016"/>
    <n v="259407.31"/>
    <n v="64.593453685259007"/>
  </r>
  <r>
    <x v="3"/>
    <s v="1010 - Gas Plant in Service"/>
    <n v="1722"/>
    <n v="86585.89"/>
    <n v="50.282166085946599"/>
  </r>
  <r>
    <x v="3"/>
    <s v="1010 - Gas Plant in Service"/>
    <n v="380"/>
    <n v="11919.96"/>
    <n v="31.368315789473701"/>
  </r>
  <r>
    <x v="3"/>
    <s v="1010 - Gas Plant in Service"/>
    <n v="10652"/>
    <n v="1083023.08"/>
    <n v="101.673214419827"/>
  </r>
  <r>
    <x v="3"/>
    <s v="1010 - Gas Plant in Service"/>
    <n v="57"/>
    <n v="4681.9399999999996"/>
    <n v="82.139298245614"/>
  </r>
  <r>
    <x v="2"/>
    <s v="1010 - Gas Plant in Service"/>
    <n v="-1"/>
    <n v="-14.72"/>
    <n v="14.72"/>
  </r>
  <r>
    <x v="2"/>
    <s v="1010 - Gas Plant in Service"/>
    <n v="-14"/>
    <n v="-42.64"/>
    <n v="3.0457142857142898"/>
  </r>
  <r>
    <x v="3"/>
    <s v="1010 - Gas Plant in Service"/>
    <n v="4257"/>
    <n v="237990.34"/>
    <n v="55.905647169368102"/>
  </r>
  <r>
    <x v="3"/>
    <s v="1010 - Gas Plant in Service"/>
    <n v="550"/>
    <n v="10812.69"/>
    <n v="19.659436363636399"/>
  </r>
  <r>
    <x v="3"/>
    <s v="1010 - Gas Plant in Service"/>
    <n v="3636"/>
    <n v="212022.2"/>
    <n v="58.311936193619403"/>
  </r>
  <r>
    <x v="3"/>
    <s v="1010 - Gas Plant in Service"/>
    <n v="400"/>
    <n v="1491.31"/>
    <n v="3.728275"/>
  </r>
  <r>
    <x v="3"/>
    <s v="1010 - Gas Plant in Service"/>
    <n v="142"/>
    <n v="53729.77"/>
    <n v="378.37866197183098"/>
  </r>
  <r>
    <x v="3"/>
    <s v="1010 - Gas Plant in Service"/>
    <n v="4789"/>
    <n v="154046.5"/>
    <n v="32.166736270620198"/>
  </r>
  <r>
    <x v="3"/>
    <s v="1010 - Gas Plant in Service"/>
    <n v="42"/>
    <n v="2853.2"/>
    <n v="67.933333333333294"/>
  </r>
  <r>
    <x v="3"/>
    <s v="1010 - Gas Plant in Service"/>
    <n v="52"/>
    <n v="64024.51"/>
    <n v="1231.24057692308"/>
  </r>
  <r>
    <x v="3"/>
    <s v="1010 - Gas Plant in Service"/>
    <n v="1881"/>
    <n v="118493.21"/>
    <n v="62.994795321637397"/>
  </r>
  <r>
    <x v="3"/>
    <s v="1010 - Gas Plant in Service"/>
    <n v="8"/>
    <n v="18111.97"/>
    <n v="2263.9962500000001"/>
  </r>
  <r>
    <x v="3"/>
    <s v="1010 - Gas Plant in Service"/>
    <n v="2769"/>
    <n v="21104.43"/>
    <n v="7.6216793066088799"/>
  </r>
  <r>
    <x v="3"/>
    <s v="1010 - Gas Plant in Service"/>
    <n v="109"/>
    <n v="37527.93"/>
    <n v="344.29293577981701"/>
  </r>
  <r>
    <x v="3"/>
    <s v="1010 - Gas Plant in Service"/>
    <n v="9066"/>
    <n v="388704.31"/>
    <n v="42.874951467019599"/>
  </r>
  <r>
    <x v="3"/>
    <s v="1010 - Gas Plant in Service"/>
    <n v="5280"/>
    <n v="13010.33"/>
    <n v="2.4640776515151499"/>
  </r>
  <r>
    <x v="3"/>
    <s v="1010 - Gas Plant in Service"/>
    <n v="3972"/>
    <n v="195200.85"/>
    <n v="49.144222054380698"/>
  </r>
  <r>
    <x v="3"/>
    <s v="1010 - Gas Plant in Service"/>
    <n v="5"/>
    <n v="569.34"/>
    <n v="113.86799999999999"/>
  </r>
  <r>
    <x v="3"/>
    <s v="1010 - Gas Plant in Service"/>
    <n v="-495"/>
    <n v="-46598.3"/>
    <n v="94.137979797979796"/>
  </r>
  <r>
    <x v="3"/>
    <s v="1010 - Gas Plant in Service"/>
    <n v="1477"/>
    <n v="123949.88"/>
    <n v="83.920027081922797"/>
  </r>
  <r>
    <x v="3"/>
    <s v="1010 - Gas Plant in Service"/>
    <n v="4"/>
    <n v="2578.6999999999998"/>
    <n v="644.67499999999995"/>
  </r>
  <r>
    <x v="3"/>
    <s v="1010 - Gas Plant in Service"/>
    <n v="132"/>
    <n v="13640.54"/>
    <n v="103.33742424242401"/>
  </r>
  <r>
    <x v="3"/>
    <s v="1010 - Gas Plant in Service"/>
    <n v="3464"/>
    <n v="222976.6"/>
    <n v="64.369688221708998"/>
  </r>
  <r>
    <x v="3"/>
    <s v="1010 - Gas Plant in Service"/>
    <n v="648"/>
    <n v="8814.41"/>
    <n v="13.6024845679012"/>
  </r>
  <r>
    <x v="3"/>
    <s v="1010 - Gas Plant in Service"/>
    <n v="2309"/>
    <n v="80436.850000000006"/>
    <n v="34.836227804244302"/>
  </r>
  <r>
    <x v="3"/>
    <s v="1010 - Gas Plant in Service"/>
    <n v="6700"/>
    <n v="188368.16"/>
    <n v="28.114650746268602"/>
  </r>
  <r>
    <x v="3"/>
    <s v="1010 - Gas Plant in Service"/>
    <n v="1725"/>
    <n v="69388.94"/>
    <n v="40.225472463768099"/>
  </r>
  <r>
    <x v="3"/>
    <s v="1010 - Gas Plant in Service"/>
    <n v="803"/>
    <n v="50533.23"/>
    <n v="62.930547945205497"/>
  </r>
  <r>
    <x v="3"/>
    <s v="1010 - Gas Plant in Service"/>
    <n v="30"/>
    <n v="8618.17"/>
    <n v="287.27233333333299"/>
  </r>
  <r>
    <x v="3"/>
    <s v="1010 - Gas Plant in Service"/>
    <n v="2915"/>
    <n v="911.41"/>
    <n v="0.31266209262435701"/>
  </r>
  <r>
    <x v="3"/>
    <s v="1010 - Gas Plant in Service"/>
    <n v="-3848"/>
    <n v="-69785.75"/>
    <n v="18.135589916839901"/>
  </r>
  <r>
    <x v="3"/>
    <s v="1010 - Gas Plant in Service"/>
    <n v="1525"/>
    <n v="16561.919999999998"/>
    <n v="10.860275409836101"/>
  </r>
  <r>
    <x v="3"/>
    <s v="1010 - Gas Plant in Service"/>
    <n v="-259"/>
    <n v="-1506.98"/>
    <n v="5.8184555984555999"/>
  </r>
  <r>
    <x v="3"/>
    <s v="1010 - Gas Plant in Service"/>
    <n v="1084"/>
    <n v="95374.73"/>
    <n v="87.984068265682595"/>
  </r>
  <r>
    <x v="3"/>
    <s v="1010 - Gas Plant in Service"/>
    <n v="510"/>
    <n v="8296.7000000000007"/>
    <n v="16.268039215686301"/>
  </r>
  <r>
    <x v="3"/>
    <s v="1010 - Gas Plant in Service"/>
    <n v="25"/>
    <n v="2035.5"/>
    <n v="81.42"/>
  </r>
  <r>
    <x v="3"/>
    <s v="1010 - Gas Plant in Service"/>
    <n v="0"/>
    <n v="4857.8100000000004"/>
    <n v="0"/>
  </r>
  <r>
    <x v="3"/>
    <s v="1010 - Gas Plant in Service"/>
    <n v="2047"/>
    <n v="34003.17"/>
    <n v="16.611221299462599"/>
  </r>
  <r>
    <x v="3"/>
    <s v="1010 - Gas Plant in Service"/>
    <n v="-1"/>
    <n v="-17510.37"/>
    <n v="17510.37"/>
  </r>
  <r>
    <x v="3"/>
    <s v="1010 - Gas Plant in Service"/>
    <n v="1090"/>
    <n v="2728.05"/>
    <n v="2.5027981651376101"/>
  </r>
  <r>
    <x v="3"/>
    <s v="1010 - Gas Plant in Service"/>
    <n v="310"/>
    <n v="11119.44"/>
    <n v="35.869161290322602"/>
  </r>
  <r>
    <x v="3"/>
    <s v="1010 - Gas Plant in Service"/>
    <n v="0"/>
    <n v="6454.56"/>
    <n v="0"/>
  </r>
  <r>
    <x v="3"/>
    <s v="1010 - Gas Plant in Service"/>
    <n v="1528"/>
    <n v="24198.57"/>
    <n v="15.836760471204199"/>
  </r>
  <r>
    <x v="3"/>
    <s v="1010 - Gas Plant in Service"/>
    <n v="1293"/>
    <n v="51904.46"/>
    <n v="40.142660479504997"/>
  </r>
  <r>
    <x v="3"/>
    <s v="1010 - Gas Plant in Service"/>
    <n v="1100"/>
    <n v="6075.87"/>
    <n v="5.5235181818181802"/>
  </r>
  <r>
    <x v="3"/>
    <s v="1010 - Gas Plant in Service"/>
    <n v="600"/>
    <n v="716.19"/>
    <n v="1.1936500000000001"/>
  </r>
  <r>
    <x v="3"/>
    <s v="1010 - Gas Plant in Service"/>
    <n v="22"/>
    <n v="134.84"/>
    <n v="6.1290909090909098"/>
  </r>
  <r>
    <x v="3"/>
    <s v="1010 - Gas Plant in Service"/>
    <n v="1383"/>
    <n v="31732.43"/>
    <n v="22.9446348517715"/>
  </r>
  <r>
    <x v="3"/>
    <s v="1010 - Gas Plant in Service"/>
    <n v="366"/>
    <n v="8631.27"/>
    <n v="23.5827049180328"/>
  </r>
  <r>
    <x v="3"/>
    <s v="1010 - Gas Plant in Service"/>
    <n v="2930"/>
    <n v="26186.560000000001"/>
    <n v="8.9373924914675804"/>
  </r>
  <r>
    <x v="3"/>
    <s v="1010 - Gas Plant in Service"/>
    <n v="20"/>
    <n v="1316.02"/>
    <n v="65.801000000000002"/>
  </r>
  <r>
    <x v="3"/>
    <s v="1010 - Gas Plant in Service"/>
    <n v="497364"/>
    <n v="4978033.47"/>
    <n v="10.008833510266101"/>
  </r>
  <r>
    <x v="3"/>
    <s v="1010 - Gas Plant in Service"/>
    <n v="300"/>
    <n v="88932.84"/>
    <n v="296.44279999999998"/>
  </r>
  <r>
    <x v="3"/>
    <s v="1010 - Gas Plant in Service"/>
    <n v="560"/>
    <n v="226.56"/>
    <n v="0.40457142857142903"/>
  </r>
  <r>
    <x v="3"/>
    <s v="1010 - Gas Plant in Service"/>
    <n v="453"/>
    <n v="25732.12"/>
    <n v="56.803796909492299"/>
  </r>
  <r>
    <x v="3"/>
    <s v="1010 - Gas Plant in Service"/>
    <n v="860"/>
    <n v="13614.89"/>
    <n v="15.831267441860501"/>
  </r>
  <r>
    <x v="3"/>
    <s v="1010 - Gas Plant in Service"/>
    <n v="1420"/>
    <n v="9967.11"/>
    <n v="7.0190915492957702"/>
  </r>
  <r>
    <x v="3"/>
    <s v="1010 - Gas Plant in Service"/>
    <n v="545"/>
    <n v="4120.57"/>
    <n v="7.5606788990825704"/>
  </r>
  <r>
    <x v="3"/>
    <s v="1010 - Gas Plant in Service"/>
    <n v="2774"/>
    <n v="-10741.09"/>
    <n v="-3.8720583994232198"/>
  </r>
  <r>
    <x v="3"/>
    <s v="1010 - Gas Plant in Service"/>
    <n v="2841"/>
    <n v="11571.46"/>
    <n v="4.0730235832453401"/>
  </r>
  <r>
    <x v="3"/>
    <s v="1010 - Gas Plant in Service"/>
    <n v="2380"/>
    <n v="62220.92"/>
    <n v="26.143243697479001"/>
  </r>
  <r>
    <x v="3"/>
    <s v="1010 - Gas Plant in Service"/>
    <n v="10100"/>
    <n v="11529.11"/>
    <n v="1.14149603960396"/>
  </r>
  <r>
    <x v="3"/>
    <s v="1010 - Gas Plant in Service"/>
    <n v="944"/>
    <n v="4510.97"/>
    <n v="4.7785699152542396"/>
  </r>
  <r>
    <x v="3"/>
    <s v="1010 - Gas Plant in Service"/>
    <n v="795"/>
    <n v="21078.21"/>
    <n v="26.5134716981132"/>
  </r>
  <r>
    <x v="3"/>
    <s v="1010 - Gas Plant in Service"/>
    <n v="345"/>
    <n v="3993.86"/>
    <n v="11.576405797101399"/>
  </r>
  <r>
    <x v="3"/>
    <s v="1010 - Gas Plant in Service"/>
    <n v="0"/>
    <n v="10674.12"/>
    <n v="0"/>
  </r>
  <r>
    <x v="3"/>
    <s v="1010 - Gas Plant in Service"/>
    <n v="50"/>
    <n v="796.47"/>
    <n v="15.929399999999999"/>
  </r>
  <r>
    <x v="3"/>
    <s v="1010 - Gas Plant in Service"/>
    <n v="1"/>
    <n v="5082.5"/>
    <n v="5082.5"/>
  </r>
  <r>
    <x v="3"/>
    <s v="1010 - Gas Plant in Service"/>
    <n v="1463"/>
    <n v="2070.98"/>
    <n v="1.4155707450444299"/>
  </r>
  <r>
    <x v="3"/>
    <s v="1010 - Gas Plant in Service"/>
    <n v="821"/>
    <n v="56780.39"/>
    <n v="69.160036540803901"/>
  </r>
  <r>
    <x v="4"/>
    <s v="1010 - Gas Plant in Service"/>
    <n v="231"/>
    <n v="5427.03"/>
    <n v="23.493636363636401"/>
  </r>
  <r>
    <x v="4"/>
    <s v="1010 - Gas Plant in Service"/>
    <n v="758"/>
    <n v="39524.81"/>
    <n v="52.143548812664903"/>
  </r>
  <r>
    <x v="4"/>
    <s v="1010 - Gas Plant in Service"/>
    <n v="1827"/>
    <n v="118055.36"/>
    <n v="64.617055281882898"/>
  </r>
  <r>
    <x v="4"/>
    <s v="1010 - Gas Plant in Service"/>
    <n v="435"/>
    <n v="2734.23"/>
    <n v="6.28558620689655"/>
  </r>
  <r>
    <x v="4"/>
    <s v="1010 - Gas Plant in Service"/>
    <n v="1806"/>
    <n v="-15469.65"/>
    <n v="-8.5656976744185993"/>
  </r>
  <r>
    <x v="4"/>
    <s v="1010 - Gas Plant in Service"/>
    <n v="3900"/>
    <n v="98894.39"/>
    <n v="25.357535897435898"/>
  </r>
  <r>
    <x v="4"/>
    <s v="1010 - Gas Plant in Service"/>
    <n v="-216"/>
    <n v="682496.3"/>
    <n v="-3159.7050925925901"/>
  </r>
  <r>
    <x v="4"/>
    <s v="1010 - Gas Plant in Service"/>
    <n v="824"/>
    <n v="5909.48"/>
    <n v="7.1716990291262102"/>
  </r>
  <r>
    <x v="4"/>
    <s v="1010 - Gas Plant in Service"/>
    <n v="3736"/>
    <n v="239516.57"/>
    <n v="64.110430942184095"/>
  </r>
  <r>
    <x v="4"/>
    <s v="1010 - Gas Plant in Service"/>
    <n v="-89"/>
    <n v="65030.34"/>
    <n v="-730.67797752808997"/>
  </r>
  <r>
    <x v="4"/>
    <s v="1010 - Gas Plant in Service"/>
    <n v="-159"/>
    <n v="494.26"/>
    <n v="-3.1085534591194999"/>
  </r>
  <r>
    <x v="4"/>
    <s v="1010 - Gas Plant in Service"/>
    <n v="8479"/>
    <n v="494628.55"/>
    <n v="58.335717655383903"/>
  </r>
  <r>
    <x v="4"/>
    <s v="1010 - Gas Plant in Service"/>
    <n v="375"/>
    <n v="97004.26"/>
    <n v="258.67802666666699"/>
  </r>
  <r>
    <x v="4"/>
    <s v="1010 - Gas Plant in Service"/>
    <n v="11300"/>
    <n v="404903.95"/>
    <n v="35.8322079646018"/>
  </r>
  <r>
    <x v="4"/>
    <s v="1010 - Gas Plant in Service"/>
    <n v="100"/>
    <n v="1436.46"/>
    <n v="14.364599999999999"/>
  </r>
  <r>
    <x v="4"/>
    <s v="1010 - Gas Plant in Service"/>
    <n v="530"/>
    <n v="4521.38"/>
    <n v="8.5309056603773605"/>
  </r>
  <r>
    <x v="4"/>
    <s v="1010 - Gas Plant in Service"/>
    <n v="313"/>
    <n v="12928.47"/>
    <n v="41.305015974440899"/>
  </r>
  <r>
    <x v="4"/>
    <s v="1010 - Gas Plant in Service"/>
    <n v="170"/>
    <n v="2086.65"/>
    <n v="12.274411764705899"/>
  </r>
  <r>
    <x v="4"/>
    <s v="1010 - Gas Plant in Service"/>
    <n v="979"/>
    <n v="108681.43"/>
    <n v="111.012696629213"/>
  </r>
  <r>
    <x v="4"/>
    <s v="1010 - Gas Plant in Service"/>
    <n v="538"/>
    <n v="4344.3500000000004"/>
    <n v="8.0749999999999993"/>
  </r>
  <r>
    <x v="4"/>
    <s v="1010 - Gas Plant in Service"/>
    <n v="682"/>
    <n v="8041.29"/>
    <n v="11.7907478005865"/>
  </r>
  <r>
    <x v="4"/>
    <s v="1010 - Gas Plant in Service"/>
    <n v="1147"/>
    <n v="10570.99"/>
    <n v="9.2162074978204007"/>
  </r>
  <r>
    <x v="4"/>
    <s v="1010 - Gas Plant in Service"/>
    <n v="746"/>
    <n v="53513.9"/>
    <n v="71.734450402144802"/>
  </r>
  <r>
    <x v="4"/>
    <s v="1010 - Gas Plant in Service"/>
    <n v="1815"/>
    <n v="3161.18"/>
    <n v="1.74169696969697"/>
  </r>
  <r>
    <x v="4"/>
    <s v="1010 - Gas Plant in Service"/>
    <n v="2250"/>
    <n v="11985.7"/>
    <n v="5.3269777777777803"/>
  </r>
  <r>
    <x v="4"/>
    <s v="1010 - Gas Plant in Service"/>
    <n v="644"/>
    <n v="34211.25"/>
    <n v="53.1230590062112"/>
  </r>
  <r>
    <x v="4"/>
    <s v="1010 - Gas Plant in Service"/>
    <n v="387"/>
    <n v="12426.73"/>
    <n v="32.110413436692497"/>
  </r>
  <r>
    <x v="4"/>
    <s v="1010 - Gas Plant in Service"/>
    <n v="500"/>
    <n v="2029.77"/>
    <n v="4.0595400000000001"/>
  </r>
  <r>
    <x v="4"/>
    <s v="1010 - Gas Plant in Service"/>
    <n v="406"/>
    <n v="7174.94"/>
    <n v="17.672266009852201"/>
  </r>
  <r>
    <x v="4"/>
    <s v="1010 - Gas Plant in Service"/>
    <n v="220"/>
    <n v="1349.07"/>
    <n v="6.1321363636363602"/>
  </r>
  <r>
    <x v="4"/>
    <s v="1010 - Gas Plant in Service"/>
    <n v="140"/>
    <n v="1472.5"/>
    <n v="10.5178571428571"/>
  </r>
  <r>
    <x v="4"/>
    <s v="1010 - Gas Plant in Service"/>
    <n v="250"/>
    <n v="10917.93"/>
    <n v="43.671720000000001"/>
  </r>
  <r>
    <x v="4"/>
    <s v="1010 - Gas Plant in Service"/>
    <n v="2"/>
    <n v="10014.09"/>
    <n v="5007.0450000000001"/>
  </r>
  <r>
    <x v="4"/>
    <s v="1010 - Gas Plant in Service"/>
    <n v="882"/>
    <n v="38302.720000000001"/>
    <n v="43.427120181405897"/>
  </r>
  <r>
    <x v="4"/>
    <s v="1010 - Gas Plant in Service"/>
    <n v="1035"/>
    <n v="6261.57"/>
    <n v="6.0498260869565197"/>
  </r>
  <r>
    <x v="4"/>
    <s v="1010 - Gas Plant in Service"/>
    <n v="114"/>
    <n v="42045.24"/>
    <n v="368.81789473684199"/>
  </r>
  <r>
    <x v="4"/>
    <s v="1010 - Gas Plant in Service"/>
    <n v="1050"/>
    <n v="4191.5600000000004"/>
    <n v="3.9919619047618999"/>
  </r>
  <r>
    <x v="4"/>
    <s v="1010 - Gas Plant in Service"/>
    <n v="271"/>
    <n v="37106.019999999997"/>
    <n v="136.92258302582999"/>
  </r>
  <r>
    <x v="4"/>
    <s v="1010 - Gas Plant in Service"/>
    <n v="920"/>
    <n v="16384.04"/>
    <n v="17.808739130434802"/>
  </r>
  <r>
    <x v="4"/>
    <s v="1010 - Gas Plant in Service"/>
    <n v="3842"/>
    <n v="230633.9"/>
    <n v="60.0296460176991"/>
  </r>
  <r>
    <x v="4"/>
    <s v="1010 - Gas Plant in Service"/>
    <n v="4581"/>
    <n v="435815.6"/>
    <n v="95.135472604234906"/>
  </r>
  <r>
    <x v="4"/>
    <s v="1010 - Gas Plant in Service"/>
    <n v="38"/>
    <n v="66964.53"/>
    <n v="1762.2244736842099"/>
  </r>
  <r>
    <x v="4"/>
    <s v="1010 - Gas Plant in Service"/>
    <n v="2736"/>
    <n v="416109.44"/>
    <n v="152.08678362573099"/>
  </r>
  <r>
    <x v="4"/>
    <s v="1010 - Gas Plant in Service"/>
    <n v="656"/>
    <n v="678.74"/>
    <n v="1.0346646341463399"/>
  </r>
  <r>
    <x v="4"/>
    <s v="1010 - Gas Plant in Service"/>
    <n v="1088"/>
    <n v="60796.75"/>
    <n v="55.879365808823501"/>
  </r>
  <r>
    <x v="4"/>
    <s v="1010 - Gas Plant in Service"/>
    <n v="10"/>
    <n v="636.12"/>
    <n v="63.612000000000002"/>
  </r>
  <r>
    <x v="4"/>
    <s v="1010 - Gas Plant in Service"/>
    <n v="258"/>
    <n v="238.94"/>
    <n v="0.92612403100775198"/>
  </r>
  <r>
    <x v="4"/>
    <s v="1010 - Gas Plant in Service"/>
    <n v="679"/>
    <n v="121925.82"/>
    <n v="179.56674521354901"/>
  </r>
  <r>
    <x v="4"/>
    <s v="1010 - Gas Plant in Service"/>
    <n v="2483"/>
    <n v="168928.12"/>
    <n v="68.033878372936002"/>
  </r>
  <r>
    <x v="4"/>
    <s v="1010 - Gas Plant in Service"/>
    <n v="176"/>
    <n v="2805.46"/>
    <n v="15.9401136363636"/>
  </r>
  <r>
    <x v="4"/>
    <s v="1010 - Gas Plant in Service"/>
    <n v="875"/>
    <n v="5278.84"/>
    <n v="6.0329600000000001"/>
  </r>
  <r>
    <x v="4"/>
    <s v="1010 - Gas Plant in Service"/>
    <n v="228"/>
    <n v="156.79"/>
    <n v="0.68767543859649105"/>
  </r>
  <r>
    <x v="4"/>
    <s v="1010 - Gas Plant in Service"/>
    <n v="234"/>
    <n v="4157.38"/>
    <n v="17.7665811965812"/>
  </r>
  <r>
    <x v="4"/>
    <s v="1010 - Gas Plant in Service"/>
    <n v="582"/>
    <n v="5334.78"/>
    <n v="9.1662886597938105"/>
  </r>
  <r>
    <x v="4"/>
    <s v="1010 - Gas Plant in Service"/>
    <n v="250"/>
    <n v="331.01"/>
    <n v="1.3240400000000001"/>
  </r>
  <r>
    <x v="4"/>
    <s v="1010 - Gas Plant in Service"/>
    <n v="960"/>
    <n v="40579.019999999997"/>
    <n v="42.2698125"/>
  </r>
  <r>
    <x v="4"/>
    <s v="1010 - Gas Plant in Service"/>
    <n v="1365"/>
    <n v="2859.72"/>
    <n v="2.0950329670329699"/>
  </r>
  <r>
    <x v="4"/>
    <s v="1010 - Gas Plant in Service"/>
    <n v="849"/>
    <n v="2996.07"/>
    <n v="3.5289399293286201"/>
  </r>
  <r>
    <x v="4"/>
    <s v="1010 - Gas Plant in Service"/>
    <n v="2"/>
    <n v="10788.16"/>
    <n v="5394.08"/>
  </r>
  <r>
    <x v="4"/>
    <s v="1010 - Gas Plant in Service"/>
    <n v="759"/>
    <n v="22627.52"/>
    <n v="29.812279314887999"/>
  </r>
  <r>
    <x v="4"/>
    <s v="1010 - Gas Plant in Service"/>
    <n v="229"/>
    <n v="7700.24"/>
    <n v="33.625502183406098"/>
  </r>
  <r>
    <x v="4"/>
    <s v="1010 - Gas Plant in Service"/>
    <n v="1964"/>
    <n v="450192.21"/>
    <n v="229.222102851324"/>
  </r>
  <r>
    <x v="4"/>
    <s v="1010 - Gas Plant in Service"/>
    <n v="170"/>
    <n v="-889.87"/>
    <n v="-5.2345294117647096"/>
  </r>
  <r>
    <x v="4"/>
    <s v="1010 - Gas Plant in Service"/>
    <n v="0"/>
    <n v="-2211.38"/>
    <n v="0"/>
  </r>
  <r>
    <x v="4"/>
    <s v="1010 - Gas Plant in Service"/>
    <n v="1541"/>
    <n v="8287.75"/>
    <n v="5.3781635301752102"/>
  </r>
  <r>
    <x v="4"/>
    <s v="1010 - Gas Plant in Service"/>
    <n v="387"/>
    <n v="6052.56"/>
    <n v="15.639689922480599"/>
  </r>
  <r>
    <x v="4"/>
    <s v="1010 - Gas Plant in Service"/>
    <n v="305"/>
    <n v="10448.209999999999"/>
    <n v="34.2564262295082"/>
  </r>
  <r>
    <x v="4"/>
    <s v="1010 - Gas Plant in Service"/>
    <n v="1019"/>
    <n v="265013.82"/>
    <n v="260.07244357213"/>
  </r>
  <r>
    <x v="4"/>
    <s v="1010 - Gas Plant in Service"/>
    <n v="8357"/>
    <n v="372242.77"/>
    <n v="44.542631327031202"/>
  </r>
  <r>
    <x v="4"/>
    <s v="1010 - Gas Plant in Service"/>
    <n v="552"/>
    <n v="2097.3200000000002"/>
    <n v="3.7994927536231899"/>
  </r>
  <r>
    <x v="4"/>
    <s v="1010 - Gas Plant in Service"/>
    <n v="1386"/>
    <n v="10787.4"/>
    <n v="7.7831168831168798"/>
  </r>
  <r>
    <x v="4"/>
    <s v="1010 - Gas Plant in Service"/>
    <n v="185"/>
    <n v="960.35"/>
    <n v="5.1910810810810801"/>
  </r>
  <r>
    <x v="4"/>
    <s v="1010 - Gas Plant in Service"/>
    <n v="48"/>
    <n v="642.5"/>
    <n v="13.3854166666667"/>
  </r>
  <r>
    <x v="4"/>
    <s v="1010 - Gas Plant in Service"/>
    <n v="150"/>
    <n v="2243.25"/>
    <n v="14.955"/>
  </r>
  <r>
    <x v="4"/>
    <s v="1010 - Gas Plant in Service"/>
    <n v="103"/>
    <n v="3724.32"/>
    <n v="36.158446601941698"/>
  </r>
  <r>
    <x v="4"/>
    <s v="1010 - Gas Plant in Service"/>
    <n v="152"/>
    <n v="5883.25"/>
    <n v="38.705592105263101"/>
  </r>
  <r>
    <x v="4"/>
    <s v="1010 - Gas Plant in Service"/>
    <n v="2507"/>
    <n v="14413.77"/>
    <n v="5.7494096529716803"/>
  </r>
  <r>
    <x v="4"/>
    <s v="1010 - Gas Plant in Service"/>
    <n v="5211"/>
    <n v="327817.40000000002"/>
    <n v="62.908731529456901"/>
  </r>
  <r>
    <x v="4"/>
    <s v="1010 - Gas Plant in Service"/>
    <n v="1202"/>
    <n v="39204.28"/>
    <n v="32.615873544093198"/>
  </r>
  <r>
    <x v="4"/>
    <s v="1010 - Gas Plant in Service"/>
    <n v="100"/>
    <n v="1958.33"/>
    <n v="19.583300000000001"/>
  </r>
  <r>
    <x v="4"/>
    <s v="1010 - Gas Plant in Service"/>
    <n v="5347"/>
    <n v="232359.03"/>
    <n v="43.455962221806601"/>
  </r>
  <r>
    <x v="4"/>
    <s v="1010 - Gas Plant in Service"/>
    <n v="722"/>
    <n v="2907.37"/>
    <n v="4.0268282548476497"/>
  </r>
  <r>
    <x v="4"/>
    <s v="1010 - Gas Plant in Service"/>
    <n v="40"/>
    <n v="4.93"/>
    <n v="0.12325"/>
  </r>
  <r>
    <x v="4"/>
    <s v="1010 - Gas Plant in Service"/>
    <n v="961"/>
    <n v="7406.03"/>
    <n v="7.7065868886576503"/>
  </r>
  <r>
    <x v="4"/>
    <s v="1010 - Gas Plant in Service"/>
    <n v="2506"/>
    <n v="427137.62"/>
    <n v="170.44597765363099"/>
  </r>
  <r>
    <x v="4"/>
    <s v="1010 - Gas Plant in Service"/>
    <n v="62"/>
    <n v="1654.76"/>
    <n v="26.689677419354801"/>
  </r>
  <r>
    <x v="4"/>
    <s v="1010 - Gas Plant in Service"/>
    <n v="595"/>
    <n v="2719.24"/>
    <n v="4.5701512605041996"/>
  </r>
  <r>
    <x v="4"/>
    <s v="1010 - Gas Plant in Service"/>
    <n v="445"/>
    <n v="577.26"/>
    <n v="1.29721348314607"/>
  </r>
  <r>
    <x v="4"/>
    <s v="1010 - Gas Plant in Service"/>
    <n v="1626"/>
    <n v="7736.61"/>
    <n v="4.7580627306273104"/>
  </r>
  <r>
    <x v="4"/>
    <s v="1010 - Gas Plant in Service"/>
    <n v="1371"/>
    <n v="81626.69"/>
    <n v="59.538067104303401"/>
  </r>
  <r>
    <x v="4"/>
    <s v="1010 - Gas Plant in Service"/>
    <n v="530"/>
    <n v="1551.14"/>
    <n v="2.9266792452830201"/>
  </r>
  <r>
    <x v="4"/>
    <s v="1010 - Gas Plant in Service"/>
    <n v="170"/>
    <n v="6025.91"/>
    <n v="35.446529411764701"/>
  </r>
  <r>
    <x v="4"/>
    <s v="1010 - Gas Plant in Service"/>
    <n v="940"/>
    <n v="7838.95"/>
    <n v="8.3393085106383005"/>
  </r>
  <r>
    <x v="4"/>
    <s v="1010 - Gas Plant in Service"/>
    <n v="54"/>
    <n v="-3717.81"/>
    <n v="-68.848333333333301"/>
  </r>
  <r>
    <x v="4"/>
    <s v="1010 - Gas Plant in Service"/>
    <n v="333"/>
    <n v="4647.57"/>
    <n v="13.956666666666701"/>
  </r>
  <r>
    <x v="4"/>
    <s v="1010 - Gas Plant in Service"/>
    <n v="-11"/>
    <n v="2894.43"/>
    <n v="-263.13"/>
  </r>
  <r>
    <x v="4"/>
    <s v="1010 - Gas Plant in Service"/>
    <n v="6"/>
    <n v="1026.6199999999999"/>
    <n v="171.10333333333301"/>
  </r>
  <r>
    <x v="4"/>
    <s v="1010 - Gas Plant in Service"/>
    <n v="123"/>
    <n v="9466.2900000000009"/>
    <n v="76.961707317073206"/>
  </r>
  <r>
    <x v="4"/>
    <s v="1010 - Gas Plant in Service"/>
    <n v="-14"/>
    <n v="126632.31"/>
    <n v="-9045.1650000000009"/>
  </r>
  <r>
    <x v="4"/>
    <s v="1010 - Gas Plant in Service"/>
    <n v="-40"/>
    <n v="113393.08"/>
    <n v="-2834.8270000000002"/>
  </r>
  <r>
    <x v="4"/>
    <s v="1010 - Gas Plant in Service"/>
    <n v="214"/>
    <n v="1769.42"/>
    <n v="8.2683177570093491"/>
  </r>
  <r>
    <x v="4"/>
    <s v="1010 - Gas Plant in Service"/>
    <n v="1600"/>
    <n v="-743.25"/>
    <n v="-0.46453125000000001"/>
  </r>
  <r>
    <x v="4"/>
    <s v="1010 - Gas Plant in Service"/>
    <n v="994"/>
    <n v="6809.55"/>
    <n v="6.85065392354125"/>
  </r>
  <r>
    <x v="4"/>
    <s v="1010 - Gas Plant in Service"/>
    <n v="850"/>
    <n v="1674.6"/>
    <n v="1.97011764705882"/>
  </r>
  <r>
    <x v="4"/>
    <s v="1010 - Gas Plant in Service"/>
    <n v="330"/>
    <n v="3762.87"/>
    <n v="11.4026363636364"/>
  </r>
  <r>
    <x v="4"/>
    <s v="1010 - Gas Plant in Service"/>
    <n v="375"/>
    <n v="473.28"/>
    <n v="1.2620800000000001"/>
  </r>
  <r>
    <x v="4"/>
    <s v="1010 - Gas Plant in Service"/>
    <n v="3729"/>
    <n v="21339.3"/>
    <n v="5.7225261464199502"/>
  </r>
  <r>
    <x v="4"/>
    <s v="1010 - Gas Plant in Service"/>
    <n v="140"/>
    <n v="1115.8900000000001"/>
    <n v="7.9706428571428596"/>
  </r>
  <r>
    <x v="4"/>
    <s v="1010 - Gas Plant in Service"/>
    <n v="200"/>
    <n v="1451.59"/>
    <n v="7.2579500000000001"/>
  </r>
  <r>
    <x v="4"/>
    <s v="1010 - Gas Plant in Service"/>
    <n v="100"/>
    <n v="2467.0100000000002"/>
    <n v="24.670100000000001"/>
  </r>
  <r>
    <x v="4"/>
    <s v="1010 - Gas Plant in Service"/>
    <n v="1134"/>
    <n v="7717.3"/>
    <n v="6.8053791887125197"/>
  </r>
  <r>
    <x v="4"/>
    <s v="1010 - Gas Plant in Service"/>
    <n v="320"/>
    <n v="2174.62"/>
    <n v="6.7956874999999997"/>
  </r>
  <r>
    <x v="4"/>
    <s v="1010 - Gas Plant in Service"/>
    <n v="236"/>
    <n v="2313.65"/>
    <n v="9.8036016949152494"/>
  </r>
  <r>
    <x v="4"/>
    <s v="1010 - Gas Plant in Service"/>
    <n v="160"/>
    <n v="2302.06"/>
    <n v="14.387874999999999"/>
  </r>
  <r>
    <x v="4"/>
    <s v="1010 - Gas Plant in Service"/>
    <n v="2"/>
    <n v="-2507.56"/>
    <n v="-1253.78"/>
  </r>
  <r>
    <x v="4"/>
    <s v="1010 - Gas Plant in Service"/>
    <n v="987"/>
    <n v="4981.0600000000004"/>
    <n v="5.0466666666666704"/>
  </r>
  <r>
    <x v="4"/>
    <s v="1010 - Gas Plant in Service"/>
    <n v="687"/>
    <n v="2015.55"/>
    <n v="2.9338427947598298"/>
  </r>
  <r>
    <x v="4"/>
    <s v="1010 - Gas Plant in Service"/>
    <n v="1620"/>
    <n v="-2618.65"/>
    <n v="-1.6164506172839499"/>
  </r>
  <r>
    <x v="4"/>
    <s v="1010 - Gas Plant in Service"/>
    <n v="1700"/>
    <n v="3413.64"/>
    <n v="2.0080235294117599"/>
  </r>
  <r>
    <x v="4"/>
    <s v="1010 - Gas Plant in Service"/>
    <n v="530"/>
    <n v="4260.6099999999997"/>
    <n v="8.0388867924528302"/>
  </r>
  <r>
    <x v="4"/>
    <s v="1010 - Gas Plant in Service"/>
    <n v="682"/>
    <n v="2431.23"/>
    <n v="3.5648533724340199"/>
  </r>
  <r>
    <x v="4"/>
    <s v="1010 - Gas Plant in Service"/>
    <n v="1086"/>
    <n v="6009.92"/>
    <n v="5.53399631675875"/>
  </r>
  <r>
    <x v="4"/>
    <s v="1010 - Gas Plant in Service"/>
    <n v="320"/>
    <n v="-1852.72"/>
    <n v="-5.7897499999999997"/>
  </r>
  <r>
    <x v="4"/>
    <s v="1010 - Gas Plant in Service"/>
    <n v="168"/>
    <n v="6361.84"/>
    <n v="37.868095238095201"/>
  </r>
  <r>
    <x v="4"/>
    <s v="1010 - Gas Plant in Service"/>
    <n v="2940"/>
    <n v="40820.79"/>
    <n v="13.8846224489796"/>
  </r>
  <r>
    <x v="4"/>
    <s v="1010 - Gas Plant in Service"/>
    <n v="821"/>
    <n v="8446.5499999999993"/>
    <n v="10.2881242387332"/>
  </r>
  <r>
    <x v="4"/>
    <s v="1010 - Gas Plant in Service"/>
    <n v="3134"/>
    <n v="281521.82"/>
    <n v="89.828276962348397"/>
  </r>
  <r>
    <x v="4"/>
    <s v="1010 - Gas Plant in Service"/>
    <n v="200"/>
    <n v="485.11"/>
    <n v="2.4255499999999999"/>
  </r>
  <r>
    <x v="4"/>
    <s v="1010 - Gas Plant in Service"/>
    <n v="2252"/>
    <n v="4269.82"/>
    <n v="1.8960124333925401"/>
  </r>
  <r>
    <x v="4"/>
    <s v="1010 - Gas Plant in Service"/>
    <n v="3515"/>
    <n v="4325.7299999999996"/>
    <n v="1.2306486486486501"/>
  </r>
  <r>
    <x v="4"/>
    <s v="1010 - Gas Plant in Service"/>
    <n v="2629"/>
    <n v="53678.720000000001"/>
    <n v="20.417923164701399"/>
  </r>
  <r>
    <x v="4"/>
    <s v="1010 - Gas Plant in Service"/>
    <n v="480"/>
    <n v="19571.330000000002"/>
    <n v="40.773604166666701"/>
  </r>
  <r>
    <x v="4"/>
    <s v="1010 - Gas Plant in Service"/>
    <n v="197"/>
    <n v="1910.55"/>
    <n v="9.6982233502538104"/>
  </r>
  <r>
    <x v="4"/>
    <s v="1010 - Gas Plant in Service"/>
    <n v="80"/>
    <n v="1115.44"/>
    <n v="13.943"/>
  </r>
  <r>
    <x v="4"/>
    <s v="1010 - Gas Plant in Service"/>
    <n v="-6"/>
    <n v="-24.17"/>
    <n v="4.0283333333333298"/>
  </r>
  <r>
    <x v="4"/>
    <s v="1010 - Gas Plant in Service"/>
    <n v="257"/>
    <n v="10027.27"/>
    <n v="39.016614785992203"/>
  </r>
  <r>
    <x v="4"/>
    <s v="1010 - Gas Plant in Service"/>
    <n v="-10"/>
    <n v="-27.99"/>
    <n v="2.7989999999999999"/>
  </r>
  <r>
    <x v="4"/>
    <s v="1010 - Gas Plant in Service"/>
    <n v="730"/>
    <n v="2475.21"/>
    <n v="3.3906986301369901"/>
  </r>
  <r>
    <x v="4"/>
    <s v="1010 - Gas Plant in Service"/>
    <n v="245"/>
    <n v="1905.53"/>
    <n v="7.7776734693877598"/>
  </r>
  <r>
    <x v="4"/>
    <s v="1010 - Gas Plant in Service"/>
    <n v="290"/>
    <n v="15133.56"/>
    <n v="52.184689655172399"/>
  </r>
  <r>
    <x v="4"/>
    <s v="1010 - Gas Plant in Service"/>
    <n v="42"/>
    <n v="3495.1"/>
    <n v="83.216666666666697"/>
  </r>
  <r>
    <x v="4"/>
    <s v="1010 - Gas Plant in Service"/>
    <n v="0"/>
    <n v="3583.21"/>
    <n v="0"/>
  </r>
  <r>
    <x v="4"/>
    <s v="1010 - Gas Plant in Service"/>
    <n v="10"/>
    <n v="10151.48"/>
    <n v="1015.148"/>
  </r>
  <r>
    <x v="4"/>
    <s v="1010 - Gas Plant in Service"/>
    <n v="100"/>
    <n v="1831.96"/>
    <n v="18.319600000000001"/>
  </r>
  <r>
    <x v="4"/>
    <s v="1010 - Gas Plant in Service"/>
    <n v="585"/>
    <n v="2914.88"/>
    <n v="4.98270085470085"/>
  </r>
  <r>
    <x v="4"/>
    <s v="1010 - Gas Plant in Service"/>
    <n v="350"/>
    <n v="1726.28"/>
    <n v="4.9322285714285696"/>
  </r>
  <r>
    <x v="4"/>
    <s v="1010 - Gas Plant in Service"/>
    <n v="591"/>
    <n v="971.06"/>
    <n v="1.6430795262267299"/>
  </r>
  <r>
    <x v="4"/>
    <s v="1010 - Gas Plant in Service"/>
    <n v="370"/>
    <n v="3161.24"/>
    <n v="8.5438918918918905"/>
  </r>
  <r>
    <x v="4"/>
    <s v="1010 - Gas Plant in Service"/>
    <n v="693"/>
    <n v="-1144.27"/>
    <n v="-1.65118326118326"/>
  </r>
  <r>
    <x v="4"/>
    <s v="1010 - Gas Plant in Service"/>
    <n v="-695"/>
    <n v="-24050.04"/>
    <n v="34.604374100719397"/>
  </r>
  <r>
    <x v="4"/>
    <s v="1010 - Gas Plant in Service"/>
    <n v="0"/>
    <n v="21778.39"/>
    <n v="0"/>
  </r>
  <r>
    <x v="4"/>
    <s v="1010 - Gas Plant in Service"/>
    <n v="474"/>
    <n v="298166.96000000002"/>
    <n v="629.04421940928296"/>
  </r>
  <r>
    <x v="4"/>
    <s v="1010 - Gas Plant in Service"/>
    <n v="250"/>
    <n v="618.32000000000005"/>
    <n v="2.4732799999999999"/>
  </r>
  <r>
    <x v="4"/>
    <s v="1010 - Gas Plant in Service"/>
    <n v="740"/>
    <n v="1267.1600000000001"/>
    <n v="1.7123783783783799"/>
  </r>
  <r>
    <x v="4"/>
    <s v="1010 - Gas Plant in Service"/>
    <n v="1910"/>
    <n v="8688.5"/>
    <n v="4.54895287958115"/>
  </r>
  <r>
    <x v="4"/>
    <s v="1010 - Gas Plant in Service"/>
    <n v="3037"/>
    <n v="10658.04"/>
    <n v="3.5093974316760002"/>
  </r>
  <r>
    <x v="4"/>
    <s v="1010 - Gas Plant in Service"/>
    <n v="810"/>
    <n v="6597.79"/>
    <n v="8.1454197530864203"/>
  </r>
  <r>
    <x v="4"/>
    <s v="1010 - Gas Plant in Service"/>
    <n v="-455"/>
    <n v="-2652.43"/>
    <n v="5.8295164835164801"/>
  </r>
  <r>
    <x v="4"/>
    <s v="1010 - Gas Plant in Service"/>
    <n v="35"/>
    <n v="40317.300000000003"/>
    <n v="1151.92285714286"/>
  </r>
  <r>
    <x v="4"/>
    <s v="1010 - Gas Plant in Service"/>
    <n v="1525"/>
    <n v="15378.82"/>
    <n v="10.0844721311475"/>
  </r>
  <r>
    <x v="4"/>
    <s v="1010 - Gas Plant in Service"/>
    <n v="0"/>
    <n v="-161.41999999999999"/>
    <n v="0"/>
  </r>
  <r>
    <x v="4"/>
    <s v="1010 - Gas Plant in Service"/>
    <n v="622"/>
    <n v="7467.13"/>
    <n v="12.0050321543408"/>
  </r>
  <r>
    <x v="4"/>
    <s v="1010 - Gas Plant in Service"/>
    <n v="1"/>
    <n v="9411.5499999999993"/>
    <n v="9411.5499999999993"/>
  </r>
  <r>
    <x v="4"/>
    <s v="1010 - Gas Plant in Service"/>
    <n v="100"/>
    <n v="2634.23"/>
    <n v="26.342300000000002"/>
  </r>
  <r>
    <x v="4"/>
    <s v="1010 - Gas Plant in Service"/>
    <n v="900"/>
    <n v="2072.64"/>
    <n v="2.3029333333333302"/>
  </r>
  <r>
    <x v="4"/>
    <s v="1010 - Gas Plant in Service"/>
    <n v="506"/>
    <n v="8889.7199999999993"/>
    <n v="17.568616600790499"/>
  </r>
  <r>
    <x v="4"/>
    <s v="1010 - Gas Plant in Service"/>
    <n v="330"/>
    <n v="3443.87"/>
    <n v="10.4359696969697"/>
  </r>
  <r>
    <x v="4"/>
    <s v="1010 - Gas Plant in Service"/>
    <n v="925"/>
    <n v="1845.61"/>
    <n v="1.99525405405405"/>
  </r>
  <r>
    <x v="4"/>
    <s v="1010 - Gas Plant in Service"/>
    <n v="1772"/>
    <n v="25918.23"/>
    <n v="14.6265406320542"/>
  </r>
  <r>
    <x v="4"/>
    <s v="1010 - Gas Plant in Service"/>
    <n v="0"/>
    <n v="16154.68"/>
    <n v="0"/>
  </r>
  <r>
    <x v="4"/>
    <s v="1010 - Gas Plant in Service"/>
    <n v="750"/>
    <n v="339.19"/>
    <n v="0.45225333333333301"/>
  </r>
  <r>
    <x v="4"/>
    <s v="1010 - Gas Plant in Service"/>
    <n v="25"/>
    <n v="3909.32"/>
    <n v="156.37280000000001"/>
  </r>
  <r>
    <x v="4"/>
    <s v="1010 - Gas Plant in Service"/>
    <n v="210"/>
    <n v="1622.69"/>
    <n v="7.7270952380952398"/>
  </r>
  <r>
    <x v="4"/>
    <s v="1010 - Gas Plant in Service"/>
    <n v="1"/>
    <n v="195.26"/>
    <n v="195.26"/>
  </r>
  <r>
    <x v="4"/>
    <s v="1010 - Gas Plant in Service"/>
    <n v="562"/>
    <n v="5430.58"/>
    <n v="9.6629537366547993"/>
  </r>
  <r>
    <x v="4"/>
    <s v="1010 - Gas Plant in Service"/>
    <n v="648"/>
    <n v="4693.9799999999996"/>
    <n v="7.2437962962963001"/>
  </r>
  <r>
    <x v="4"/>
    <s v="1010 - Gas Plant in Service"/>
    <n v="500"/>
    <n v="3517.24"/>
    <n v="7.0344800000000003"/>
  </r>
  <r>
    <x v="4"/>
    <s v="1010 - Gas Plant in Service"/>
    <n v="337"/>
    <n v="2449.3200000000002"/>
    <n v="7.2680118694361999"/>
  </r>
  <r>
    <x v="4"/>
    <s v="1010 - Gas Plant in Service"/>
    <n v="625"/>
    <n v="8601.99"/>
    <n v="13.763184000000001"/>
  </r>
  <r>
    <x v="4"/>
    <s v="1010 - Gas Plant in Service"/>
    <n v="2389"/>
    <n v="2316.62"/>
    <n v="0.96970280452072"/>
  </r>
  <r>
    <x v="4"/>
    <s v="1010 - Gas Plant in Service"/>
    <n v="320"/>
    <n v="448.4"/>
    <n v="1.4012500000000001"/>
  </r>
  <r>
    <x v="4"/>
    <s v="1010 - Gas Plant in Service"/>
    <n v="310"/>
    <n v="3462.41"/>
    <n v="11.169064516129"/>
  </r>
  <r>
    <x v="4"/>
    <s v="1010 - Gas Plant in Service"/>
    <n v="1112"/>
    <n v="7090.86"/>
    <n v="6.3766726618704999"/>
  </r>
  <r>
    <x v="4"/>
    <s v="1010 - Gas Plant in Service"/>
    <n v="780"/>
    <n v="3295.3"/>
    <n v="4.2247435897435901"/>
  </r>
  <r>
    <x v="4"/>
    <s v="1010 - Gas Plant in Service"/>
    <n v="200"/>
    <n v="2696.18"/>
    <n v="13.4809"/>
  </r>
  <r>
    <x v="4"/>
    <s v="1010 - Gas Plant in Service"/>
    <n v="910"/>
    <n v="2697.11"/>
    <n v="2.9638571428571399"/>
  </r>
  <r>
    <x v="4"/>
    <s v="1010 - Gas Plant in Service"/>
    <n v="200"/>
    <n v="7639.12"/>
    <n v="38.195599999999999"/>
  </r>
  <r>
    <x v="4"/>
    <s v="1010 - Gas Plant in Service"/>
    <n v="386"/>
    <n v="4206"/>
    <n v="10.896373056994801"/>
  </r>
  <r>
    <x v="4"/>
    <s v="1010 - Gas Plant in Service"/>
    <n v="1914"/>
    <n v="5965.84"/>
    <n v="3.1169487983281101"/>
  </r>
  <r>
    <x v="4"/>
    <s v="1010 - Gas Plant in Service"/>
    <n v="696"/>
    <n v="48360.800000000003"/>
    <n v="69.483908045977003"/>
  </r>
  <r>
    <x v="4"/>
    <s v="1010 - Gas Plant in Service"/>
    <n v="3451"/>
    <n v="9804.98"/>
    <n v="2.8411996522747001"/>
  </r>
  <r>
    <x v="4"/>
    <s v="1010 - Gas Plant in Service"/>
    <n v="1080"/>
    <n v="3891.67"/>
    <n v="3.6033981481481501"/>
  </r>
  <r>
    <x v="4"/>
    <s v="1010 - Gas Plant in Service"/>
    <n v="1852"/>
    <n v="13680.48"/>
    <n v="7.3868682505399601"/>
  </r>
  <r>
    <x v="4"/>
    <s v="1010 - Gas Plant in Service"/>
    <n v="380"/>
    <n v="7052.2"/>
    <n v="18.558421052631601"/>
  </r>
  <r>
    <x v="4"/>
    <s v="1010 - Gas Plant in Service"/>
    <n v="728"/>
    <n v="3356.46"/>
    <n v="4.6105219780219802"/>
  </r>
  <r>
    <x v="4"/>
    <s v="1010 - Gas Plant in Service"/>
    <n v="410"/>
    <n v="1475.5"/>
    <n v="3.5987804878048801"/>
  </r>
  <r>
    <x v="4"/>
    <s v="1010 - Gas Plant in Service"/>
    <n v="490"/>
    <n v="12462.61"/>
    <n v="25.4338979591837"/>
  </r>
  <r>
    <x v="4"/>
    <s v="1010 - Gas Plant in Service"/>
    <n v="240"/>
    <n v="-119.12"/>
    <n v="-0.49633333333333302"/>
  </r>
  <r>
    <x v="4"/>
    <s v="1010 - Gas Plant in Service"/>
    <n v="1545"/>
    <n v="8767.39"/>
    <n v="5.6746860841423903"/>
  </r>
  <r>
    <x v="4"/>
    <s v="1010 - Gas Plant in Service"/>
    <n v="559"/>
    <n v="9113.3799999999992"/>
    <n v="16.3030053667263"/>
  </r>
  <r>
    <x v="4"/>
    <s v="1010 - Gas Plant in Service"/>
    <n v="687"/>
    <n v="3815.97"/>
    <n v="5.55454148471616"/>
  </r>
  <r>
    <x v="4"/>
    <s v="1010 - Gas Plant in Service"/>
    <n v="1430"/>
    <n v="8529.69"/>
    <n v="5.9648181818181802"/>
  </r>
  <r>
    <x v="4"/>
    <s v="1010 - Gas Plant in Service"/>
    <n v="149"/>
    <n v="13501.13"/>
    <n v="90.611610738254996"/>
  </r>
  <r>
    <x v="4"/>
    <s v="1010 - Gas Plant in Service"/>
    <n v="100"/>
    <n v="5336.36"/>
    <n v="53.363599999999998"/>
  </r>
  <r>
    <x v="4"/>
    <s v="1010 - Gas Plant in Service"/>
    <n v="1400"/>
    <n v="-39084.22"/>
    <n v="-27.917300000000001"/>
  </r>
  <r>
    <x v="4"/>
    <s v="1010 - Gas Plant in Service"/>
    <n v="356"/>
    <n v="-2883.08"/>
    <n v="-8.0985393258426992"/>
  </r>
  <r>
    <x v="4"/>
    <s v="1010 - Gas Plant in Service"/>
    <n v="50"/>
    <n v="575.55999999999995"/>
    <n v="11.511200000000001"/>
  </r>
  <r>
    <x v="4"/>
    <s v="1010 - Gas Plant in Service"/>
    <n v="14508"/>
    <n v="1634.66"/>
    <n v="0.11267300799558901"/>
  </r>
  <r>
    <x v="4"/>
    <s v="1010 - Gas Plant in Service"/>
    <n v="1762"/>
    <n v="1972.81"/>
    <n v="1.1196424517593599"/>
  </r>
  <r>
    <x v="4"/>
    <s v="1010 - Gas Plant in Service"/>
    <n v="600"/>
    <n v="1948.35"/>
    <n v="3.2472500000000002"/>
  </r>
  <r>
    <x v="4"/>
    <s v="1010 - Gas Plant in Service"/>
    <n v="250"/>
    <n v="3950.54"/>
    <n v="15.802160000000001"/>
  </r>
  <r>
    <x v="4"/>
    <s v="1010 - Gas Plant in Service"/>
    <n v="400"/>
    <n v="-72.27"/>
    <n v="-0.180675"/>
  </r>
  <r>
    <x v="4"/>
    <s v="1010 - Gas Plant in Service"/>
    <n v="135"/>
    <n v="9790.99"/>
    <n v="72.525851851851897"/>
  </r>
  <r>
    <x v="4"/>
    <s v="1010 - Gas Plant in Service"/>
    <n v="4016"/>
    <n v="19505.62"/>
    <n v="4.8569770916334702"/>
  </r>
  <r>
    <x v="4"/>
    <s v="1010 - Gas Plant in Service"/>
    <n v="270"/>
    <n v="583.6"/>
    <n v="2.1614814814814798"/>
  </r>
  <r>
    <x v="4"/>
    <s v="1010 - Gas Plant in Service"/>
    <n v="2687"/>
    <n v="13034.13"/>
    <n v="4.8508113137327902"/>
  </r>
  <r>
    <x v="4"/>
    <s v="1010 - Gas Plant in Service"/>
    <n v="2285"/>
    <n v="4406.0200000000004"/>
    <n v="1.9282363238511999"/>
  </r>
  <r>
    <x v="4"/>
    <s v="1010 - Gas Plant in Service"/>
    <n v="640"/>
    <n v="84264.48"/>
    <n v="131.66325000000001"/>
  </r>
  <r>
    <x v="4"/>
    <s v="1010 - Gas Plant in Service"/>
    <n v="753"/>
    <n v="32678.799999999999"/>
    <n v="43.398140770252297"/>
  </r>
  <r>
    <x v="4"/>
    <s v="1010 - Gas Plant in Service"/>
    <n v="1233"/>
    <n v="10384.06"/>
    <n v="8.4217842660178395"/>
  </r>
  <r>
    <x v="4"/>
    <s v="1010 - Gas Plant in Service"/>
    <n v="845"/>
    <n v="-282.91000000000003"/>
    <n v="-0.334804733727811"/>
  </r>
  <r>
    <x v="4"/>
    <s v="1010 - Gas Plant in Service"/>
    <n v="1250"/>
    <n v="7533.13"/>
    <n v="6.0265040000000001"/>
  </r>
  <r>
    <x v="4"/>
    <s v="1010 - Gas Plant in Service"/>
    <n v="310"/>
    <n v="28.65"/>
    <n v="9.2419354838709694E-2"/>
  </r>
  <r>
    <x v="4"/>
    <s v="1010 - Gas Plant in Service"/>
    <n v="1032"/>
    <n v="7227.35"/>
    <n v="7.0032461240310102"/>
  </r>
  <r>
    <x v="4"/>
    <s v="1010 - Gas Plant in Service"/>
    <n v="1090"/>
    <n v="4827.83"/>
    <n v="4.4292018348623898"/>
  </r>
  <r>
    <x v="4"/>
    <s v="1010 - Gas Plant in Service"/>
    <n v="3113"/>
    <n v="10196.94"/>
    <n v="3.2755991005461"/>
  </r>
  <r>
    <x v="4"/>
    <s v="1010 - Gas Plant in Service"/>
    <n v="500"/>
    <n v="1311.57"/>
    <n v="2.6231399999999998"/>
  </r>
  <r>
    <x v="4"/>
    <s v="1010 - Gas Plant in Service"/>
    <n v="3500"/>
    <n v="111290.03"/>
    <n v="31.7971514285714"/>
  </r>
  <r>
    <x v="4"/>
    <s v="1010 - Gas Plant in Service"/>
    <n v="2655"/>
    <n v="6142.14"/>
    <n v="2.31342372881356"/>
  </r>
  <r>
    <x v="4"/>
    <s v="1010 - Gas Plant in Service"/>
    <n v="340"/>
    <n v="17267.53"/>
    <n v="50.786852941176498"/>
  </r>
  <r>
    <x v="4"/>
    <s v="1010 - Gas Plant in Service"/>
    <n v="1220"/>
    <n v="15832.11"/>
    <n v="12.9771393442623"/>
  </r>
  <r>
    <x v="4"/>
    <s v="1010 - Gas Plant in Service"/>
    <n v="0"/>
    <n v="9547.4500000000007"/>
    <n v="0"/>
  </r>
  <r>
    <x v="4"/>
    <s v="1010 - Gas Plant in Service"/>
    <n v="0"/>
    <n v="24477.62"/>
    <n v="0"/>
  </r>
  <r>
    <x v="4"/>
    <s v="1010 - Gas Plant in Service"/>
    <n v="0"/>
    <n v="45.68"/>
    <n v="0"/>
  </r>
  <r>
    <x v="4"/>
    <s v="1010 - Gas Plant in Service"/>
    <n v="2550"/>
    <n v="16905.009999999998"/>
    <n v="6.6294156862745099"/>
  </r>
  <r>
    <x v="4"/>
    <s v="1010 - Gas Plant in Service"/>
    <n v="1300"/>
    <n v="4960.82"/>
    <n v="3.8160153846153801"/>
  </r>
  <r>
    <x v="4"/>
    <s v="1010 - Gas Plant in Service"/>
    <n v="100"/>
    <n v="1201.1600000000001"/>
    <n v="12.0116"/>
  </r>
  <r>
    <x v="4"/>
    <s v="1010 - Gas Plant in Service"/>
    <n v="250"/>
    <n v="881.13"/>
    <n v="3.5245199999999999"/>
  </r>
  <r>
    <x v="4"/>
    <s v="1010 - Gas Plant in Service"/>
    <n v="2505"/>
    <n v="13075.45"/>
    <n v="5.2197405189620802"/>
  </r>
  <r>
    <x v="4"/>
    <s v="1010 - Gas Plant in Service"/>
    <n v="490"/>
    <n v="2002.9"/>
    <n v="4.08755102040816"/>
  </r>
  <r>
    <x v="4"/>
    <s v="1010 - Gas Plant in Service"/>
    <n v="200"/>
    <n v="1513.09"/>
    <n v="7.5654500000000002"/>
  </r>
  <r>
    <x v="4"/>
    <s v="1010 - Gas Plant in Service"/>
    <n v="150"/>
    <n v="883.5"/>
    <n v="5.89"/>
  </r>
  <r>
    <x v="4"/>
    <s v="1010 - Gas Plant in Service"/>
    <n v="425"/>
    <n v="1661.27"/>
    <n v="3.9088705882352901"/>
  </r>
  <r>
    <x v="4"/>
    <s v="1010 - Gas Plant in Service"/>
    <n v="138"/>
    <n v="566.42999999999995"/>
    <n v="4.1045652173912996"/>
  </r>
  <r>
    <x v="4"/>
    <s v="1010 - Gas Plant in Service"/>
    <n v="350"/>
    <n v="1139.03"/>
    <n v="3.2543714285714298"/>
  </r>
  <r>
    <x v="4"/>
    <s v="1010 - Gas Plant in Service"/>
    <n v="1387"/>
    <n v="4089.83"/>
    <n v="2.94868781542898"/>
  </r>
  <r>
    <x v="4"/>
    <s v="1010 - Gas Plant in Service"/>
    <n v="2408"/>
    <n v="5452.85"/>
    <n v="2.26447259136213"/>
  </r>
  <r>
    <x v="4"/>
    <s v="1010 - Gas Plant in Service"/>
    <n v="1790"/>
    <n v="2308.75"/>
    <n v="1.28980446927374"/>
  </r>
  <r>
    <x v="4"/>
    <s v="1010 - Gas Plant in Service"/>
    <n v="1178"/>
    <n v="3926.62"/>
    <n v="3.33329371816638"/>
  </r>
  <r>
    <x v="4"/>
    <s v="1010 - Gas Plant in Service"/>
    <n v="100"/>
    <n v="1017.04"/>
    <n v="10.170400000000001"/>
  </r>
  <r>
    <x v="4"/>
    <s v="1010 - Gas Plant in Service"/>
    <n v="1440"/>
    <n v="7347.57"/>
    <n v="5.1024791666666696"/>
  </r>
  <r>
    <x v="4"/>
    <s v="1010 - Gas Plant in Service"/>
    <n v="588"/>
    <n v="35.51"/>
    <n v="6.0391156462584999E-2"/>
  </r>
  <r>
    <x v="4"/>
    <s v="1010 - Gas Plant in Service"/>
    <n v="300"/>
    <n v="2315.12"/>
    <n v="7.7170666666666703"/>
  </r>
  <r>
    <x v="4"/>
    <s v="1010 - Gas Plant in Service"/>
    <n v="630"/>
    <n v="842.55"/>
    <n v="1.3373809523809499"/>
  </r>
  <r>
    <x v="4"/>
    <s v="1010 - Gas Plant in Service"/>
    <n v="1088"/>
    <n v="3526.77"/>
    <n v="3.2415165441176499"/>
  </r>
  <r>
    <x v="4"/>
    <s v="1010 - Gas Plant in Service"/>
    <n v="120"/>
    <n v="815.91"/>
    <n v="6.7992499999999998"/>
  </r>
  <r>
    <x v="4"/>
    <s v="1010 - Gas Plant in Service"/>
    <n v="500"/>
    <n v="3433.9"/>
    <n v="6.8677999999999999"/>
  </r>
  <r>
    <x v="4"/>
    <s v="1010 - Gas Plant in Service"/>
    <n v="365"/>
    <n v="2316.9"/>
    <n v="6.34767123287671"/>
  </r>
  <r>
    <x v="4"/>
    <s v="1010 - Gas Plant in Service"/>
    <n v="300"/>
    <n v="2139.16"/>
    <n v="7.1305333333333296"/>
  </r>
  <r>
    <x v="4"/>
    <s v="1010 - Gas Plant in Service"/>
    <n v="265"/>
    <n v="1096.5"/>
    <n v="4.1377358490566003"/>
  </r>
  <r>
    <x v="4"/>
    <s v="1010 - Gas Plant in Service"/>
    <n v="2075"/>
    <n v="3414.63"/>
    <n v="1.64560481927711"/>
  </r>
  <r>
    <x v="4"/>
    <s v="1010 - Gas Plant in Service"/>
    <n v="750"/>
    <n v="3286.07"/>
    <n v="4.3814266666666697"/>
  </r>
  <r>
    <x v="4"/>
    <s v="1010 - Gas Plant in Service"/>
    <n v="295"/>
    <n v="2470.67"/>
    <n v="8.3751525423728808"/>
  </r>
  <r>
    <x v="4"/>
    <s v="1010 - Gas Plant in Service"/>
    <n v="4136"/>
    <n v="7957.84"/>
    <n v="1.92404255319149"/>
  </r>
  <r>
    <x v="4"/>
    <s v="1010 - Gas Plant in Service"/>
    <n v="260"/>
    <n v="4219.8"/>
    <n v="16.23"/>
  </r>
  <r>
    <x v="4"/>
    <s v="1010 - Gas Plant in Service"/>
    <n v="357"/>
    <n v="7955.86"/>
    <n v="22.285322128851501"/>
  </r>
  <r>
    <x v="4"/>
    <s v="1010 - Gas Plant in Service"/>
    <n v="1169"/>
    <n v="5021.43"/>
    <n v="4.2954918733960703"/>
  </r>
  <r>
    <x v="4"/>
    <s v="1010 - Gas Plant in Service"/>
    <n v="1000"/>
    <n v="1455.87"/>
    <n v="1.45587"/>
  </r>
  <r>
    <x v="4"/>
    <s v="1010 - Gas Plant in Service"/>
    <n v="14"/>
    <n v="9055.1200000000008"/>
    <n v="646.79428571428605"/>
  </r>
  <r>
    <x v="4"/>
    <s v="1010 - Gas Plant in Service"/>
    <n v="1500"/>
    <n v="8088.56"/>
    <n v="5.3923733333333299"/>
  </r>
  <r>
    <x v="4"/>
    <s v="1010 - Gas Plant in Service"/>
    <n v="1440"/>
    <n v="8648.32"/>
    <n v="6.0057777777777801"/>
  </r>
  <r>
    <x v="4"/>
    <s v="1010 - Gas Plant in Service"/>
    <n v="100"/>
    <n v="61028.17"/>
    <n v="610.2817"/>
  </r>
  <r>
    <x v="4"/>
    <s v="1010 - Gas Plant in Service"/>
    <n v="375"/>
    <n v="2444.2199999999998"/>
    <n v="6.5179200000000002"/>
  </r>
  <r>
    <x v="4"/>
    <s v="1010 - Gas Plant in Service"/>
    <n v="615"/>
    <n v="32014.79"/>
    <n v="52.056569105690997"/>
  </r>
  <r>
    <x v="4"/>
    <s v="1010 - Gas Plant in Service"/>
    <n v="830"/>
    <n v="68979.17"/>
    <n v="83.107433734939704"/>
  </r>
  <r>
    <x v="4"/>
    <s v="1010 - Gas Plant in Service"/>
    <n v="730"/>
    <n v="21174.36"/>
    <n v="29.0059726027397"/>
  </r>
  <r>
    <x v="4"/>
    <s v="1010 - Gas Plant in Service"/>
    <n v="365"/>
    <n v="1692.52"/>
    <n v="4.6370410958904102"/>
  </r>
  <r>
    <x v="0"/>
    <s v="1010 - Gas Plant in Service"/>
    <n v="800"/>
    <n v="4622.78"/>
    <n v="5.7784750000000003"/>
  </r>
  <r>
    <x v="0"/>
    <s v="1010 - Gas Plant in Service"/>
    <n v="422"/>
    <n v="1231.79"/>
    <n v="2.9189336492890998"/>
  </r>
  <r>
    <x v="0"/>
    <s v="1010 - Gas Plant in Service"/>
    <n v="1020"/>
    <n v="3938.02"/>
    <n v="3.8608039215686301"/>
  </r>
  <r>
    <x v="0"/>
    <s v="1010 - Gas Plant in Service"/>
    <n v="200"/>
    <n v="1938.06"/>
    <n v="9.6903000000000006"/>
  </r>
  <r>
    <x v="0"/>
    <s v="1010 - Gas Plant in Service"/>
    <n v="760"/>
    <n v="28634.18"/>
    <n v="37.6765526315789"/>
  </r>
  <r>
    <x v="0"/>
    <s v="1010 - Gas Plant in Service"/>
    <n v="510"/>
    <n v="5688.01"/>
    <n v="11.1529607843137"/>
  </r>
  <r>
    <x v="0"/>
    <s v="1010 - Gas Plant in Service"/>
    <n v="460"/>
    <n v="1568.97"/>
    <n v="3.4108043478260899"/>
  </r>
  <r>
    <x v="0"/>
    <s v="1010 - Gas Plant in Service"/>
    <n v="1500"/>
    <n v="4908.8500000000004"/>
    <n v="3.2725666666666702"/>
  </r>
  <r>
    <x v="0"/>
    <s v="1010 - Gas Plant in Service"/>
    <n v="1742"/>
    <n v="27710.63"/>
    <n v="15.907365097589"/>
  </r>
  <r>
    <x v="0"/>
    <s v="1010 - Gas Plant in Service"/>
    <n v="306"/>
    <n v="825.63"/>
    <n v="2.69813725490196"/>
  </r>
  <r>
    <x v="0"/>
    <s v="1010 - Gas Plant in Service"/>
    <n v="800"/>
    <n v="-1426.16"/>
    <n v="-1.7827"/>
  </r>
  <r>
    <x v="1"/>
    <s v="1010 - Gas Plant in Service"/>
    <n v="1754"/>
    <n v="29227.919999999998"/>
    <n v="16.6635803876853"/>
  </r>
  <r>
    <x v="1"/>
    <s v="1010 - Gas Plant in Service"/>
    <n v="745"/>
    <n v="74966.36"/>
    <n v="100.625986577181"/>
  </r>
  <r>
    <x v="1"/>
    <s v="1010 - Gas Plant in Service"/>
    <n v="801"/>
    <n v="134753.43"/>
    <n v="168.23149812734101"/>
  </r>
  <r>
    <x v="1"/>
    <s v="1010 - Gas Plant in Service"/>
    <n v="577"/>
    <n v="115198.93"/>
    <n v="199.65152512998301"/>
  </r>
  <r>
    <x v="1"/>
    <s v="1010 - Gas Plant in Service"/>
    <n v="1369"/>
    <n v="257861.67"/>
    <n v="188.35768444119799"/>
  </r>
  <r>
    <x v="1"/>
    <s v="1010 - Gas Plant in Service"/>
    <n v="1"/>
    <n v="-1478.4"/>
    <n v="-1478.4"/>
  </r>
  <r>
    <x v="2"/>
    <s v="1010 - Gas Plant in Service"/>
    <n v="24"/>
    <n v="7255.55"/>
    <n v="302.31458333333302"/>
  </r>
  <r>
    <x v="3"/>
    <s v="1010 - Gas Plant in Service"/>
    <n v="2006"/>
    <n v="111664.43"/>
    <n v="55.665219341974101"/>
  </r>
  <r>
    <x v="1"/>
    <s v="1010 - Gas Plant in Service"/>
    <n v="731"/>
    <n v="39909.269999999997"/>
    <n v="54.595444596443201"/>
  </r>
  <r>
    <x v="1"/>
    <s v="1010 - Gas Plant in Service"/>
    <n v="1"/>
    <n v="19997.439999999999"/>
    <n v="19997.439999999999"/>
  </r>
  <r>
    <x v="2"/>
    <s v="1010 - Gas Plant in Service"/>
    <n v="-3"/>
    <n v="-44.16"/>
    <n v="14.72"/>
  </r>
  <r>
    <x v="3"/>
    <s v="1010 - Gas Plant in Service"/>
    <n v="97"/>
    <n v="1808.85"/>
    <n v="18.647938144329899"/>
  </r>
  <r>
    <x v="3"/>
    <s v="1010 - Gas Plant in Service"/>
    <n v="1542"/>
    <n v="15820.12"/>
    <n v="10.2594811932555"/>
  </r>
  <r>
    <x v="3"/>
    <s v="1010 - Gas Plant in Service"/>
    <n v="5302"/>
    <n v="18412.95"/>
    <n v="3.4728310071671098"/>
  </r>
  <r>
    <x v="3"/>
    <s v="1010 - Gas Plant in Service"/>
    <n v="1273"/>
    <n v="164459.28"/>
    <n v="129.190322073841"/>
  </r>
  <r>
    <x v="3"/>
    <s v="1010 - Gas Plant in Service"/>
    <n v="1583"/>
    <n v="187905.62"/>
    <n v="118.70222362602701"/>
  </r>
  <r>
    <x v="3"/>
    <s v="1010 - Gas Plant in Service"/>
    <n v="0"/>
    <n v="33049.370000000003"/>
    <n v="0"/>
  </r>
  <r>
    <x v="3"/>
    <s v="1010 - Gas Plant in Service"/>
    <n v="2519"/>
    <n v="258361.48"/>
    <n v="102.56509726081801"/>
  </r>
  <r>
    <x v="3"/>
    <s v="1010 - Gas Plant in Service"/>
    <n v="2794"/>
    <n v="599277.28"/>
    <n v="214.48721546170401"/>
  </r>
  <r>
    <x v="3"/>
    <s v="1010 - Gas Plant in Service"/>
    <n v="272"/>
    <n v="30416.74"/>
    <n v="111.82625"/>
  </r>
  <r>
    <x v="3"/>
    <s v="1010 - Gas Plant in Service"/>
    <n v="2236"/>
    <n v="359185.25"/>
    <n v="160.637410554562"/>
  </r>
  <r>
    <x v="3"/>
    <s v="1010 - Gas Plant in Service"/>
    <n v="1186"/>
    <n v="50229.11"/>
    <n v="42.351694772343997"/>
  </r>
  <r>
    <x v="3"/>
    <s v="1010 - Gas Plant in Service"/>
    <n v="1745"/>
    <n v="137075.49"/>
    <n v="78.553289398280796"/>
  </r>
  <r>
    <x v="3"/>
    <s v="1010 - Gas Plant in Service"/>
    <n v="1913"/>
    <n v="113136.23"/>
    <n v="59.140737062205901"/>
  </r>
  <r>
    <x v="3"/>
    <s v="1010 - Gas Plant in Service"/>
    <n v="860"/>
    <n v="2838.64"/>
    <n v="3.3007441860465101"/>
  </r>
  <r>
    <x v="3"/>
    <s v="1010 - Gas Plant in Service"/>
    <n v="1783"/>
    <n v="34248.15"/>
    <n v="19.2081604038138"/>
  </r>
  <r>
    <x v="3"/>
    <s v="1010 - Gas Plant in Service"/>
    <n v="326"/>
    <n v="23312.38"/>
    <n v="71.510368098159503"/>
  </r>
  <r>
    <x v="3"/>
    <s v="1010 - Gas Plant in Service"/>
    <n v="101"/>
    <n v="19827.68"/>
    <n v="196.31366336633701"/>
  </r>
  <r>
    <x v="3"/>
    <s v="1010 - Gas Plant in Service"/>
    <n v="161"/>
    <n v="6880.85"/>
    <n v="42.738198757764003"/>
  </r>
  <r>
    <x v="3"/>
    <s v="1010 - Gas Plant in Service"/>
    <n v="80"/>
    <n v="1526.67"/>
    <n v="19.083375"/>
  </r>
  <r>
    <x v="3"/>
    <s v="1010 - Gas Plant in Service"/>
    <n v="735"/>
    <n v="-8434.5300000000007"/>
    <n v="-11.475551020408201"/>
  </r>
  <r>
    <x v="3"/>
    <s v="1010 - Gas Plant in Service"/>
    <n v="632"/>
    <n v="18370.919999999998"/>
    <n v="29.067911392405101"/>
  </r>
  <r>
    <x v="3"/>
    <s v="1010 - Gas Plant in Service"/>
    <n v="705"/>
    <n v="8484.11"/>
    <n v="12.0341985815603"/>
  </r>
  <r>
    <x v="3"/>
    <s v="1010 - Gas Plant in Service"/>
    <n v="626"/>
    <n v="-7516.95"/>
    <n v="-12.007907348242799"/>
  </r>
  <r>
    <x v="3"/>
    <s v="1010 - Gas Plant in Service"/>
    <n v="480"/>
    <n v="28854.880000000001"/>
    <n v="60.114333333333299"/>
  </r>
  <r>
    <x v="3"/>
    <s v="1010 - Gas Plant in Service"/>
    <n v="1347"/>
    <n v="12999.85"/>
    <n v="9.6509651076466199"/>
  </r>
  <r>
    <x v="3"/>
    <s v="1010 - Gas Plant in Service"/>
    <n v="500"/>
    <n v="15102.1"/>
    <n v="30.2042"/>
  </r>
  <r>
    <x v="3"/>
    <s v="1010 - Gas Plant in Service"/>
    <n v="1791"/>
    <n v="119301.41"/>
    <n v="66.611619207146802"/>
  </r>
  <r>
    <x v="3"/>
    <s v="1010 - Gas Plant in Service"/>
    <n v="1743"/>
    <n v="114028.42"/>
    <n v="65.420780263912803"/>
  </r>
  <r>
    <x v="3"/>
    <s v="1010 - Gas Plant in Service"/>
    <n v="330"/>
    <n v="23888.45"/>
    <n v="72.389242424242397"/>
  </r>
  <r>
    <x v="3"/>
    <s v="1010 - Gas Plant in Service"/>
    <n v="220"/>
    <n v="63904.41"/>
    <n v="290.47459090909098"/>
  </r>
  <r>
    <x v="3"/>
    <s v="1010 - Gas Plant in Service"/>
    <n v="1766"/>
    <n v="44068.43"/>
    <n v="24.953810872027201"/>
  </r>
  <r>
    <x v="3"/>
    <s v="1010 - Gas Plant in Service"/>
    <n v="3300"/>
    <n v="27503.599999999999"/>
    <n v="8.3344242424242392"/>
  </r>
  <r>
    <x v="3"/>
    <s v="1010 - Gas Plant in Service"/>
    <n v="10"/>
    <n v="1267.8900000000001"/>
    <n v="126.789"/>
  </r>
  <r>
    <x v="3"/>
    <s v="1010 - Gas Plant in Service"/>
    <n v="750"/>
    <n v="2680.22"/>
    <n v="3.5736266666666698"/>
  </r>
  <r>
    <x v="3"/>
    <s v="1010 - Gas Plant in Service"/>
    <n v="399"/>
    <n v="5358.7"/>
    <n v="13.4303258145363"/>
  </r>
  <r>
    <x v="3"/>
    <s v="1010 - Gas Plant in Service"/>
    <n v="780"/>
    <n v="12152.39"/>
    <n v="15.579987179487199"/>
  </r>
  <r>
    <x v="3"/>
    <s v="1010 - Gas Plant in Service"/>
    <n v="388"/>
    <n v="8291.49"/>
    <n v="21.3698195876289"/>
  </r>
  <r>
    <x v="3"/>
    <s v="1010 - Gas Plant in Service"/>
    <n v="5079"/>
    <n v="39484.36"/>
    <n v="7.7740421342783996"/>
  </r>
  <r>
    <x v="3"/>
    <s v="1010 - Gas Plant in Service"/>
    <n v="1"/>
    <n v="131.56"/>
    <n v="131.56"/>
  </r>
  <r>
    <x v="3"/>
    <s v="1010 - Gas Plant in Service"/>
    <n v="1000"/>
    <n v="14133.11"/>
    <n v="14.13311"/>
  </r>
  <r>
    <x v="3"/>
    <s v="1010 - Gas Plant in Service"/>
    <n v="1150"/>
    <n v="48775.12"/>
    <n v="42.413147826086899"/>
  </r>
  <r>
    <x v="3"/>
    <s v="1010 - Gas Plant in Service"/>
    <n v="767"/>
    <n v="-14027.68"/>
    <n v="-18.2890221642764"/>
  </r>
  <r>
    <x v="3"/>
    <s v="1010 - Gas Plant in Service"/>
    <n v="805"/>
    <n v="26848.98"/>
    <n v="33.352770186335398"/>
  </r>
  <r>
    <x v="3"/>
    <s v="1010 - Gas Plant in Service"/>
    <n v="185"/>
    <n v="-550.16999999999996"/>
    <n v="-2.9738918918918902"/>
  </r>
  <r>
    <x v="3"/>
    <s v="1010 - Gas Plant in Service"/>
    <n v="1"/>
    <n v="-109922.31"/>
    <n v="-109922.31"/>
  </r>
  <r>
    <x v="3"/>
    <s v="1010 - Gas Plant in Service"/>
    <n v="173"/>
    <n v="3109.17"/>
    <n v="17.972080924855501"/>
  </r>
  <r>
    <x v="3"/>
    <s v="1010 - Gas Plant in Service"/>
    <n v="436"/>
    <n v="-9578.27"/>
    <n v="-21.968509174311901"/>
  </r>
  <r>
    <x v="4"/>
    <s v="1010 - Gas Plant in Service"/>
    <n v="722"/>
    <n v="678121.97"/>
    <n v="939.22710526315802"/>
  </r>
  <r>
    <x v="4"/>
    <s v="1010 - Gas Plant in Service"/>
    <n v="1502"/>
    <n v="10126.09"/>
    <n v="6.7417376830892097"/>
  </r>
  <r>
    <x v="4"/>
    <s v="1010 - Gas Plant in Service"/>
    <n v="942"/>
    <n v="10767.95"/>
    <n v="11.4309447983015"/>
  </r>
  <r>
    <x v="4"/>
    <s v="1010 - Gas Plant in Service"/>
    <n v="1539"/>
    <n v="-4159.24"/>
    <n v="-2.7025601039636098"/>
  </r>
  <r>
    <x v="4"/>
    <s v="1010 - Gas Plant in Service"/>
    <n v="315"/>
    <n v="-887.13"/>
    <n v="-2.8162857142857098"/>
  </r>
  <r>
    <x v="4"/>
    <s v="1010 - Gas Plant in Service"/>
    <n v="2859"/>
    <n v="151392.12"/>
    <n v="52.952822665267597"/>
  </r>
  <r>
    <x v="4"/>
    <s v="1010 - Gas Plant in Service"/>
    <n v="1665"/>
    <n v="114666.16"/>
    <n v="68.868564564564593"/>
  </r>
  <r>
    <x v="4"/>
    <s v="1010 - Gas Plant in Service"/>
    <n v="2670"/>
    <n v="179914.61"/>
    <n v="67.383749063670393"/>
  </r>
  <r>
    <x v="4"/>
    <s v="1010 - Gas Plant in Service"/>
    <n v="-66"/>
    <n v="-345.56"/>
    <n v="5.2357575757575798"/>
  </r>
  <r>
    <x v="4"/>
    <s v="1010 - Gas Plant in Service"/>
    <n v="2590"/>
    <n v="188725.33"/>
    <n v="72.866922779922803"/>
  </r>
  <r>
    <x v="4"/>
    <s v="1010 - Gas Plant in Service"/>
    <n v="185"/>
    <n v="18871.150000000001"/>
    <n v="102.006216216216"/>
  </r>
  <r>
    <x v="4"/>
    <s v="1010 - Gas Plant in Service"/>
    <n v="2199"/>
    <n v="131665.56"/>
    <n v="59.875197817189601"/>
  </r>
  <r>
    <x v="4"/>
    <s v="1010 - Gas Plant in Service"/>
    <n v="-210"/>
    <n v="1412.97"/>
    <n v="-6.7284285714285703"/>
  </r>
  <r>
    <x v="4"/>
    <s v="1010 - Gas Plant in Service"/>
    <n v="-62"/>
    <n v="-347.74"/>
    <n v="5.6087096774193501"/>
  </r>
  <r>
    <x v="4"/>
    <s v="1010 - Gas Plant in Service"/>
    <n v="175"/>
    <n v="1355.57"/>
    <n v="7.7461142857142899"/>
  </r>
  <r>
    <x v="4"/>
    <s v="1010 - Gas Plant in Service"/>
    <n v="1470"/>
    <n v="63307.32"/>
    <n v="43.066204081632598"/>
  </r>
  <r>
    <x v="4"/>
    <s v="1010 - Gas Plant in Service"/>
    <n v="235"/>
    <n v="2507.9699999999998"/>
    <n v="10.672212765957401"/>
  </r>
  <r>
    <x v="4"/>
    <s v="1010 - Gas Plant in Service"/>
    <n v="142"/>
    <n v="2227.6999999999998"/>
    <n v="15.6880281690141"/>
  </r>
  <r>
    <x v="4"/>
    <s v="1010 - Gas Plant in Service"/>
    <n v="734"/>
    <n v="7024.83"/>
    <n v="9.5706130790190702"/>
  </r>
  <r>
    <x v="4"/>
    <s v="1010 - Gas Plant in Service"/>
    <n v="1008"/>
    <n v="59497.59"/>
    <n v="59.025386904761902"/>
  </r>
  <r>
    <x v="4"/>
    <s v="1010 - Gas Plant in Service"/>
    <n v="3900"/>
    <n v="186879.82"/>
    <n v="47.917902564102597"/>
  </r>
  <r>
    <x v="4"/>
    <s v="1010 - Gas Plant in Service"/>
    <n v="1070"/>
    <n v="13871.05"/>
    <n v="12.963598130841101"/>
  </r>
  <r>
    <x v="4"/>
    <s v="1010 - Gas Plant in Service"/>
    <n v="330"/>
    <n v="4715.1099999999997"/>
    <n v="14.2882121212121"/>
  </r>
  <r>
    <x v="4"/>
    <s v="1010 - Gas Plant in Service"/>
    <n v="418"/>
    <n v="4096.3999999999996"/>
    <n v="9.8000000000000007"/>
  </r>
  <r>
    <x v="4"/>
    <s v="1010 - Gas Plant in Service"/>
    <n v="428"/>
    <n v="26920.97"/>
    <n v="62.899462616822397"/>
  </r>
  <r>
    <x v="4"/>
    <s v="1010 - Gas Plant in Service"/>
    <n v="180"/>
    <n v="2613"/>
    <n v="14.516666666666699"/>
  </r>
  <r>
    <x v="4"/>
    <s v="1010 - Gas Plant in Service"/>
    <n v="150"/>
    <n v="8157.33"/>
    <n v="54.382199999999997"/>
  </r>
  <r>
    <x v="4"/>
    <s v="1010 - Gas Plant in Service"/>
    <n v="468"/>
    <n v="4889.99"/>
    <n v="10.4486965811966"/>
  </r>
  <r>
    <x v="4"/>
    <s v="1010 - Gas Plant in Service"/>
    <n v="71"/>
    <n v="926.38"/>
    <n v="13.047605633802799"/>
  </r>
  <r>
    <x v="4"/>
    <s v="1010 - Gas Plant in Service"/>
    <n v="495"/>
    <n v="296.29000000000002"/>
    <n v="0.59856565656565697"/>
  </r>
  <r>
    <x v="4"/>
    <s v="1010 - Gas Plant in Service"/>
    <n v="2028"/>
    <n v="80324.98"/>
    <n v="39.607978303747501"/>
  </r>
  <r>
    <x v="4"/>
    <s v="1010 - Gas Plant in Service"/>
    <n v="3638"/>
    <n v="262420.81"/>
    <n v="72.133262781748201"/>
  </r>
  <r>
    <x v="4"/>
    <s v="1010 - Gas Plant in Service"/>
    <n v="857"/>
    <n v="877.24"/>
    <n v="1.0236172695449199"/>
  </r>
  <r>
    <x v="4"/>
    <s v="1010 - Gas Plant in Service"/>
    <n v="637"/>
    <n v="556.51"/>
    <n v="0.87364207221350099"/>
  </r>
  <r>
    <x v="4"/>
    <s v="1010 - Gas Plant in Service"/>
    <n v="1720"/>
    <n v="160939.49"/>
    <n v="93.569470930232498"/>
  </r>
  <r>
    <x v="4"/>
    <s v="1010 - Gas Plant in Service"/>
    <n v="243"/>
    <n v="1424.96"/>
    <n v="5.8640329218106997"/>
  </r>
  <r>
    <x v="4"/>
    <s v="1010 - Gas Plant in Service"/>
    <n v="487"/>
    <n v="4755.28"/>
    <n v="9.7644353182751509"/>
  </r>
  <r>
    <x v="4"/>
    <s v="1010 - Gas Plant in Service"/>
    <n v="100"/>
    <n v="394.44"/>
    <n v="3.9443999999999999"/>
  </r>
  <r>
    <x v="4"/>
    <s v="1010 - Gas Plant in Service"/>
    <n v="3230"/>
    <n v="428770.48"/>
    <n v="132.74627863777101"/>
  </r>
  <r>
    <x v="4"/>
    <s v="1010 - Gas Plant in Service"/>
    <n v="738"/>
    <n v="-1794.76"/>
    <n v="-2.4319241192411898"/>
  </r>
  <r>
    <x v="4"/>
    <s v="1010 - Gas Plant in Service"/>
    <n v="1140"/>
    <n v="3615.17"/>
    <n v="3.1712017543859599"/>
  </r>
  <r>
    <x v="4"/>
    <s v="1010 - Gas Plant in Service"/>
    <n v="4936"/>
    <n v="221719.13"/>
    <n v="44.918786466774698"/>
  </r>
  <r>
    <x v="4"/>
    <s v="1010 - Gas Plant in Service"/>
    <n v="98"/>
    <n v="696.48"/>
    <n v="7.1069387755101996"/>
  </r>
  <r>
    <x v="4"/>
    <s v="1010 - Gas Plant in Service"/>
    <n v="500"/>
    <n v="118500.54"/>
    <n v="237.00108"/>
  </r>
  <r>
    <x v="4"/>
    <s v="1010 - Gas Plant in Service"/>
    <n v="201"/>
    <n v="48028.81"/>
    <n v="238.949303482587"/>
  </r>
  <r>
    <x v="4"/>
    <s v="1010 - Gas Plant in Service"/>
    <n v="250"/>
    <n v="869.99"/>
    <n v="3.4799600000000002"/>
  </r>
  <r>
    <x v="4"/>
    <s v="1010 - Gas Plant in Service"/>
    <n v="75"/>
    <n v="483.18"/>
    <n v="6.4424000000000001"/>
  </r>
  <r>
    <x v="4"/>
    <s v="1010 - Gas Plant in Service"/>
    <n v="100"/>
    <n v="3573.25"/>
    <n v="35.732500000000002"/>
  </r>
  <r>
    <x v="4"/>
    <s v="1010 - Gas Plant in Service"/>
    <n v="0"/>
    <n v="-4545.68"/>
    <n v="0"/>
  </r>
  <r>
    <x v="4"/>
    <s v="1010 - Gas Plant in Service"/>
    <n v="560"/>
    <n v="788.51"/>
    <n v="1.40805357142857"/>
  </r>
  <r>
    <x v="4"/>
    <s v="1010 - Gas Plant in Service"/>
    <n v="350"/>
    <n v="19532.2"/>
    <n v="55.8062857142857"/>
  </r>
  <r>
    <x v="4"/>
    <s v="1010 - Gas Plant in Service"/>
    <n v="512"/>
    <n v="14157.41"/>
    <n v="27.65119140625"/>
  </r>
  <r>
    <x v="4"/>
    <s v="1010 - Gas Plant in Service"/>
    <n v="120"/>
    <n v="4259.16"/>
    <n v="35.493000000000002"/>
  </r>
  <r>
    <x v="4"/>
    <s v="1010 - Gas Plant in Service"/>
    <n v="410"/>
    <n v="134.81"/>
    <n v="0.32880487804878"/>
  </r>
  <r>
    <x v="4"/>
    <s v="1010 - Gas Plant in Service"/>
    <n v="1200"/>
    <n v="4632.3599999999997"/>
    <n v="3.8603000000000001"/>
  </r>
  <r>
    <x v="4"/>
    <s v="1010 - Gas Plant in Service"/>
    <n v="108"/>
    <n v="954.97"/>
    <n v="8.8423148148148094"/>
  </r>
  <r>
    <x v="4"/>
    <s v="1010 - Gas Plant in Service"/>
    <n v="8250"/>
    <n v="376004.95"/>
    <n v="45.576357575757598"/>
  </r>
  <r>
    <x v="4"/>
    <s v="1010 - Gas Plant in Service"/>
    <n v="362"/>
    <n v="6398.86"/>
    <n v="17.676408839779"/>
  </r>
  <r>
    <x v="4"/>
    <s v="1010 - Gas Plant in Service"/>
    <n v="3630"/>
    <n v="6628.55"/>
    <n v="1.82604683195592"/>
  </r>
  <r>
    <x v="4"/>
    <s v="1010 - Gas Plant in Service"/>
    <n v="113"/>
    <n v="1046.1400000000001"/>
    <n v="9.2578761061946899"/>
  </r>
  <r>
    <x v="4"/>
    <s v="1010 - Gas Plant in Service"/>
    <n v="35"/>
    <n v="387.59"/>
    <n v="11.074"/>
  </r>
  <r>
    <x v="4"/>
    <s v="1010 - Gas Plant in Service"/>
    <n v="857"/>
    <n v="6353.67"/>
    <n v="7.4138506417736298"/>
  </r>
  <r>
    <x v="4"/>
    <s v="1010 - Gas Plant in Service"/>
    <n v="1697"/>
    <n v="82762.19"/>
    <n v="48.769705362404203"/>
  </r>
  <r>
    <x v="4"/>
    <s v="1010 - Gas Plant in Service"/>
    <n v="100"/>
    <n v="5098.43"/>
    <n v="50.984299999999998"/>
  </r>
  <r>
    <x v="4"/>
    <s v="1010 - Gas Plant in Service"/>
    <n v="1000"/>
    <n v="3677.98"/>
    <n v="3.6779799999999998"/>
  </r>
  <r>
    <x v="4"/>
    <s v="1010 - Gas Plant in Service"/>
    <n v="321"/>
    <n v="6047.26"/>
    <n v="18.8388161993769"/>
  </r>
  <r>
    <x v="4"/>
    <s v="1010 - Gas Plant in Service"/>
    <n v="0"/>
    <n v="6331.67"/>
    <n v="0"/>
  </r>
  <r>
    <x v="4"/>
    <s v="1010 - Gas Plant in Service"/>
    <n v="817"/>
    <n v="4062.4"/>
    <n v="4.9723378212974296"/>
  </r>
  <r>
    <x v="4"/>
    <s v="1010 - Gas Plant in Service"/>
    <n v="243"/>
    <n v="3343.58"/>
    <n v="13.759588477366201"/>
  </r>
  <r>
    <x v="4"/>
    <s v="1010 - Gas Plant in Service"/>
    <n v="2395"/>
    <n v="10461.540000000001"/>
    <n v="4.3680751565762002"/>
  </r>
  <r>
    <x v="4"/>
    <s v="1010 - Gas Plant in Service"/>
    <n v="1883"/>
    <n v="8189.89"/>
    <n v="4.3493839617631398"/>
  </r>
  <r>
    <x v="4"/>
    <s v="1010 - Gas Plant in Service"/>
    <n v="27"/>
    <n v="1364.79"/>
    <n v="50.547777777777803"/>
  </r>
  <r>
    <x v="4"/>
    <s v="1010 - Gas Plant in Service"/>
    <n v="2818"/>
    <n v="150044.31"/>
    <n v="53.244964513839598"/>
  </r>
  <r>
    <x v="4"/>
    <s v="1010 - Gas Plant in Service"/>
    <n v="459"/>
    <n v="5041.95"/>
    <n v="10.9846405228758"/>
  </r>
  <r>
    <x v="4"/>
    <s v="1010 - Gas Plant in Service"/>
    <n v="160"/>
    <n v="1634.83"/>
    <n v="10.2176875"/>
  </r>
  <r>
    <x v="4"/>
    <s v="1010 - Gas Plant in Service"/>
    <n v="1245"/>
    <n v="146922.71"/>
    <n v="118.010208835341"/>
  </r>
  <r>
    <x v="4"/>
    <s v="1010 - Gas Plant in Service"/>
    <n v="20"/>
    <n v="6713.98"/>
    <n v="335.69900000000001"/>
  </r>
  <r>
    <x v="4"/>
    <s v="1010 - Gas Plant in Service"/>
    <n v="193"/>
    <n v="4193.38"/>
    <n v="21.7273575129534"/>
  </r>
  <r>
    <x v="4"/>
    <s v="1010 - Gas Plant in Service"/>
    <n v="228"/>
    <n v="1448.73"/>
    <n v="6.3540789473684196"/>
  </r>
  <r>
    <x v="4"/>
    <s v="1010 - Gas Plant in Service"/>
    <n v="445"/>
    <n v="2198.71"/>
    <n v="4.9409213483146104"/>
  </r>
  <r>
    <x v="4"/>
    <s v="1010 - Gas Plant in Service"/>
    <n v="30"/>
    <n v="1208.8699999999999"/>
    <n v="40.295666666666698"/>
  </r>
  <r>
    <x v="4"/>
    <s v="1010 - Gas Plant in Service"/>
    <n v="1056"/>
    <n v="15095.84"/>
    <n v="14.295303030303"/>
  </r>
  <r>
    <x v="4"/>
    <s v="1010 - Gas Plant in Service"/>
    <n v="370"/>
    <n v="4028.36"/>
    <n v="10.8874594594594"/>
  </r>
  <r>
    <x v="4"/>
    <s v="1010 - Gas Plant in Service"/>
    <n v="364"/>
    <n v="4484.46"/>
    <n v="12.319945054945"/>
  </r>
  <r>
    <x v="4"/>
    <s v="1010 - Gas Plant in Service"/>
    <n v="93"/>
    <n v="873.45"/>
    <n v="9.3919354838709701"/>
  </r>
  <r>
    <x v="4"/>
    <s v="1010 - Gas Plant in Service"/>
    <n v="155"/>
    <n v="3657.63"/>
    <n v="23.597612903225802"/>
  </r>
  <r>
    <x v="4"/>
    <s v="1010 - Gas Plant in Service"/>
    <n v="1350"/>
    <n v="10139.49"/>
    <n v="7.5107333333333299"/>
  </r>
  <r>
    <x v="4"/>
    <s v="1010 - Gas Plant in Service"/>
    <n v="476"/>
    <n v="8805.6"/>
    <n v="18.499159663865498"/>
  </r>
  <r>
    <x v="4"/>
    <s v="1010 - Gas Plant in Service"/>
    <n v="1493"/>
    <n v="11006.27"/>
    <n v="7.3719156061620899"/>
  </r>
  <r>
    <x v="4"/>
    <s v="1010 - Gas Plant in Service"/>
    <n v="410"/>
    <n v="23381.040000000001"/>
    <n v="57.026926829268298"/>
  </r>
  <r>
    <x v="4"/>
    <s v="1010 - Gas Plant in Service"/>
    <n v="430"/>
    <n v="110812.77"/>
    <n v="257.70411627906998"/>
  </r>
  <r>
    <x v="4"/>
    <s v="1010 - Gas Plant in Service"/>
    <n v="1949"/>
    <n v="498.58"/>
    <n v="0.25581323755772201"/>
  </r>
  <r>
    <x v="4"/>
    <s v="1010 - Gas Plant in Service"/>
    <n v="564"/>
    <n v="13566.19"/>
    <n v="24.0535283687943"/>
  </r>
  <r>
    <x v="4"/>
    <s v="1010 - Gas Plant in Service"/>
    <n v="966"/>
    <n v="10232.969999999999"/>
    <n v="10.5931366459627"/>
  </r>
  <r>
    <x v="4"/>
    <s v="1010 - Gas Plant in Service"/>
    <n v="-212"/>
    <n v="924.49"/>
    <n v="-4.3608018867924496"/>
  </r>
  <r>
    <x v="4"/>
    <s v="1010 - Gas Plant in Service"/>
    <n v="172"/>
    <n v="6330.38"/>
    <n v="36.804534883720898"/>
  </r>
  <r>
    <x v="4"/>
    <s v="1010 - Gas Plant in Service"/>
    <n v="430"/>
    <n v="5307.84"/>
    <n v="12.3438139534884"/>
  </r>
  <r>
    <x v="4"/>
    <s v="1010 - Gas Plant in Service"/>
    <n v="6"/>
    <n v="1396.65"/>
    <n v="232.77500000000001"/>
  </r>
  <r>
    <x v="4"/>
    <s v="1010 - Gas Plant in Service"/>
    <n v="183"/>
    <n v="17536.650000000001"/>
    <n v="95.828688524590206"/>
  </r>
  <r>
    <x v="4"/>
    <s v="1010 - Gas Plant in Service"/>
    <n v="-674"/>
    <n v="23283.99"/>
    <n v="-34.545979228486601"/>
  </r>
  <r>
    <x v="4"/>
    <s v="1010 - Gas Plant in Service"/>
    <n v="0"/>
    <n v="2555.02"/>
    <n v="0"/>
  </r>
  <r>
    <x v="4"/>
    <s v="1010 - Gas Plant in Service"/>
    <n v="72"/>
    <n v="15918.6"/>
    <n v="221.09166666666701"/>
  </r>
  <r>
    <x v="4"/>
    <s v="1010 - Gas Plant in Service"/>
    <n v="415"/>
    <n v="2953.95"/>
    <n v="7.1179518072289198"/>
  </r>
  <r>
    <x v="4"/>
    <s v="1010 - Gas Plant in Service"/>
    <n v="4"/>
    <n v="-1508.97"/>
    <n v="-377.24250000000001"/>
  </r>
  <r>
    <x v="4"/>
    <s v="1010 - Gas Plant in Service"/>
    <n v="1584"/>
    <n v="13498.8"/>
    <n v="8.5219696969697001"/>
  </r>
  <r>
    <x v="4"/>
    <s v="1010 - Gas Plant in Service"/>
    <n v="2540"/>
    <n v="26792.31"/>
    <n v="10.5481535433071"/>
  </r>
  <r>
    <x v="4"/>
    <s v="1010 - Gas Plant in Service"/>
    <n v="492"/>
    <n v="12898.15"/>
    <n v="26.2157520325203"/>
  </r>
  <r>
    <x v="4"/>
    <s v="1010 - Gas Plant in Service"/>
    <n v="1092"/>
    <n v="6605.09"/>
    <n v="6.0486172161172203"/>
  </r>
  <r>
    <x v="4"/>
    <s v="1010 - Gas Plant in Service"/>
    <n v="240"/>
    <n v="1581.46"/>
    <n v="6.5894166666666703"/>
  </r>
  <r>
    <x v="4"/>
    <s v="1010 - Gas Plant in Service"/>
    <n v="1196"/>
    <n v="5193.3100000000004"/>
    <n v="4.3422324414715696"/>
  </r>
  <r>
    <x v="4"/>
    <s v="1010 - Gas Plant in Service"/>
    <n v="0"/>
    <n v="3468.41"/>
    <n v="0"/>
  </r>
  <r>
    <x v="4"/>
    <s v="1010 - Gas Plant in Service"/>
    <n v="500"/>
    <n v="1675"/>
    <n v="3.35"/>
  </r>
  <r>
    <x v="4"/>
    <s v="1010 - Gas Plant in Service"/>
    <n v="2180"/>
    <n v="20798.34"/>
    <n v="9.5405229357798191"/>
  </r>
  <r>
    <x v="4"/>
    <s v="1010 - Gas Plant in Service"/>
    <n v="645"/>
    <n v="5431.94"/>
    <n v="8.4216124031007809"/>
  </r>
  <r>
    <x v="4"/>
    <s v="1010 - Gas Plant in Service"/>
    <n v="58"/>
    <n v="3754.47"/>
    <n v="64.732241379310295"/>
  </r>
  <r>
    <x v="4"/>
    <s v="1010 - Gas Plant in Service"/>
    <n v="1745"/>
    <n v="61511.44"/>
    <n v="35.250108882521502"/>
  </r>
  <r>
    <x v="4"/>
    <s v="1010 - Gas Plant in Service"/>
    <n v="340"/>
    <n v="35344.53"/>
    <n v="103.9545"/>
  </r>
  <r>
    <x v="4"/>
    <s v="1010 - Gas Plant in Service"/>
    <n v="1958"/>
    <n v="4752.6499999999996"/>
    <n v="2.4272982635342202"/>
  </r>
  <r>
    <x v="4"/>
    <s v="1010 - Gas Plant in Service"/>
    <n v="100"/>
    <n v="2361.5700000000002"/>
    <n v="23.6157"/>
  </r>
  <r>
    <x v="4"/>
    <s v="1010 - Gas Plant in Service"/>
    <n v="1795"/>
    <n v="15260.63"/>
    <n v="8.5017437325905298"/>
  </r>
  <r>
    <x v="4"/>
    <s v="1010 - Gas Plant in Service"/>
    <n v="540"/>
    <n v="1471.16"/>
    <n v="2.7243703703703699"/>
  </r>
  <r>
    <x v="4"/>
    <s v="1010 - Gas Plant in Service"/>
    <n v="715"/>
    <n v="3856.91"/>
    <n v="5.3942797202797204"/>
  </r>
  <r>
    <x v="4"/>
    <s v="1010 - Gas Plant in Service"/>
    <n v="350"/>
    <n v="758.4"/>
    <n v="2.1668571428571402"/>
  </r>
  <r>
    <x v="4"/>
    <s v="1010 - Gas Plant in Service"/>
    <n v="320"/>
    <n v="1847.19"/>
    <n v="5.7724687499999998"/>
  </r>
  <r>
    <x v="4"/>
    <s v="1010 - Gas Plant in Service"/>
    <n v="545"/>
    <n v="8962.9599999999991"/>
    <n v="16.4457981651376"/>
  </r>
  <r>
    <x v="4"/>
    <s v="1010 - Gas Plant in Service"/>
    <n v="230"/>
    <n v="4153.3100000000004"/>
    <n v="18.057869565217398"/>
  </r>
  <r>
    <x v="4"/>
    <s v="1010 - Gas Plant in Service"/>
    <n v="800"/>
    <n v="6445.88"/>
    <n v="8.0573499999999996"/>
  </r>
  <r>
    <x v="4"/>
    <s v="1010 - Gas Plant in Service"/>
    <n v="310"/>
    <n v="2629.5"/>
    <n v="8.4822580645161292"/>
  </r>
  <r>
    <x v="4"/>
    <s v="1010 - Gas Plant in Service"/>
    <n v="-197"/>
    <n v="56099.6"/>
    <n v="-284.76954314720803"/>
  </r>
  <r>
    <x v="4"/>
    <s v="1010 - Gas Plant in Service"/>
    <n v="3045"/>
    <n v="9631.26"/>
    <n v="3.1629753694581302"/>
  </r>
  <r>
    <x v="4"/>
    <s v="1010 - Gas Plant in Service"/>
    <n v="1"/>
    <n v="3442.03"/>
    <n v="3442.03"/>
  </r>
  <r>
    <x v="4"/>
    <s v="1010 - Gas Plant in Service"/>
    <n v="425"/>
    <n v="5885.48"/>
    <n v="13.848188235294099"/>
  </r>
  <r>
    <x v="4"/>
    <s v="1010 - Gas Plant in Service"/>
    <n v="2300"/>
    <n v="1852.42"/>
    <n v="0.8054"/>
  </r>
  <r>
    <x v="4"/>
    <s v="1010 - Gas Plant in Service"/>
    <n v="275"/>
    <n v="2768.15"/>
    <n v="10.066000000000001"/>
  </r>
  <r>
    <x v="4"/>
    <s v="1010 - Gas Plant in Service"/>
    <n v="835"/>
    <n v="971.35"/>
    <n v="1.1632934131736501"/>
  </r>
  <r>
    <x v="4"/>
    <s v="1010 - Gas Plant in Service"/>
    <n v="1665"/>
    <n v="12046.67"/>
    <n v="7.2352372372372402"/>
  </r>
  <r>
    <x v="4"/>
    <s v="1010 - Gas Plant in Service"/>
    <n v="255"/>
    <n v="2185.23"/>
    <n v="8.5695294117647105"/>
  </r>
  <r>
    <x v="4"/>
    <s v="1010 - Gas Plant in Service"/>
    <n v="0"/>
    <n v="1843.17"/>
    <n v="0"/>
  </r>
  <r>
    <x v="4"/>
    <s v="1010 - Gas Plant in Service"/>
    <n v="910"/>
    <n v="6881.54"/>
    <n v="7.5621318681318703"/>
  </r>
  <r>
    <x v="4"/>
    <s v="1010 - Gas Plant in Service"/>
    <n v="1573"/>
    <n v="4914.49"/>
    <n v="3.1242784488239002"/>
  </r>
  <r>
    <x v="4"/>
    <s v="1010 - Gas Plant in Service"/>
    <n v="366"/>
    <n v="3232.98"/>
    <n v="8.8332786885245902"/>
  </r>
  <r>
    <x v="4"/>
    <s v="1010 - Gas Plant in Service"/>
    <n v="1391"/>
    <n v="8880"/>
    <n v="6.38389647735442"/>
  </r>
  <r>
    <x v="4"/>
    <s v="1010 - Gas Plant in Service"/>
    <n v="4000"/>
    <n v="66816.75"/>
    <n v="16.7041875"/>
  </r>
  <r>
    <x v="4"/>
    <s v="1010 - Gas Plant in Service"/>
    <n v="655"/>
    <n v="5760.38"/>
    <n v="8.7944732824427501"/>
  </r>
  <r>
    <x v="4"/>
    <s v="1010 - Gas Plant in Service"/>
    <n v="415"/>
    <n v="160104.63"/>
    <n v="385.79428915662697"/>
  </r>
  <r>
    <x v="4"/>
    <s v="1010 - Gas Plant in Service"/>
    <n v="550"/>
    <n v="2044.48"/>
    <n v="3.7172363636363599"/>
  </r>
  <r>
    <x v="4"/>
    <s v="1010 - Gas Plant in Service"/>
    <n v="800"/>
    <n v="1150.94"/>
    <n v="1.4386749999999999"/>
  </r>
  <r>
    <x v="4"/>
    <s v="1010 - Gas Plant in Service"/>
    <n v="5"/>
    <n v="75887.990000000005"/>
    <n v="15177.598"/>
  </r>
  <r>
    <x v="4"/>
    <s v="1010 - Gas Plant in Service"/>
    <n v="3327"/>
    <n v="35689.019999999997"/>
    <n v="10.727087466185701"/>
  </r>
  <r>
    <x v="4"/>
    <s v="1010 - Gas Plant in Service"/>
    <n v="471"/>
    <n v="43753.5"/>
    <n v="92.894904458598702"/>
  </r>
  <r>
    <x v="4"/>
    <s v="1010 - Gas Plant in Service"/>
    <n v="280"/>
    <n v="2071.54"/>
    <n v="7.3983571428571402"/>
  </r>
  <r>
    <x v="4"/>
    <s v="1010 - Gas Plant in Service"/>
    <n v="2305"/>
    <n v="67608.789999999994"/>
    <n v="29.331362255965299"/>
  </r>
  <r>
    <x v="4"/>
    <s v="1010 - Gas Plant in Service"/>
    <n v="1185"/>
    <n v="4524.7299999999996"/>
    <n v="3.8183375527426202"/>
  </r>
  <r>
    <x v="4"/>
    <s v="1010 - Gas Plant in Service"/>
    <n v="2070"/>
    <n v="3700.19"/>
    <n v="1.78753140096618"/>
  </r>
  <r>
    <x v="4"/>
    <s v="1010 - Gas Plant in Service"/>
    <n v="50"/>
    <n v="9482.11"/>
    <n v="189.6422"/>
  </r>
  <r>
    <x v="4"/>
    <s v="1010 - Gas Plant in Service"/>
    <n v="450"/>
    <n v="-18868.240000000002"/>
    <n v="-41.9294222222222"/>
  </r>
  <r>
    <x v="4"/>
    <s v="1010 - Gas Plant in Service"/>
    <n v="290"/>
    <n v="80835.929999999993"/>
    <n v="278.744586206897"/>
  </r>
  <r>
    <x v="4"/>
    <s v="1010 - Gas Plant in Service"/>
    <n v="1713"/>
    <n v="54351.9"/>
    <n v="31.7290718038529"/>
  </r>
  <r>
    <x v="4"/>
    <s v="1010 - Gas Plant in Service"/>
    <n v="1619"/>
    <n v="3044.25"/>
    <n v="1.8803273625694901"/>
  </r>
  <r>
    <x v="4"/>
    <s v="1010 - Gas Plant in Service"/>
    <n v="20"/>
    <n v="4260.92"/>
    <n v="213.04599999999999"/>
  </r>
  <r>
    <x v="4"/>
    <s v="1010 - Gas Plant in Service"/>
    <n v="175"/>
    <n v="5072.55"/>
    <n v="28.986000000000001"/>
  </r>
  <r>
    <x v="4"/>
    <s v="1010 - Gas Plant in Service"/>
    <n v="382"/>
    <n v="2261.39"/>
    <n v="5.9198691099476397"/>
  </r>
  <r>
    <x v="4"/>
    <s v="1010 - Gas Plant in Service"/>
    <n v="460"/>
    <n v="2134.3000000000002"/>
    <n v="4.6397826086956497"/>
  </r>
  <r>
    <x v="4"/>
    <s v="1010 - Gas Plant in Service"/>
    <n v="514"/>
    <n v="9865.09"/>
    <n v="19.1927821011673"/>
  </r>
  <r>
    <x v="4"/>
    <s v="1010 - Gas Plant in Service"/>
    <n v="3407"/>
    <n v="517.65"/>
    <n v="0.15193718814206"/>
  </r>
  <r>
    <x v="4"/>
    <s v="1010 - Gas Plant in Service"/>
    <n v="1581"/>
    <n v="11355.17"/>
    <n v="7.18227071473751"/>
  </r>
  <r>
    <x v="4"/>
    <s v="1010 - Gas Plant in Service"/>
    <n v="2447"/>
    <n v="13007.01"/>
    <n v="5.3154924397221102"/>
  </r>
  <r>
    <x v="4"/>
    <s v="1010 - Gas Plant in Service"/>
    <n v="347"/>
    <n v="1914.08"/>
    <n v="5.5160806916426504"/>
  </r>
  <r>
    <x v="4"/>
    <s v="1010 - Gas Plant in Service"/>
    <n v="5413"/>
    <n v="18718.96"/>
    <n v="3.45814890079438"/>
  </r>
  <r>
    <x v="4"/>
    <s v="1010 - Gas Plant in Service"/>
    <n v="760"/>
    <n v="4069.01"/>
    <n v="5.3539605263157899"/>
  </r>
  <r>
    <x v="4"/>
    <s v="1010 - Gas Plant in Service"/>
    <n v="470"/>
    <n v="3104.99"/>
    <n v="6.6063617021276597"/>
  </r>
  <r>
    <x v="4"/>
    <s v="1010 - Gas Plant in Service"/>
    <n v="65"/>
    <n v="1715.97"/>
    <n v="26.399538461538501"/>
  </r>
  <r>
    <x v="4"/>
    <s v="1010 - Gas Plant in Service"/>
    <n v="2972"/>
    <n v="240359.82"/>
    <n v="80.874771197846599"/>
  </r>
  <r>
    <x v="4"/>
    <s v="1010 - Gas Plant in Service"/>
    <n v="1600"/>
    <n v="2046.88"/>
    <n v="1.2793000000000001"/>
  </r>
  <r>
    <x v="4"/>
    <s v="1010 - Gas Plant in Service"/>
    <n v="350"/>
    <n v="1708.44"/>
    <n v="4.8812571428571401"/>
  </r>
  <r>
    <x v="4"/>
    <s v="1010 - Gas Plant in Service"/>
    <n v="280"/>
    <n v="7770.86"/>
    <n v="27.753071428571399"/>
  </r>
  <r>
    <x v="4"/>
    <s v="1010 - Gas Plant in Service"/>
    <n v="1525"/>
    <n v="19133.72"/>
    <n v="12.546701639344301"/>
  </r>
  <r>
    <x v="4"/>
    <s v="1010 - Gas Plant in Service"/>
    <n v="-1200"/>
    <n v="-304.60000000000002"/>
    <n v="0.25383333333333302"/>
  </r>
  <r>
    <x v="4"/>
    <s v="1010 - Gas Plant in Service"/>
    <n v="2127573"/>
    <n v="11051930.859999999"/>
    <n v="5.19461887324195"/>
  </r>
  <r>
    <x v="4"/>
    <s v="1010 - Gas Plant in Service"/>
    <n v="230"/>
    <n v="873.48"/>
    <n v="3.7977391304347798"/>
  </r>
  <r>
    <x v="4"/>
    <s v="1010 - Gas Plant in Service"/>
    <n v="3879"/>
    <n v="11487.92"/>
    <n v="2.9615674142820301"/>
  </r>
  <r>
    <x v="4"/>
    <s v="1010 - Gas Plant in Service"/>
    <n v="5"/>
    <n v="7427.69"/>
    <n v="1485.538"/>
  </r>
  <r>
    <x v="4"/>
    <s v="1010 - Gas Plant in Service"/>
    <n v="175"/>
    <n v="999.05"/>
    <n v="5.7088571428571404"/>
  </r>
  <r>
    <x v="4"/>
    <s v="1010 - Gas Plant in Service"/>
    <n v="250"/>
    <n v="631.13"/>
    <n v="2.5245199999999999"/>
  </r>
  <r>
    <x v="4"/>
    <s v="1010 - Gas Plant in Service"/>
    <n v="674"/>
    <n v="2970.91"/>
    <n v="4.4078783382789304"/>
  </r>
  <r>
    <x v="4"/>
    <s v="1010 - Gas Plant in Service"/>
    <n v="2110"/>
    <n v="12994.59"/>
    <n v="6.1585734597156403"/>
  </r>
  <r>
    <x v="4"/>
    <s v="1010 - Gas Plant in Service"/>
    <n v="334"/>
    <n v="2656.89"/>
    <n v="7.9547604790419202"/>
  </r>
  <r>
    <x v="4"/>
    <s v="1010 - Gas Plant in Service"/>
    <n v="1842"/>
    <n v="7554.85"/>
    <n v="4.1014386536373504"/>
  </r>
  <r>
    <x v="4"/>
    <s v="1010 - Gas Plant in Service"/>
    <n v="1605"/>
    <n v="2124.5700000000002"/>
    <n v="1.32371962616822"/>
  </r>
  <r>
    <x v="4"/>
    <s v="1010 - Gas Plant in Service"/>
    <n v="17"/>
    <n v="873.65"/>
    <n v="51.391176470588199"/>
  </r>
  <r>
    <x v="4"/>
    <s v="1010 - Gas Plant in Service"/>
    <n v="1430"/>
    <n v="4490.03"/>
    <n v="3.13988111888112"/>
  </r>
  <r>
    <x v="4"/>
    <s v="1010 - Gas Plant in Service"/>
    <n v="516"/>
    <n v="13824.46"/>
    <n v="26.7915891472868"/>
  </r>
  <r>
    <x v="4"/>
    <s v="1010 - Gas Plant in Service"/>
    <n v="975"/>
    <n v="4702.8100000000004"/>
    <n v="4.8233948717948696"/>
  </r>
  <r>
    <x v="4"/>
    <s v="1010 - Gas Plant in Service"/>
    <n v="850"/>
    <n v="5137.12"/>
    <n v="6.0436705882352904"/>
  </r>
  <r>
    <x v="4"/>
    <s v="1010 - Gas Plant in Service"/>
    <n v="12"/>
    <n v="3570.19"/>
    <n v="297.51583333333298"/>
  </r>
  <r>
    <x v="4"/>
    <s v="1010 - Gas Plant in Service"/>
    <n v="2665"/>
    <n v="3142.89"/>
    <n v="1.17932082551595"/>
  </r>
  <r>
    <x v="4"/>
    <s v="1010 - Gas Plant in Service"/>
    <n v="1780"/>
    <n v="11994.89"/>
    <n v="6.7387022471910099"/>
  </r>
  <r>
    <x v="4"/>
    <s v="1010 - Gas Plant in Service"/>
    <n v="4940"/>
    <n v="35906.800000000003"/>
    <n v="7.2685829959514203"/>
  </r>
  <r>
    <x v="4"/>
    <s v="1010 - Gas Plant in Service"/>
    <n v="1220"/>
    <n v="44988.95"/>
    <n v="36.876188524590198"/>
  </r>
  <r>
    <x v="4"/>
    <s v="1010 - Gas Plant in Service"/>
    <n v="1"/>
    <n v="2062.0300000000002"/>
    <n v="2062.0300000000002"/>
  </r>
  <r>
    <x v="4"/>
    <s v="1010 - Gas Plant in Service"/>
    <n v="738"/>
    <n v="3119.37"/>
    <n v="4.2267886178861804"/>
  </r>
  <r>
    <x v="4"/>
    <s v="1010 - Gas Plant in Service"/>
    <n v="5250"/>
    <n v="15770.22"/>
    <n v="3.0038514285714299"/>
  </r>
  <r>
    <x v="4"/>
    <s v="1010 - Gas Plant in Service"/>
    <n v="3214"/>
    <n v="22798.38"/>
    <n v="7.0934598630989401"/>
  </r>
  <r>
    <x v="4"/>
    <s v="1010 - Gas Plant in Service"/>
    <n v="1772"/>
    <n v="13557.76"/>
    <n v="7.6511060948081298"/>
  </r>
  <r>
    <x v="4"/>
    <s v="1010 - Gas Plant in Service"/>
    <n v="2459"/>
    <n v="67836.399999999994"/>
    <n v="27.586986579910501"/>
  </r>
  <r>
    <x v="4"/>
    <s v="1010 - Gas Plant in Service"/>
    <n v="1600"/>
    <n v="6081.85"/>
    <n v="3.80115625"/>
  </r>
  <r>
    <x v="4"/>
    <s v="1010 - Gas Plant in Service"/>
    <n v="895"/>
    <n v="3478.3"/>
    <n v="3.8863687150838002"/>
  </r>
  <r>
    <x v="4"/>
    <s v="1010 - Gas Plant in Service"/>
    <n v="182"/>
    <n v="5119.29"/>
    <n v="28.127967032967"/>
  </r>
  <r>
    <x v="4"/>
    <s v="1010 - Gas Plant in Service"/>
    <n v="410"/>
    <n v="19083.68"/>
    <n v="46.545560975609703"/>
  </r>
  <r>
    <x v="4"/>
    <s v="1010 - Gas Plant in Service"/>
    <n v="160"/>
    <n v="1174.9000000000001"/>
    <n v="7.3431249999999997"/>
  </r>
  <r>
    <x v="4"/>
    <s v="1010 - Gas Plant in Service"/>
    <n v="1196"/>
    <n v="7887.86"/>
    <n v="6.5952006688963198"/>
  </r>
  <r>
    <x v="4"/>
    <s v="1010 - Gas Plant in Service"/>
    <n v="1014"/>
    <n v="5569.02"/>
    <n v="5.4921301775147899"/>
  </r>
  <r>
    <x v="4"/>
    <s v="1010 - Gas Plant in Service"/>
    <n v="2378"/>
    <n v="2454.08"/>
    <n v="1.0319932716568501"/>
  </r>
  <r>
    <x v="4"/>
    <s v="1010 - Gas Plant in Service"/>
    <n v="110"/>
    <n v="1316"/>
    <n v="11.9636363636364"/>
  </r>
  <r>
    <x v="4"/>
    <s v="1010 - Gas Plant in Service"/>
    <n v="330"/>
    <n v="3498.3"/>
    <n v="10.6009090909091"/>
  </r>
  <r>
    <x v="4"/>
    <s v="1010 - Gas Plant in Service"/>
    <n v="330"/>
    <n v="241.74"/>
    <n v="0.73254545454545505"/>
  </r>
  <r>
    <x v="4"/>
    <s v="1010 - Gas Plant in Service"/>
    <n v="440"/>
    <n v="2745.14"/>
    <n v="6.2389545454545496"/>
  </r>
  <r>
    <x v="4"/>
    <s v="1010 - Gas Plant in Service"/>
    <n v="100"/>
    <n v="-564.80999999999995"/>
    <n v="-5.6481000000000003"/>
  </r>
  <r>
    <x v="4"/>
    <s v="1010 - Gas Plant in Service"/>
    <n v="330"/>
    <n v="1928.25"/>
    <n v="5.8431818181818196"/>
  </r>
  <r>
    <x v="4"/>
    <s v="1010 - Gas Plant in Service"/>
    <n v="300"/>
    <n v="228.97"/>
    <n v="0.76323333333333299"/>
  </r>
  <r>
    <x v="4"/>
    <s v="1010 - Gas Plant in Service"/>
    <n v="2012"/>
    <n v="7278.27"/>
    <n v="3.6174304174950298"/>
  </r>
  <r>
    <x v="4"/>
    <s v="1010 - Gas Plant in Service"/>
    <n v="2750"/>
    <n v="14006.18"/>
    <n v="5.0931563636363597"/>
  </r>
  <r>
    <x v="4"/>
    <s v="1010 - Gas Plant in Service"/>
    <n v="115"/>
    <n v="4291.1099999999997"/>
    <n v="37.314"/>
  </r>
  <r>
    <x v="4"/>
    <s v="1010 - Gas Plant in Service"/>
    <n v="2668"/>
    <n v="10162.219999999999"/>
    <n v="3.8089280359820101"/>
  </r>
  <r>
    <x v="4"/>
    <s v="1010 - Gas Plant in Service"/>
    <n v="185"/>
    <n v="610.51"/>
    <n v="3.3000540540540499"/>
  </r>
  <r>
    <x v="4"/>
    <s v="1010 - Gas Plant in Service"/>
    <n v="230"/>
    <n v="303.52"/>
    <n v="1.31965217391304"/>
  </r>
  <r>
    <x v="4"/>
    <s v="1010 - Gas Plant in Service"/>
    <n v="5045"/>
    <n v="13878.42"/>
    <n v="2.7509256689791899"/>
  </r>
  <r>
    <x v="4"/>
    <s v="1010 - Gas Plant in Service"/>
    <n v="945"/>
    <n v="6989.56"/>
    <n v="7.3963597883597902"/>
  </r>
  <r>
    <x v="4"/>
    <s v="1010 - Gas Plant in Service"/>
    <n v="1862"/>
    <n v="34352.69"/>
    <n v="18.449350161117099"/>
  </r>
  <r>
    <x v="4"/>
    <s v="1010 - Gas Plant in Service"/>
    <n v="682"/>
    <n v="2307.27"/>
    <n v="3.3830938416422298"/>
  </r>
  <r>
    <x v="4"/>
    <s v="1010 - Gas Plant in Service"/>
    <n v="960"/>
    <n v="1355.78"/>
    <n v="1.41227083333333"/>
  </r>
  <r>
    <x v="4"/>
    <s v="1010 - Gas Plant in Service"/>
    <n v="8472"/>
    <n v="17345.310000000001"/>
    <n v="2.0473689801699702"/>
  </r>
  <r>
    <x v="4"/>
    <s v="1010 - Gas Plant in Service"/>
    <n v="135"/>
    <n v="1331.2"/>
    <n v="9.8607407407407397"/>
  </r>
  <r>
    <x v="4"/>
    <s v="1010 - Gas Plant in Service"/>
    <n v="100"/>
    <n v="767.74"/>
    <n v="7.6773999999999996"/>
  </r>
  <r>
    <x v="4"/>
    <s v="1010 - Gas Plant in Service"/>
    <n v="1535"/>
    <n v="9911.2099999999991"/>
    <n v="6.4568143322475597"/>
  </r>
  <r>
    <x v="4"/>
    <s v="1010 - Gas Plant in Service"/>
    <n v="1430"/>
    <n v="5608.3"/>
    <n v="3.9218881118881099"/>
  </r>
  <r>
    <x v="4"/>
    <s v="1010 - Gas Plant in Service"/>
    <n v="440"/>
    <n v="18299.439999999999"/>
    <n v="41.589636363636401"/>
  </r>
  <r>
    <x v="4"/>
    <s v="1010 - Gas Plant in Service"/>
    <n v="785"/>
    <n v="7584.32"/>
    <n v="9.6615541401273894"/>
  </r>
  <r>
    <x v="4"/>
    <s v="1010 - Gas Plant in Service"/>
    <n v="265"/>
    <n v="996.48"/>
    <n v="3.7603018867924498"/>
  </r>
  <r>
    <x v="0"/>
    <s v="1010 - Gas Plant in Service"/>
    <n v="1050"/>
    <n v="2747.01"/>
    <n v="2.6162000000000001"/>
  </r>
  <r>
    <x v="0"/>
    <s v="1010 - Gas Plant in Service"/>
    <n v="2800"/>
    <n v="13901.37"/>
    <n v="4.9647750000000004"/>
  </r>
  <r>
    <x v="0"/>
    <s v="1010 - Gas Plant in Service"/>
    <n v="206"/>
    <n v="881.12"/>
    <n v="4.2772815533980602"/>
  </r>
  <r>
    <x v="0"/>
    <s v="1010 - Gas Plant in Service"/>
    <n v="1000"/>
    <n v="6512.6"/>
    <n v="6.5125999999999999"/>
  </r>
  <r>
    <x v="0"/>
    <s v="1010 - Gas Plant in Service"/>
    <n v="5"/>
    <n v="2629.73"/>
    <n v="525.94600000000003"/>
  </r>
  <r>
    <x v="0"/>
    <s v="1010 - Gas Plant in Service"/>
    <n v="420"/>
    <n v="3215.17"/>
    <n v="7.6551666666666698"/>
  </r>
  <r>
    <x v="1"/>
    <s v="1010 - Gas Plant in Service"/>
    <n v="1990"/>
    <n v="47110.53"/>
    <n v="23.673633165829099"/>
  </r>
  <r>
    <x v="1"/>
    <s v="1010 - Gas Plant in Service"/>
    <n v="3020"/>
    <n v="160081.70000000001"/>
    <n v="53.007185430463601"/>
  </r>
  <r>
    <x v="1"/>
    <s v="1010 - Gas Plant in Service"/>
    <n v="-7"/>
    <n v="18641.3"/>
    <n v="-2663.0428571428602"/>
  </r>
  <r>
    <x v="1"/>
    <s v="1010 - Gas Plant in Service"/>
    <n v="1228"/>
    <n v="144213.59"/>
    <n v="117.43777687296399"/>
  </r>
  <r>
    <x v="1"/>
    <s v="1010 - Gas Plant in Service"/>
    <n v="1376"/>
    <n v="293879.71999999997"/>
    <n v="213.575377906977"/>
  </r>
  <r>
    <x v="1"/>
    <s v="1010 - Gas Plant in Service"/>
    <n v="1500"/>
    <n v="-23035.81"/>
    <n v="-15.3572066666667"/>
  </r>
  <r>
    <x v="1"/>
    <s v="1010 - Gas Plant in Service"/>
    <n v="150"/>
    <n v="63517.88"/>
    <n v="423.45253333333301"/>
  </r>
  <r>
    <x v="1"/>
    <s v="1010 - Gas Plant in Service"/>
    <n v="950"/>
    <n v="129396.68"/>
    <n v="136.20703157894701"/>
  </r>
  <r>
    <x v="1"/>
    <s v="1010 - Gas Plant in Service"/>
    <n v="2"/>
    <n v="108.41"/>
    <n v="54.204999999999998"/>
  </r>
  <r>
    <x v="2"/>
    <s v="1010 - Gas Plant in Service"/>
    <n v="-99"/>
    <n v="-2014.08"/>
    <n v="20.344242424242399"/>
  </r>
  <r>
    <x v="1"/>
    <s v="1010 - Gas Plant in Service"/>
    <n v="1"/>
    <n v="23384.2"/>
    <n v="23384.2"/>
  </r>
  <r>
    <x v="2"/>
    <s v="1010 - Gas Plant in Service"/>
    <n v="-5"/>
    <n v="-6.17"/>
    <n v="1.234"/>
  </r>
  <r>
    <x v="2"/>
    <s v="1010 - Gas Plant in Service"/>
    <n v="85"/>
    <n v="1544.73"/>
    <n v="18.173294117647099"/>
  </r>
  <r>
    <x v="2"/>
    <s v="1010 - Gas Plant in Service"/>
    <n v="10"/>
    <n v="81.58"/>
    <n v="8.1579999999999995"/>
  </r>
  <r>
    <x v="3"/>
    <s v="1010 - Gas Plant in Service"/>
    <n v="720"/>
    <n v="28066.18"/>
    <n v="38.980805555555499"/>
  </r>
  <r>
    <x v="3"/>
    <s v="1010 - Gas Plant in Service"/>
    <n v="1175"/>
    <n v="102829.38"/>
    <n v="87.514365957446799"/>
  </r>
  <r>
    <x v="2"/>
    <s v="1010 - Gas Plant in Service"/>
    <n v="-1"/>
    <n v="-14.72"/>
    <n v="14.72"/>
  </r>
  <r>
    <x v="2"/>
    <s v="1010 - Gas Plant in Service"/>
    <n v="-12"/>
    <n v="-30.58"/>
    <n v="2.5483333333333298"/>
  </r>
  <r>
    <x v="3"/>
    <s v="1010 - Gas Plant in Service"/>
    <n v="368"/>
    <n v="36533.39"/>
    <n v="99.275516304347803"/>
  </r>
  <r>
    <x v="3"/>
    <s v="1010 - Gas Plant in Service"/>
    <n v="1752"/>
    <n v="161012.73000000001"/>
    <n v="91.902243150684896"/>
  </r>
  <r>
    <x v="3"/>
    <s v="1010 - Gas Plant in Service"/>
    <n v="3601"/>
    <n v="1100.43"/>
    <n v="0.30559011385726198"/>
  </r>
  <r>
    <x v="3"/>
    <s v="1010 - Gas Plant in Service"/>
    <n v="520"/>
    <n v="5488.75"/>
    <n v="10.555288461538501"/>
  </r>
  <r>
    <x v="3"/>
    <s v="1010 - Gas Plant in Service"/>
    <n v="1250"/>
    <n v="8756.25"/>
    <n v="7.0049999999999999"/>
  </r>
  <r>
    <x v="3"/>
    <s v="1010 - Gas Plant in Service"/>
    <n v="6"/>
    <n v="10702.8"/>
    <n v="1783.8"/>
  </r>
  <r>
    <x v="3"/>
    <s v="1010 - Gas Plant in Service"/>
    <n v="2487"/>
    <n v="210134"/>
    <n v="84.492963409730606"/>
  </r>
  <r>
    <x v="3"/>
    <s v="1010 - Gas Plant in Service"/>
    <n v="3376"/>
    <n v="38327.78"/>
    <n v="11.353015402843599"/>
  </r>
  <r>
    <x v="3"/>
    <s v="1010 - Gas Plant in Service"/>
    <n v="0"/>
    <n v="2284.35"/>
    <n v="0"/>
  </r>
  <r>
    <x v="3"/>
    <s v="1010 - Gas Plant in Service"/>
    <n v="3029"/>
    <n v="26322.400000000001"/>
    <n v="8.6901287553648103"/>
  </r>
  <r>
    <x v="3"/>
    <s v="1010 - Gas Plant in Service"/>
    <n v="4546"/>
    <n v="208495.51"/>
    <n v="45.863508578970503"/>
  </r>
  <r>
    <x v="3"/>
    <s v="1010 - Gas Plant in Service"/>
    <n v="2607"/>
    <n v="449399.02"/>
    <n v="172.381672420407"/>
  </r>
  <r>
    <x v="3"/>
    <s v="1010 - Gas Plant in Service"/>
    <n v="4386"/>
    <n v="809371.82"/>
    <n v="184.535298677611"/>
  </r>
  <r>
    <x v="3"/>
    <s v="1010 - Gas Plant in Service"/>
    <n v="3202"/>
    <n v="39922.300000000003"/>
    <n v="12.467926296065"/>
  </r>
  <r>
    <x v="3"/>
    <s v="1010 - Gas Plant in Service"/>
    <n v="1886"/>
    <n v="277055.40000000002"/>
    <n v="146.901060445387"/>
  </r>
  <r>
    <x v="3"/>
    <s v="1010 - Gas Plant in Service"/>
    <n v="3012"/>
    <n v="268742.03000000003"/>
    <n v="89.223781540504604"/>
  </r>
  <r>
    <x v="3"/>
    <s v="1010 - Gas Plant in Service"/>
    <n v="15000"/>
    <n v="9797.7199999999993"/>
    <n v="0.65318133333333295"/>
  </r>
  <r>
    <x v="3"/>
    <s v="1010 - Gas Plant in Service"/>
    <n v="1224"/>
    <n v="67403.37"/>
    <n v="55.068112745097999"/>
  </r>
  <r>
    <x v="3"/>
    <s v="1010 - Gas Plant in Service"/>
    <n v="0"/>
    <n v="6617.82"/>
    <n v="0"/>
  </r>
  <r>
    <x v="3"/>
    <s v="1010 - Gas Plant in Service"/>
    <n v="10"/>
    <n v="29046.94"/>
    <n v="2904.694"/>
  </r>
  <r>
    <x v="3"/>
    <s v="1010 - Gas Plant in Service"/>
    <n v="2189"/>
    <n v="103343.5"/>
    <n v="47.210370031978101"/>
  </r>
  <r>
    <x v="3"/>
    <s v="1010 - Gas Plant in Service"/>
    <n v="-10"/>
    <n v="811.42"/>
    <n v="-81.141999999999996"/>
  </r>
  <r>
    <x v="3"/>
    <s v="1010 - Gas Plant in Service"/>
    <n v="2524"/>
    <n v="6581.77"/>
    <n v="2.6076743264659301"/>
  </r>
  <r>
    <x v="3"/>
    <s v="1010 - Gas Plant in Service"/>
    <n v="3900"/>
    <n v="157598.65"/>
    <n v="40.4099102564102"/>
  </r>
  <r>
    <x v="3"/>
    <s v="1010 - Gas Plant in Service"/>
    <n v="910"/>
    <n v="11161.29"/>
    <n v="12.265153846153799"/>
  </r>
  <r>
    <x v="3"/>
    <s v="1010 - Gas Plant in Service"/>
    <n v="840"/>
    <n v="5041.01"/>
    <n v="6.00120238095238"/>
  </r>
  <r>
    <x v="3"/>
    <s v="1010 - Gas Plant in Service"/>
    <n v="182"/>
    <n v="141.76"/>
    <n v="0.77890109890109904"/>
  </r>
  <r>
    <x v="3"/>
    <s v="1010 - Gas Plant in Service"/>
    <n v="1733"/>
    <n v="128172.17"/>
    <n v="73.959705712637003"/>
  </r>
  <r>
    <x v="3"/>
    <s v="1010 - Gas Plant in Service"/>
    <n v="0"/>
    <n v="-6468.06"/>
    <n v="0"/>
  </r>
  <r>
    <x v="3"/>
    <s v="1010 - Gas Plant in Service"/>
    <n v="130"/>
    <n v="-6712.36"/>
    <n v="-51.6335384615385"/>
  </r>
  <r>
    <x v="3"/>
    <s v="1010 - Gas Plant in Service"/>
    <n v="330"/>
    <n v="15326.03"/>
    <n v="46.442515151515202"/>
  </r>
  <r>
    <x v="3"/>
    <s v="1010 - Gas Plant in Service"/>
    <n v="4160"/>
    <n v="119199.3"/>
    <n v="28.653677884615401"/>
  </r>
  <r>
    <x v="3"/>
    <s v="1010 - Gas Plant in Service"/>
    <n v="-4"/>
    <n v="5825.62"/>
    <n v="-1456.405"/>
  </r>
  <r>
    <x v="3"/>
    <s v="1010 - Gas Plant in Service"/>
    <n v="1479"/>
    <n v="14236.27"/>
    <n v="9.6256051386071704"/>
  </r>
  <r>
    <x v="3"/>
    <s v="1010 - Gas Plant in Service"/>
    <n v="0"/>
    <n v="13276.52"/>
    <n v="0"/>
  </r>
  <r>
    <x v="3"/>
    <s v="1010 - Gas Plant in Service"/>
    <n v="420"/>
    <n v="5310.92"/>
    <n v="12.645047619047601"/>
  </r>
  <r>
    <x v="3"/>
    <s v="1010 - Gas Plant in Service"/>
    <n v="1093"/>
    <n v="136205.04999999999"/>
    <n v="124.615782250686"/>
  </r>
  <r>
    <x v="3"/>
    <s v="1010 - Gas Plant in Service"/>
    <n v="-23"/>
    <n v="-194.48"/>
    <n v="8.4556521739130392"/>
  </r>
  <r>
    <x v="3"/>
    <s v="1010 - Gas Plant in Service"/>
    <n v="1040"/>
    <n v="8284.76"/>
    <n v="7.9661153846153798"/>
  </r>
  <r>
    <x v="3"/>
    <s v="1010 - Gas Plant in Service"/>
    <n v="846"/>
    <n v="11754.18"/>
    <n v="13.893829787234001"/>
  </r>
  <r>
    <x v="3"/>
    <s v="1010 - Gas Plant in Service"/>
    <n v="750"/>
    <n v="1346.29"/>
    <n v="1.7950533333333301"/>
  </r>
  <r>
    <x v="3"/>
    <s v="1010 - Gas Plant in Service"/>
    <n v="1501"/>
    <n v="10673.92"/>
    <n v="7.11120586275816"/>
  </r>
  <r>
    <x v="3"/>
    <s v="1010 - Gas Plant in Service"/>
    <n v="108"/>
    <n v="1699.83"/>
    <n v="15.7391666666667"/>
  </r>
  <r>
    <x v="3"/>
    <s v="1010 - Gas Plant in Service"/>
    <n v="230"/>
    <n v="3486.2"/>
    <n v="15.157391304347801"/>
  </r>
  <r>
    <x v="3"/>
    <s v="1010 - Gas Plant in Service"/>
    <n v="1225"/>
    <n v="-10123.16"/>
    <n v="-8.2638040816326495"/>
  </r>
  <r>
    <x v="3"/>
    <s v="1010 - Gas Plant in Service"/>
    <n v="4167"/>
    <n v="192165.22"/>
    <n v="46.1159635229182"/>
  </r>
  <r>
    <x v="3"/>
    <s v="1010 - Gas Plant in Service"/>
    <n v="163"/>
    <n v="11537.73"/>
    <n v="70.7836196319018"/>
  </r>
  <r>
    <x v="3"/>
    <s v="1010 - Gas Plant in Service"/>
    <n v="-76"/>
    <n v="-1984.84"/>
    <n v="26.116315789473699"/>
  </r>
  <r>
    <x v="3"/>
    <s v="1010 - Gas Plant in Service"/>
    <n v="-10"/>
    <n v="-66.06"/>
    <n v="6.6059999999999999"/>
  </r>
  <r>
    <x v="3"/>
    <s v="1010 - Gas Plant in Service"/>
    <n v="376"/>
    <n v="14785.1"/>
    <n v="39.322074468085098"/>
  </r>
  <r>
    <x v="3"/>
    <s v="1010 - Gas Plant in Service"/>
    <n v="200"/>
    <n v="12137.17"/>
    <n v="60.685850000000002"/>
  </r>
  <r>
    <x v="3"/>
    <s v="1010 - Gas Plant in Service"/>
    <n v="4550"/>
    <n v="29546.99"/>
    <n v="6.4938439560439596"/>
  </r>
  <r>
    <x v="3"/>
    <s v="1010 - Gas Plant in Service"/>
    <n v="1265"/>
    <n v="28861.52"/>
    <n v="22.815430830039499"/>
  </r>
  <r>
    <x v="3"/>
    <s v="1010 - Gas Plant in Service"/>
    <n v="1"/>
    <n v="4339.1000000000004"/>
    <n v="4339.1000000000004"/>
  </r>
  <r>
    <x v="3"/>
    <s v="1010 - Gas Plant in Service"/>
    <n v="10165"/>
    <n v="30330.2"/>
    <n v="2.9837875061485502"/>
  </r>
  <r>
    <x v="3"/>
    <s v="1010 - Gas Plant in Service"/>
    <n v="2946"/>
    <n v="1964.21"/>
    <n v="0.66673794976238998"/>
  </r>
  <r>
    <x v="3"/>
    <s v="1010 - Gas Plant in Service"/>
    <n v="1100"/>
    <n v="4692.51"/>
    <n v="4.2659181818181802"/>
  </r>
  <r>
    <x v="3"/>
    <s v="1010 - Gas Plant in Service"/>
    <n v="492"/>
    <n v="97304.77"/>
    <n v="197.77392276422799"/>
  </r>
  <r>
    <x v="3"/>
    <s v="1010 - Gas Plant in Service"/>
    <n v="509"/>
    <n v="31266.67"/>
    <n v="61.427642436149299"/>
  </r>
  <r>
    <x v="3"/>
    <s v="1010 - Gas Plant in Service"/>
    <n v="999"/>
    <n v="31242.83"/>
    <n v="31.274104104104101"/>
  </r>
  <r>
    <x v="3"/>
    <s v="1010 - Gas Plant in Service"/>
    <n v="1500"/>
    <n v="10920.83"/>
    <n v="7.2805533333333301"/>
  </r>
  <r>
    <x v="3"/>
    <s v="1010 - Gas Plant in Service"/>
    <n v="1913"/>
    <n v="11065.81"/>
    <n v="5.7845321484579202"/>
  </r>
  <r>
    <x v="3"/>
    <s v="1010 - Gas Plant in Service"/>
    <n v="310"/>
    <n v="13458.11"/>
    <n v="43.4132580645161"/>
  </r>
  <r>
    <x v="3"/>
    <s v="1010 - Gas Plant in Service"/>
    <n v="166"/>
    <n v="365.04"/>
    <n v="2.1990361445783102"/>
  </r>
  <r>
    <x v="3"/>
    <s v="1010 - Gas Plant in Service"/>
    <n v="1300"/>
    <n v="17137.009999999998"/>
    <n v="13.1823153846154"/>
  </r>
  <r>
    <x v="3"/>
    <s v="1010 - Gas Plant in Service"/>
    <n v="319"/>
    <n v="57072.86"/>
    <n v="178.91178683385601"/>
  </r>
  <r>
    <x v="3"/>
    <s v="1010 - Gas Plant in Service"/>
    <n v="1805"/>
    <n v="22585.57"/>
    <n v="12.5127811634349"/>
  </r>
  <r>
    <x v="3"/>
    <s v="1010 - Gas Plant in Service"/>
    <n v="2716"/>
    <n v="15548.56"/>
    <n v="5.72480117820324"/>
  </r>
  <r>
    <x v="3"/>
    <s v="1010 - Gas Plant in Service"/>
    <n v="762"/>
    <n v="15880.37"/>
    <n v="20.840380577427801"/>
  </r>
  <r>
    <x v="3"/>
    <s v="1010 - Gas Plant in Service"/>
    <n v="271"/>
    <n v="15741.85"/>
    <n v="58.088007380073797"/>
  </r>
  <r>
    <x v="3"/>
    <s v="1010 - Gas Plant in Service"/>
    <n v="1416"/>
    <n v="150753.41"/>
    <n v="106.46427259887"/>
  </r>
  <r>
    <x v="3"/>
    <s v="1010 - Gas Plant in Service"/>
    <n v="2020"/>
    <n v="23000.27"/>
    <n v="11.3862722772277"/>
  </r>
  <r>
    <x v="3"/>
    <s v="1010 - Gas Plant in Service"/>
    <n v="346"/>
    <n v="12960.75"/>
    <n v="37.458815028901697"/>
  </r>
  <r>
    <x v="3"/>
    <s v="1010 - Gas Plant in Service"/>
    <n v="487"/>
    <n v="8382.92"/>
    <n v="17.213388090349099"/>
  </r>
  <r>
    <x v="3"/>
    <s v="1010 - Gas Plant in Service"/>
    <n v="1371"/>
    <n v="1125.17"/>
    <n v="0.82069292487235601"/>
  </r>
  <r>
    <x v="3"/>
    <s v="1010 - Gas Plant in Service"/>
    <n v="320"/>
    <n v="4967.6499999999996"/>
    <n v="15.52390625"/>
  </r>
  <r>
    <x v="3"/>
    <s v="1010 - Gas Plant in Service"/>
    <n v="3400"/>
    <n v="3282.93"/>
    <n v="0.96556764705882403"/>
  </r>
  <r>
    <x v="3"/>
    <s v="1010 - Gas Plant in Service"/>
    <n v="1280"/>
    <n v="89455.52"/>
    <n v="69.887124999999997"/>
  </r>
  <r>
    <x v="3"/>
    <s v="1010 - Gas Plant in Service"/>
    <n v="100"/>
    <n v="1453.56"/>
    <n v="14.535600000000001"/>
  </r>
  <r>
    <x v="4"/>
    <s v="1010 - Gas Plant in Service"/>
    <n v="690"/>
    <n v="1719.66"/>
    <n v="2.4922608695652202"/>
  </r>
  <r>
    <x v="4"/>
    <s v="1010 - Gas Plant in Service"/>
    <n v="965"/>
    <n v="4531.46"/>
    <n v="4.6958134715025901"/>
  </r>
  <r>
    <x v="4"/>
    <s v="1010 - Gas Plant in Service"/>
    <n v="718"/>
    <n v="43636.59"/>
    <n v="60.7751949860724"/>
  </r>
  <r>
    <x v="4"/>
    <s v="1010 - Gas Plant in Service"/>
    <n v="2936"/>
    <n v="665187.22"/>
    <n v="226.562404632153"/>
  </r>
  <r>
    <x v="4"/>
    <s v="1010 - Gas Plant in Service"/>
    <n v="543"/>
    <n v="7007.91"/>
    <n v="12.905911602209899"/>
  </r>
  <r>
    <x v="4"/>
    <s v="1010 - Gas Plant in Service"/>
    <n v="-15"/>
    <n v="123265.98"/>
    <n v="-8217.732"/>
  </r>
  <r>
    <x v="4"/>
    <s v="1010 - Gas Plant in Service"/>
    <n v="108"/>
    <n v="3087.6"/>
    <n v="28.588888888888899"/>
  </r>
  <r>
    <x v="4"/>
    <s v="1010 - Gas Plant in Service"/>
    <n v="303"/>
    <n v="900.31"/>
    <n v="2.9713201320131999"/>
  </r>
  <r>
    <x v="4"/>
    <s v="1010 - Gas Plant in Service"/>
    <n v="6268"/>
    <n v="353844.36"/>
    <n v="56.4525143586471"/>
  </r>
  <r>
    <x v="4"/>
    <s v="1010 - Gas Plant in Service"/>
    <n v="124"/>
    <n v="9576.51"/>
    <n v="77.2299193548387"/>
  </r>
  <r>
    <x v="4"/>
    <s v="1010 - Gas Plant in Service"/>
    <n v="100"/>
    <n v="191.14"/>
    <n v="1.9114"/>
  </r>
  <r>
    <x v="4"/>
    <s v="1010 - Gas Plant in Service"/>
    <n v="-251"/>
    <n v="-1313.31"/>
    <n v="5.2323107569721099"/>
  </r>
  <r>
    <x v="4"/>
    <s v="1010 - Gas Plant in Service"/>
    <n v="20"/>
    <n v="1571.75"/>
    <n v="78.587500000000006"/>
  </r>
  <r>
    <x v="4"/>
    <s v="1010 - Gas Plant in Service"/>
    <n v="242"/>
    <n v="1089.3399999999999"/>
    <n v="4.5014049586776901"/>
  </r>
  <r>
    <x v="4"/>
    <s v="1010 - Gas Plant in Service"/>
    <n v="497"/>
    <n v="7637.44"/>
    <n v="15.3670824949698"/>
  </r>
  <r>
    <x v="4"/>
    <s v="1010 - Gas Plant in Service"/>
    <n v="248"/>
    <n v="350181.09"/>
    <n v="1412.02052419355"/>
  </r>
  <r>
    <x v="4"/>
    <s v="1010 - Gas Plant in Service"/>
    <n v="225"/>
    <n v="2417.04"/>
    <n v="10.7424"/>
  </r>
  <r>
    <x v="4"/>
    <s v="1010 - Gas Plant in Service"/>
    <n v="255"/>
    <n v="51369.08"/>
    <n v="201.44737254902"/>
  </r>
  <r>
    <x v="4"/>
    <s v="1010 - Gas Plant in Service"/>
    <n v="695"/>
    <n v="6067.78"/>
    <n v="8.7306187050359707"/>
  </r>
  <r>
    <x v="4"/>
    <s v="1010 - Gas Plant in Service"/>
    <n v="193"/>
    <n v="4782.5200000000004"/>
    <n v="24.779896373056999"/>
  </r>
  <r>
    <x v="4"/>
    <s v="1010 - Gas Plant in Service"/>
    <n v="-107"/>
    <n v="-675.22"/>
    <n v="6.3104672897196297"/>
  </r>
  <r>
    <x v="4"/>
    <s v="1010 - Gas Plant in Service"/>
    <n v="301"/>
    <n v="1905.66"/>
    <n v="6.3310963455149496"/>
  </r>
  <r>
    <x v="4"/>
    <s v="1010 - Gas Plant in Service"/>
    <n v="300"/>
    <n v="1919.58"/>
    <n v="6.3986000000000001"/>
  </r>
  <r>
    <x v="4"/>
    <s v="1010 - Gas Plant in Service"/>
    <n v="128"/>
    <n v="892.59"/>
    <n v="6.9733593750000002"/>
  </r>
  <r>
    <x v="4"/>
    <s v="1010 - Gas Plant in Service"/>
    <n v="155"/>
    <n v="349.43"/>
    <n v="2.2543870967741899"/>
  </r>
  <r>
    <x v="4"/>
    <s v="1010 - Gas Plant in Service"/>
    <n v="558"/>
    <n v="1657.01"/>
    <n v="2.96955197132616"/>
  </r>
  <r>
    <x v="4"/>
    <s v="1010 - Gas Plant in Service"/>
    <n v="300"/>
    <n v="14584.11"/>
    <n v="48.613700000000001"/>
  </r>
  <r>
    <x v="4"/>
    <s v="1010 - Gas Plant in Service"/>
    <n v="1763"/>
    <n v="84463.06"/>
    <n v="47.908712422007902"/>
  </r>
  <r>
    <x v="4"/>
    <s v="1010 - Gas Plant in Service"/>
    <n v="387"/>
    <n v="403"/>
    <n v="1.0413436692506499"/>
  </r>
  <r>
    <x v="4"/>
    <s v="1010 - Gas Plant in Service"/>
    <n v="137"/>
    <n v="1253.8"/>
    <n v="9.1518248175182499"/>
  </r>
  <r>
    <x v="4"/>
    <s v="1010 - Gas Plant in Service"/>
    <n v="1069"/>
    <n v="34678.559999999998"/>
    <n v="32.440187090739002"/>
  </r>
  <r>
    <x v="4"/>
    <s v="1010 - Gas Plant in Service"/>
    <n v="174"/>
    <n v="3351.92"/>
    <n v="19.263908045977001"/>
  </r>
  <r>
    <x v="4"/>
    <s v="1010 - Gas Plant in Service"/>
    <n v="285"/>
    <n v="18277.16"/>
    <n v="64.130385964912307"/>
  </r>
  <r>
    <x v="4"/>
    <s v="1010 - Gas Plant in Service"/>
    <n v="650"/>
    <n v="3617.14"/>
    <n v="5.5648307692307704"/>
  </r>
  <r>
    <x v="4"/>
    <s v="1010 - Gas Plant in Service"/>
    <n v="2765"/>
    <n v="22173.93"/>
    <n v="8.0195045207956603"/>
  </r>
  <r>
    <x v="4"/>
    <s v="1010 - Gas Plant in Service"/>
    <n v="6067"/>
    <n v="399506.7"/>
    <n v="65.849134662930595"/>
  </r>
  <r>
    <x v="4"/>
    <s v="1010 - Gas Plant in Service"/>
    <n v="1892"/>
    <n v="158372.81"/>
    <n v="83.706559196617306"/>
  </r>
  <r>
    <x v="4"/>
    <s v="1010 - Gas Plant in Service"/>
    <n v="135"/>
    <n v="2992.48"/>
    <n v="22.166518518518501"/>
  </r>
  <r>
    <x v="4"/>
    <s v="1010 - Gas Plant in Service"/>
    <n v="1191"/>
    <n v="110713.44"/>
    <n v="92.958387909319896"/>
  </r>
  <r>
    <x v="4"/>
    <s v="1010 - Gas Plant in Service"/>
    <n v="100"/>
    <n v="1523.84"/>
    <n v="15.2384"/>
  </r>
  <r>
    <x v="4"/>
    <s v="1010 - Gas Plant in Service"/>
    <n v="4601"/>
    <n v="198269.87"/>
    <n v="43.0927776570311"/>
  </r>
  <r>
    <x v="4"/>
    <s v="1010 - Gas Plant in Service"/>
    <n v="530"/>
    <n v="1768.71"/>
    <n v="3.3371886792452798"/>
  </r>
  <r>
    <x v="4"/>
    <s v="1010 - Gas Plant in Service"/>
    <n v="1918"/>
    <n v="79413.7"/>
    <n v="41.404431699687201"/>
  </r>
  <r>
    <x v="4"/>
    <s v="1010 - Gas Plant in Service"/>
    <n v="335"/>
    <n v="22520.51"/>
    <n v="67.225402985074595"/>
  </r>
  <r>
    <x v="4"/>
    <s v="1010 - Gas Plant in Service"/>
    <n v="305"/>
    <n v="3953.08"/>
    <n v="12.9609180327869"/>
  </r>
  <r>
    <x v="4"/>
    <s v="1010 - Gas Plant in Service"/>
    <n v="1535"/>
    <n v="5859.23"/>
    <n v="3.8170879478827402"/>
  </r>
  <r>
    <x v="4"/>
    <s v="1010 - Gas Plant in Service"/>
    <n v="355"/>
    <n v="3338.53"/>
    <n v="9.4043098591549299"/>
  </r>
  <r>
    <x v="4"/>
    <s v="1010 - Gas Plant in Service"/>
    <n v="118"/>
    <n v="3948.03"/>
    <n v="33.457881355932201"/>
  </r>
  <r>
    <x v="4"/>
    <s v="1010 - Gas Plant in Service"/>
    <n v="523"/>
    <n v="5071.91"/>
    <n v="9.69772466539197"/>
  </r>
  <r>
    <x v="4"/>
    <s v="1010 - Gas Plant in Service"/>
    <n v="161"/>
    <n v="11978.89"/>
    <n v="74.403043478260898"/>
  </r>
  <r>
    <x v="4"/>
    <s v="1010 - Gas Plant in Service"/>
    <n v="447"/>
    <n v="6306.91"/>
    <n v="14.109418344519"/>
  </r>
  <r>
    <x v="4"/>
    <s v="1010 - Gas Plant in Service"/>
    <n v="628"/>
    <n v="11221.73"/>
    <n v="17.8689968152866"/>
  </r>
  <r>
    <x v="4"/>
    <s v="1010 - Gas Plant in Service"/>
    <n v="388"/>
    <n v="1261.71"/>
    <n v="3.2518298969072199"/>
  </r>
  <r>
    <x v="4"/>
    <s v="1010 - Gas Plant in Service"/>
    <n v="268"/>
    <n v="1890.38"/>
    <n v="7.05365671641791"/>
  </r>
  <r>
    <x v="4"/>
    <s v="1010 - Gas Plant in Service"/>
    <n v="5853"/>
    <n v="-164.86"/>
    <n v="-2.8166752092943802E-2"/>
  </r>
  <r>
    <x v="4"/>
    <s v="1010 - Gas Plant in Service"/>
    <n v="3675"/>
    <n v="9921.1299999999992"/>
    <n v="2.69962721088435"/>
  </r>
  <r>
    <x v="4"/>
    <s v="1010 - Gas Plant in Service"/>
    <n v="143"/>
    <n v="534.29999999999995"/>
    <n v="3.7363636363636399"/>
  </r>
  <r>
    <x v="4"/>
    <s v="1010 - Gas Plant in Service"/>
    <n v="1281"/>
    <n v="34704.870000000003"/>
    <n v="27.092014051522199"/>
  </r>
  <r>
    <x v="4"/>
    <s v="1010 - Gas Plant in Service"/>
    <n v="18"/>
    <n v="901.5"/>
    <n v="50.0833333333333"/>
  </r>
  <r>
    <x v="4"/>
    <s v="1010 - Gas Plant in Service"/>
    <n v="1843"/>
    <n v="102630.57"/>
    <n v="55.686690179055901"/>
  </r>
  <r>
    <x v="4"/>
    <s v="1010 - Gas Plant in Service"/>
    <n v="300"/>
    <n v="923.11"/>
    <n v="3.07703333333333"/>
  </r>
  <r>
    <x v="4"/>
    <s v="1010 - Gas Plant in Service"/>
    <n v="439"/>
    <n v="2232.3000000000002"/>
    <n v="5.0849658314350803"/>
  </r>
  <r>
    <x v="4"/>
    <s v="1010 - Gas Plant in Service"/>
    <n v="6012"/>
    <n v="372742.49"/>
    <n v="61.999748835661997"/>
  </r>
  <r>
    <x v="4"/>
    <s v="1010 - Gas Plant in Service"/>
    <n v="5340"/>
    <n v="527767.4"/>
    <n v="98.832846441947595"/>
  </r>
  <r>
    <x v="4"/>
    <s v="1010 - Gas Plant in Service"/>
    <n v="677"/>
    <n v="-853.14"/>
    <n v="-1.26017725258493"/>
  </r>
  <r>
    <x v="4"/>
    <s v="1010 - Gas Plant in Service"/>
    <n v="281"/>
    <n v="9413.42"/>
    <n v="33.499715302491097"/>
  </r>
  <r>
    <x v="4"/>
    <s v="1010 - Gas Plant in Service"/>
    <n v="225"/>
    <n v="-15.27"/>
    <n v="-6.78666666666667E-2"/>
  </r>
  <r>
    <x v="4"/>
    <s v="1010 - Gas Plant in Service"/>
    <n v="115"/>
    <n v="1112.8900000000001"/>
    <n v="9.6773043478260892"/>
  </r>
  <r>
    <x v="4"/>
    <s v="1010 - Gas Plant in Service"/>
    <n v="743"/>
    <n v="5814.05"/>
    <n v="7.8251009421265101"/>
  </r>
  <r>
    <x v="4"/>
    <s v="1010 - Gas Plant in Service"/>
    <n v="466"/>
    <n v="4774.2"/>
    <n v="10.2450643776824"/>
  </r>
  <r>
    <x v="4"/>
    <s v="1010 - Gas Plant in Service"/>
    <n v="408"/>
    <n v="3370.99"/>
    <n v="8.2622303921568605"/>
  </r>
  <r>
    <x v="4"/>
    <s v="1010 - Gas Plant in Service"/>
    <n v="11924"/>
    <n v="12327.6"/>
    <n v="1.0338477021133801"/>
  </r>
  <r>
    <x v="4"/>
    <s v="1010 - Gas Plant in Service"/>
    <n v="0"/>
    <n v="21869.63"/>
    <n v="0"/>
  </r>
  <r>
    <x v="4"/>
    <s v="1010 - Gas Plant in Service"/>
    <n v="210"/>
    <n v="2834.33"/>
    <n v="13.4968095238095"/>
  </r>
  <r>
    <x v="4"/>
    <s v="1010 - Gas Plant in Service"/>
    <n v="723"/>
    <n v="5611.83"/>
    <n v="7.7618672199170096"/>
  </r>
  <r>
    <x v="4"/>
    <s v="1010 - Gas Plant in Service"/>
    <n v="605"/>
    <n v="3974.22"/>
    <n v="6.5689586776859503"/>
  </r>
  <r>
    <x v="4"/>
    <s v="1010 - Gas Plant in Service"/>
    <n v="2389"/>
    <n v="156287.54"/>
    <n v="65.419648388447001"/>
  </r>
  <r>
    <x v="4"/>
    <s v="1010 - Gas Plant in Service"/>
    <n v="1355"/>
    <n v="44933.47"/>
    <n v="33.161232472324699"/>
  </r>
  <r>
    <x v="4"/>
    <s v="1010 - Gas Plant in Service"/>
    <n v="3194297"/>
    <n v="20085935.43"/>
    <n v="6.2880613261697302"/>
  </r>
  <r>
    <x v="4"/>
    <s v="1010 - Gas Plant in Service"/>
    <n v="195"/>
    <n v="6077.22"/>
    <n v="31.165230769230799"/>
  </r>
  <r>
    <x v="4"/>
    <s v="1010 - Gas Plant in Service"/>
    <n v="250"/>
    <n v="791.35"/>
    <n v="3.1654"/>
  </r>
  <r>
    <x v="4"/>
    <s v="1010 - Gas Plant in Service"/>
    <n v="68"/>
    <n v="819.18"/>
    <n v="12.0467647058823"/>
  </r>
  <r>
    <x v="4"/>
    <s v="1010 - Gas Plant in Service"/>
    <n v="127"/>
    <n v="1727.74"/>
    <n v="13.604251968503901"/>
  </r>
  <r>
    <x v="4"/>
    <s v="1010 - Gas Plant in Service"/>
    <n v="191"/>
    <n v="-13364.15"/>
    <n v="-69.969371727748694"/>
  </r>
  <r>
    <x v="4"/>
    <s v="1010 - Gas Plant in Service"/>
    <n v="413"/>
    <n v="3207.96"/>
    <n v="7.76745762711864"/>
  </r>
  <r>
    <x v="4"/>
    <s v="1010 - Gas Plant in Service"/>
    <n v="35"/>
    <n v="1327.77"/>
    <n v="37.936285714285702"/>
  </r>
  <r>
    <x v="4"/>
    <s v="1010 - Gas Plant in Service"/>
    <n v="1"/>
    <n v="-381"/>
    <n v="-381"/>
  </r>
  <r>
    <x v="4"/>
    <s v="1010 - Gas Plant in Service"/>
    <n v="-432"/>
    <n v="19552.25"/>
    <n v="-45.259837962962997"/>
  </r>
  <r>
    <x v="4"/>
    <s v="1010 - Gas Plant in Service"/>
    <n v="940"/>
    <n v="8963.7099999999991"/>
    <n v="9.5358617021276597"/>
  </r>
  <r>
    <x v="4"/>
    <s v="1010 - Gas Plant in Service"/>
    <n v="300"/>
    <n v="2976.42"/>
    <n v="9.9214000000000002"/>
  </r>
  <r>
    <x v="4"/>
    <s v="1010 - Gas Plant in Service"/>
    <n v="254"/>
    <n v="8310.9500000000007"/>
    <n v="32.720275590551203"/>
  </r>
  <r>
    <x v="4"/>
    <s v="1010 - Gas Plant in Service"/>
    <n v="320"/>
    <n v="1307.27"/>
    <n v="4.0852187500000001"/>
  </r>
  <r>
    <x v="4"/>
    <s v="1010 - Gas Plant in Service"/>
    <n v="151"/>
    <n v="3383.91"/>
    <n v="22.41"/>
  </r>
  <r>
    <x v="4"/>
    <s v="1010 - Gas Plant in Service"/>
    <n v="80"/>
    <n v="92.62"/>
    <n v="1.1577500000000001"/>
  </r>
  <r>
    <x v="4"/>
    <s v="1010 - Gas Plant in Service"/>
    <n v="415"/>
    <n v="478.42"/>
    <n v="1.15281927710843"/>
  </r>
  <r>
    <x v="4"/>
    <s v="1010 - Gas Plant in Service"/>
    <n v="298"/>
    <n v="1797.07"/>
    <n v="6.0304362416107402"/>
  </r>
  <r>
    <x v="4"/>
    <s v="1010 - Gas Plant in Service"/>
    <n v="575"/>
    <n v="2288.6799999999998"/>
    <n v="3.9803130434782599"/>
  </r>
  <r>
    <x v="4"/>
    <s v="1010 - Gas Plant in Service"/>
    <n v="575"/>
    <n v="2696.9"/>
    <n v="4.6902608695652201"/>
  </r>
  <r>
    <x v="4"/>
    <s v="1010 - Gas Plant in Service"/>
    <n v="909"/>
    <n v="13312.63"/>
    <n v="14.6453575357536"/>
  </r>
  <r>
    <x v="4"/>
    <s v="1010 - Gas Plant in Service"/>
    <n v="1040"/>
    <n v="8306.0300000000007"/>
    <n v="7.9865673076923098"/>
  </r>
  <r>
    <x v="4"/>
    <s v="1010 - Gas Plant in Service"/>
    <n v="2835"/>
    <n v="19379.27"/>
    <n v="6.8357213403880097"/>
  </r>
  <r>
    <x v="4"/>
    <s v="1010 - Gas Plant in Service"/>
    <n v="357"/>
    <n v="40.4"/>
    <n v="0.11316526610644299"/>
  </r>
  <r>
    <x v="4"/>
    <s v="1010 - Gas Plant in Service"/>
    <n v="35"/>
    <n v="203.25"/>
    <n v="5.8071428571428596"/>
  </r>
  <r>
    <x v="4"/>
    <s v="1010 - Gas Plant in Service"/>
    <n v="427"/>
    <n v="30531.200000000001"/>
    <n v="71.501639344262301"/>
  </r>
  <r>
    <x v="4"/>
    <s v="1010 - Gas Plant in Service"/>
    <n v="295"/>
    <n v="4016.34"/>
    <n v="13.6147118644068"/>
  </r>
  <r>
    <x v="4"/>
    <s v="1010 - Gas Plant in Service"/>
    <n v="255"/>
    <n v="2963.75"/>
    <n v="11.622549019607799"/>
  </r>
  <r>
    <x v="4"/>
    <s v="1010 - Gas Plant in Service"/>
    <n v="980"/>
    <n v="2974.06"/>
    <n v="3.0347551020408199"/>
  </r>
  <r>
    <x v="4"/>
    <s v="1010 - Gas Plant in Service"/>
    <n v="1800"/>
    <n v="108065.7"/>
    <n v="60.036499999999997"/>
  </r>
  <r>
    <x v="4"/>
    <s v="1010 - Gas Plant in Service"/>
    <n v="140"/>
    <n v="991.91"/>
    <n v="7.08507142857143"/>
  </r>
  <r>
    <x v="4"/>
    <s v="1010 - Gas Plant in Service"/>
    <n v="2325"/>
    <n v="4268.1899999999996"/>
    <n v="1.8357806451612899"/>
  </r>
  <r>
    <x v="4"/>
    <s v="1010 - Gas Plant in Service"/>
    <n v="2029"/>
    <n v="2556.39"/>
    <n v="1.2599260719566301"/>
  </r>
  <r>
    <x v="4"/>
    <s v="1010 - Gas Plant in Service"/>
    <n v="1800"/>
    <n v="78500.34"/>
    <n v="43.6113"/>
  </r>
  <r>
    <x v="4"/>
    <s v="1010 - Gas Plant in Service"/>
    <n v="2"/>
    <n v="-12965.2"/>
    <n v="-6482.6"/>
  </r>
  <r>
    <x v="4"/>
    <s v="1010 - Gas Plant in Service"/>
    <n v="2060"/>
    <n v="4946.8"/>
    <n v="2.40135922330097"/>
  </r>
  <r>
    <x v="4"/>
    <s v="1010 - Gas Plant in Service"/>
    <n v="0"/>
    <n v="2069.12"/>
    <n v="0"/>
  </r>
  <r>
    <x v="4"/>
    <s v="1010 - Gas Plant in Service"/>
    <n v="-5"/>
    <n v="-18.920000000000002"/>
    <n v="3.7839999999999998"/>
  </r>
  <r>
    <x v="4"/>
    <s v="1010 - Gas Plant in Service"/>
    <n v="2420"/>
    <n v="13544.44"/>
    <n v="5.5968760330578498"/>
  </r>
  <r>
    <x v="4"/>
    <s v="1010 - Gas Plant in Service"/>
    <n v="710"/>
    <n v="2384.5500000000002"/>
    <n v="3.3585211267605599"/>
  </r>
  <r>
    <x v="4"/>
    <s v="1010 - Gas Plant in Service"/>
    <n v="3160"/>
    <n v="19558.27"/>
    <n v="6.18932594936709"/>
  </r>
  <r>
    <x v="4"/>
    <s v="1010 - Gas Plant in Service"/>
    <n v="98"/>
    <n v="2520.9899999999998"/>
    <n v="25.724387755102001"/>
  </r>
  <r>
    <x v="4"/>
    <s v="1010 - Gas Plant in Service"/>
    <n v="850"/>
    <n v="2017.47"/>
    <n v="2.3734941176470601"/>
  </r>
  <r>
    <x v="4"/>
    <s v="1010 - Gas Plant in Service"/>
    <n v="1260"/>
    <n v="13107.53"/>
    <n v="10.4028015873016"/>
  </r>
  <r>
    <x v="4"/>
    <s v="1010 - Gas Plant in Service"/>
    <n v="1198"/>
    <n v="124505.35"/>
    <n v="103.92767111853099"/>
  </r>
  <r>
    <x v="4"/>
    <s v="1010 - Gas Plant in Service"/>
    <n v="1160"/>
    <n v="6315.03"/>
    <n v="5.4439913793103401"/>
  </r>
  <r>
    <x v="4"/>
    <s v="1010 - Gas Plant in Service"/>
    <n v="1168"/>
    <n v="22624.78"/>
    <n v="19.3705308219178"/>
  </r>
  <r>
    <x v="4"/>
    <s v="1010 - Gas Plant in Service"/>
    <n v="174"/>
    <n v="4513.79"/>
    <n v="25.941321839080398"/>
  </r>
  <r>
    <x v="4"/>
    <s v="1010 - Gas Plant in Service"/>
    <n v="1451"/>
    <n v="13348.61"/>
    <n v="9.1995933838731894"/>
  </r>
  <r>
    <x v="4"/>
    <s v="1010 - Gas Plant in Service"/>
    <n v="150"/>
    <n v="907.35"/>
    <n v="6.0490000000000004"/>
  </r>
  <r>
    <x v="4"/>
    <s v="1010 - Gas Plant in Service"/>
    <n v="5"/>
    <n v="2480.19"/>
    <n v="496.03800000000001"/>
  </r>
  <r>
    <x v="4"/>
    <s v="1010 - Gas Plant in Service"/>
    <n v="1585"/>
    <n v="4108.6400000000003"/>
    <n v="2.5922018927444799"/>
  </r>
  <r>
    <x v="4"/>
    <s v="1010 - Gas Plant in Service"/>
    <n v="350"/>
    <n v="13443.03"/>
    <n v="38.408657142857102"/>
  </r>
  <r>
    <x v="4"/>
    <s v="1010 - Gas Plant in Service"/>
    <n v="667"/>
    <n v="46572.08"/>
    <n v="69.823208395802098"/>
  </r>
  <r>
    <x v="4"/>
    <s v="1010 - Gas Plant in Service"/>
    <n v="3692"/>
    <n v="10645.21"/>
    <n v="2.88331798483207"/>
  </r>
  <r>
    <x v="4"/>
    <s v="1010 - Gas Plant in Service"/>
    <n v="2139"/>
    <n v="10141.06"/>
    <n v="4.7410285179990597"/>
  </r>
  <r>
    <x v="4"/>
    <s v="1010 - Gas Plant in Service"/>
    <n v="914"/>
    <n v="3543.36"/>
    <n v="3.8767614879649899"/>
  </r>
  <r>
    <x v="4"/>
    <s v="1010 - Gas Plant in Service"/>
    <n v="15520"/>
    <n v="30097.93"/>
    <n v="1.9392996134020599"/>
  </r>
  <r>
    <x v="4"/>
    <s v="1010 - Gas Plant in Service"/>
    <n v="6465"/>
    <n v="16979.39"/>
    <n v="2.6263557617942799"/>
  </r>
  <r>
    <x v="4"/>
    <s v="1010 - Gas Plant in Service"/>
    <n v="1429"/>
    <n v="352394.06"/>
    <n v="246.60186144156799"/>
  </r>
  <r>
    <x v="4"/>
    <s v="1010 - Gas Plant in Service"/>
    <n v="3486"/>
    <n v="45078.17"/>
    <n v="12.931201950659799"/>
  </r>
  <r>
    <x v="4"/>
    <s v="1010 - Gas Plant in Service"/>
    <n v="35"/>
    <n v="23924"/>
    <n v="683.54285714285697"/>
  </r>
  <r>
    <x v="4"/>
    <s v="1010 - Gas Plant in Service"/>
    <n v="600"/>
    <n v="4528.84"/>
    <n v="7.5480666666666698"/>
  </r>
  <r>
    <x v="4"/>
    <s v="1010 - Gas Plant in Service"/>
    <n v="293"/>
    <n v="88021.74"/>
    <n v="300.41549488054602"/>
  </r>
  <r>
    <x v="4"/>
    <s v="1010 - Gas Plant in Service"/>
    <n v="1866"/>
    <n v="2925.98"/>
    <n v="1.5680493033226199"/>
  </r>
  <r>
    <x v="4"/>
    <s v="1010 - Gas Plant in Service"/>
    <n v="435"/>
    <n v="-3190.29"/>
    <n v="-7.3339999999999996"/>
  </r>
  <r>
    <x v="4"/>
    <s v="1010 - Gas Plant in Service"/>
    <n v="830"/>
    <n v="3136.58"/>
    <n v="3.77901204819277"/>
  </r>
  <r>
    <x v="4"/>
    <s v="1010 - Gas Plant in Service"/>
    <n v="818"/>
    <n v="111866.55"/>
    <n v="136.75617359413201"/>
  </r>
  <r>
    <x v="4"/>
    <s v="1010 - Gas Plant in Service"/>
    <n v="112"/>
    <n v="77275.61"/>
    <n v="689.96080357142898"/>
  </r>
  <r>
    <x v="4"/>
    <s v="1010 - Gas Plant in Service"/>
    <n v="540"/>
    <n v="2440.84"/>
    <n v="4.5200740740740697"/>
  </r>
  <r>
    <x v="4"/>
    <s v="1010 - Gas Plant in Service"/>
    <n v="5063"/>
    <n v="18349.48"/>
    <n v="3.62423069326486"/>
  </r>
  <r>
    <x v="4"/>
    <s v="1010 - Gas Plant in Service"/>
    <n v="1500"/>
    <n v="3398.54"/>
    <n v="2.26569333333333"/>
  </r>
  <r>
    <x v="4"/>
    <s v="1010 - Gas Plant in Service"/>
    <n v="250"/>
    <n v="3905.27"/>
    <n v="15.621079999999999"/>
  </r>
  <r>
    <x v="4"/>
    <s v="1010 - Gas Plant in Service"/>
    <n v="1277"/>
    <n v="8755.85"/>
    <n v="6.8565779169929497"/>
  </r>
  <r>
    <x v="4"/>
    <s v="1010 - Gas Plant in Service"/>
    <n v="140"/>
    <n v="3008.79"/>
    <n v="21.491357142857101"/>
  </r>
  <r>
    <x v="4"/>
    <s v="1010 - Gas Plant in Service"/>
    <n v="1"/>
    <n v="4727.1099999999997"/>
    <n v="4727.1099999999997"/>
  </r>
  <r>
    <x v="4"/>
    <s v="1010 - Gas Plant in Service"/>
    <n v="630"/>
    <n v="1879.71"/>
    <n v="2.9836666666666698"/>
  </r>
  <r>
    <x v="4"/>
    <s v="1010 - Gas Plant in Service"/>
    <n v="100"/>
    <n v="1090.6500000000001"/>
    <n v="10.906499999999999"/>
  </r>
  <r>
    <x v="4"/>
    <s v="1010 - Gas Plant in Service"/>
    <n v="290"/>
    <n v="1371.79"/>
    <n v="4.7303103448275898"/>
  </r>
  <r>
    <x v="4"/>
    <s v="1010 - Gas Plant in Service"/>
    <n v="255"/>
    <n v="3166.08"/>
    <n v="12.416"/>
  </r>
  <r>
    <x v="4"/>
    <s v="1010 - Gas Plant in Service"/>
    <n v="375"/>
    <n v="2612.73"/>
    <n v="6.9672799999999997"/>
  </r>
  <r>
    <x v="4"/>
    <s v="1010 - Gas Plant in Service"/>
    <n v="130"/>
    <n v="1025.77"/>
    <n v="7.8905384615384602"/>
  </r>
  <r>
    <x v="4"/>
    <s v="1010 - Gas Plant in Service"/>
    <n v="1000"/>
    <n v="2824.07"/>
    <n v="2.8240699999999999"/>
  </r>
  <r>
    <x v="4"/>
    <s v="1010 - Gas Plant in Service"/>
    <n v="534"/>
    <n v="19217.14"/>
    <n v="35.987153558052398"/>
  </r>
  <r>
    <x v="4"/>
    <s v="1010 - Gas Plant in Service"/>
    <n v="2087"/>
    <n v="19408.7"/>
    <n v="9.2998083373263096"/>
  </r>
  <r>
    <x v="4"/>
    <s v="1010 - Gas Plant in Service"/>
    <n v="3171"/>
    <n v="8725.92"/>
    <n v="2.7517880794702001"/>
  </r>
  <r>
    <x v="4"/>
    <s v="1010 - Gas Plant in Service"/>
    <n v="380"/>
    <n v="1584.35"/>
    <n v="4.1693421052631603"/>
  </r>
  <r>
    <x v="4"/>
    <s v="1010 - Gas Plant in Service"/>
    <n v="1413"/>
    <n v="8474.58"/>
    <n v="5.9975796178343899"/>
  </r>
  <r>
    <x v="4"/>
    <s v="1010 - Gas Plant in Service"/>
    <n v="10"/>
    <n v="1369.22"/>
    <n v="136.922"/>
  </r>
  <r>
    <x v="4"/>
    <s v="1010 - Gas Plant in Service"/>
    <n v="3280"/>
    <n v="96658.3"/>
    <n v="29.468993902438999"/>
  </r>
  <r>
    <x v="4"/>
    <s v="1010 - Gas Plant in Service"/>
    <n v="1"/>
    <n v="506.31"/>
    <n v="506.31"/>
  </r>
  <r>
    <x v="4"/>
    <s v="1010 - Gas Plant in Service"/>
    <n v="436"/>
    <n v="20601.3"/>
    <n v="47.2506880733945"/>
  </r>
  <r>
    <x v="4"/>
    <s v="1010 - Gas Plant in Service"/>
    <n v="650"/>
    <n v="15618.49"/>
    <n v="24.028446153846101"/>
  </r>
  <r>
    <x v="4"/>
    <s v="1010 - Gas Plant in Service"/>
    <n v="180"/>
    <n v="644.16"/>
    <n v="3.57866666666667"/>
  </r>
  <r>
    <x v="4"/>
    <s v="1010 - Gas Plant in Service"/>
    <n v="915"/>
    <n v="19909.990000000002"/>
    <n v="21.759551912568298"/>
  </r>
  <r>
    <x v="4"/>
    <s v="1010 - Gas Plant in Service"/>
    <n v="179"/>
    <n v="2701.91"/>
    <n v="15.094469273743"/>
  </r>
  <r>
    <x v="4"/>
    <s v="1010 - Gas Plant in Service"/>
    <n v="250"/>
    <n v="277.85000000000002"/>
    <n v="1.1113999999999999"/>
  </r>
  <r>
    <x v="4"/>
    <s v="1010 - Gas Plant in Service"/>
    <n v="366"/>
    <n v="3165.98"/>
    <n v="8.65021857923497"/>
  </r>
  <r>
    <x v="4"/>
    <s v="1010 - Gas Plant in Service"/>
    <n v="460"/>
    <n v="390.1"/>
    <n v="0.84804347826087001"/>
  </r>
  <r>
    <x v="4"/>
    <s v="1010 - Gas Plant in Service"/>
    <n v="485"/>
    <n v="2920.28"/>
    <n v="6.0211958762886599"/>
  </r>
  <r>
    <x v="4"/>
    <s v="1010 - Gas Plant in Service"/>
    <n v="1545"/>
    <n v="2741.68"/>
    <n v="1.7745501618123001"/>
  </r>
  <r>
    <x v="4"/>
    <s v="1010 - Gas Plant in Service"/>
    <n v="1065"/>
    <n v="2563.86"/>
    <n v="2.40738028169014"/>
  </r>
  <r>
    <x v="4"/>
    <s v="1010 - Gas Plant in Service"/>
    <n v="1925"/>
    <n v="22666.41"/>
    <n v="11.774758441558401"/>
  </r>
  <r>
    <x v="4"/>
    <s v="1010 - Gas Plant in Service"/>
    <n v="800"/>
    <n v="2605.5300000000002"/>
    <n v="3.2569124999999999"/>
  </r>
  <r>
    <x v="4"/>
    <s v="1010 - Gas Plant in Service"/>
    <n v="1686"/>
    <n v="3626.15"/>
    <n v="2.15074139976275"/>
  </r>
  <r>
    <x v="4"/>
    <s v="1010 - Gas Plant in Service"/>
    <n v="1640"/>
    <n v="4774.59"/>
    <n v="2.91133536585366"/>
  </r>
  <r>
    <x v="4"/>
    <s v="1010 - Gas Plant in Service"/>
    <n v="400"/>
    <n v="3048.38"/>
    <n v="7.6209499999999997"/>
  </r>
  <r>
    <x v="4"/>
    <s v="1010 - Gas Plant in Service"/>
    <n v="4113"/>
    <n v="10097.44"/>
    <n v="2.45500607828835"/>
  </r>
  <r>
    <x v="4"/>
    <s v="1010 - Gas Plant in Service"/>
    <n v="960"/>
    <n v="2833.86"/>
    <n v="2.9519375000000001"/>
  </r>
  <r>
    <x v="4"/>
    <s v="1010 - Gas Plant in Service"/>
    <n v="1344"/>
    <n v="12723.65"/>
    <n v="9.4670014880952404"/>
  </r>
  <r>
    <x v="4"/>
    <s v="1010 - Gas Plant in Service"/>
    <n v="305"/>
    <n v="1820.54"/>
    <n v="5.96898360655738"/>
  </r>
  <r>
    <x v="4"/>
    <s v="1010 - Gas Plant in Service"/>
    <n v="6"/>
    <n v="2086.23"/>
    <n v="347.70499999999998"/>
  </r>
  <r>
    <x v="4"/>
    <s v="1010 - Gas Plant in Service"/>
    <n v="615"/>
    <n v="9890.02"/>
    <n v="16.081333333333301"/>
  </r>
  <r>
    <x v="4"/>
    <s v="1010 - Gas Plant in Service"/>
    <n v="885"/>
    <n v="6594.35"/>
    <n v="7.4512429378531104"/>
  </r>
  <r>
    <x v="4"/>
    <s v="1010 - Gas Plant in Service"/>
    <n v="700"/>
    <n v="5701.64"/>
    <n v="8.1452000000000009"/>
  </r>
  <r>
    <x v="4"/>
    <s v="1010 - Gas Plant in Service"/>
    <n v="3046"/>
    <n v="112483.55"/>
    <n v="36.928282994090601"/>
  </r>
  <r>
    <x v="4"/>
    <s v="1010 - Gas Plant in Service"/>
    <n v="1000"/>
    <n v="-3111.29"/>
    <n v="-3.1112899999999999"/>
  </r>
  <r>
    <x v="4"/>
    <s v="1010 - Gas Plant in Service"/>
    <n v="6195"/>
    <n v="7745.42"/>
    <n v="1.25026957223567"/>
  </r>
  <r>
    <x v="4"/>
    <s v="1010 - Gas Plant in Service"/>
    <n v="990"/>
    <n v="2755.48"/>
    <n v="2.7833131313131299"/>
  </r>
  <r>
    <x v="4"/>
    <s v="1010 - Gas Plant in Service"/>
    <n v="220"/>
    <n v="319.06"/>
    <n v="1.45027272727273"/>
  </r>
  <r>
    <x v="4"/>
    <s v="1010 - Gas Plant in Service"/>
    <n v="1768"/>
    <n v="9717.6200000000008"/>
    <n v="5.4963914027149299"/>
  </r>
  <r>
    <x v="4"/>
    <s v="1010 - Gas Plant in Service"/>
    <n v="405"/>
    <n v="2656.1"/>
    <n v="6.5582716049382697"/>
  </r>
  <r>
    <x v="4"/>
    <s v="1010 - Gas Plant in Service"/>
    <n v="718"/>
    <n v="2690.22"/>
    <n v="3.7468245125348201"/>
  </r>
  <r>
    <x v="4"/>
    <s v="1010 - Gas Plant in Service"/>
    <n v="600"/>
    <n v="2510.92"/>
    <n v="4.1848666666666698"/>
  </r>
  <r>
    <x v="4"/>
    <s v="1010 - Gas Plant in Service"/>
    <n v="1400"/>
    <n v="-475.85"/>
    <n v="-0.339892857142857"/>
  </r>
  <r>
    <x v="4"/>
    <s v="1010 - Gas Plant in Service"/>
    <n v="526"/>
    <n v="13211.42"/>
    <n v="25.116768060836499"/>
  </r>
  <r>
    <x v="4"/>
    <s v="1010 - Gas Plant in Service"/>
    <n v="660"/>
    <n v="4600.63"/>
    <n v="6.9706515151515198"/>
  </r>
  <r>
    <x v="4"/>
    <s v="1010 - Gas Plant in Service"/>
    <n v="1295"/>
    <n v="13134.55"/>
    <n v="10.142509652509601"/>
  </r>
  <r>
    <x v="4"/>
    <s v="1010 - Gas Plant in Service"/>
    <n v="340"/>
    <n v="9326.82"/>
    <n v="27.431823529411801"/>
  </r>
  <r>
    <x v="4"/>
    <s v="1010 - Gas Plant in Service"/>
    <n v="2989"/>
    <n v="9895.61"/>
    <n v="3.3106758113081298"/>
  </r>
  <r>
    <x v="4"/>
    <s v="1010 - Gas Plant in Service"/>
    <n v="125"/>
    <n v="652.16999999999996"/>
    <n v="5.2173600000000002"/>
  </r>
  <r>
    <x v="4"/>
    <s v="1010 - Gas Plant in Service"/>
    <n v="362"/>
    <n v="1315.44"/>
    <n v="3.6338121546961299"/>
  </r>
  <r>
    <x v="4"/>
    <s v="1010 - Gas Plant in Service"/>
    <n v="85"/>
    <n v="816.61"/>
    <n v="9.6071764705882394"/>
  </r>
  <r>
    <x v="4"/>
    <s v="1010 - Gas Plant in Service"/>
    <n v="490"/>
    <n v="3316.41"/>
    <n v="6.7681836734693901"/>
  </r>
  <r>
    <x v="4"/>
    <s v="1010 - Gas Plant in Service"/>
    <n v="3325"/>
    <n v="-1882.86"/>
    <n v="-0.56627368421052604"/>
  </r>
  <r>
    <x v="4"/>
    <s v="1010 - Gas Plant in Service"/>
    <n v="100"/>
    <n v="1055.6300000000001"/>
    <n v="10.5563"/>
  </r>
  <r>
    <x v="4"/>
    <s v="1010 - Gas Plant in Service"/>
    <n v="4933"/>
    <n v="11116.39"/>
    <n v="2.2534745590918299"/>
  </r>
  <r>
    <x v="4"/>
    <s v="1010 - Gas Plant in Service"/>
    <n v="1"/>
    <n v="-4.01"/>
    <n v="-4.01"/>
  </r>
  <r>
    <x v="4"/>
    <s v="1010 - Gas Plant in Service"/>
    <n v="1500"/>
    <n v="8971.9599999999991"/>
    <n v="5.9813066666666703"/>
  </r>
  <r>
    <x v="4"/>
    <s v="1010 - Gas Plant in Service"/>
    <n v="2170"/>
    <n v="8693.99"/>
    <n v="4.0064470046082903"/>
  </r>
  <r>
    <x v="4"/>
    <s v="1010 - Gas Plant in Service"/>
    <n v="1"/>
    <n v="-577.17999999999995"/>
    <n v="-577.17999999999995"/>
  </r>
  <r>
    <x v="4"/>
    <s v="1010 - Gas Plant in Service"/>
    <n v="2381"/>
    <n v="9272.7199999999993"/>
    <n v="3.8944645107097902"/>
  </r>
  <r>
    <x v="4"/>
    <s v="1010 - Gas Plant in Service"/>
    <n v="300"/>
    <n v="1238.44"/>
    <n v="4.1281333333333299"/>
  </r>
  <r>
    <x v="4"/>
    <s v="1010 - Gas Plant in Service"/>
    <n v="4974"/>
    <n v="13.39"/>
    <n v="2.6919983916365098E-3"/>
  </r>
  <r>
    <x v="4"/>
    <s v="1010 - Gas Plant in Service"/>
    <n v="200"/>
    <n v="4538.6899999999996"/>
    <n v="22.693449999999999"/>
  </r>
  <r>
    <x v="4"/>
    <s v="1010 - Gas Plant in Service"/>
    <n v="343"/>
    <n v="1713.07"/>
    <n v="4.9943731778425704"/>
  </r>
  <r>
    <x v="4"/>
    <s v="1010 - Gas Plant in Service"/>
    <n v="210"/>
    <n v="231.15"/>
    <n v="1.10071428571429"/>
  </r>
  <r>
    <x v="4"/>
    <s v="1010 - Gas Plant in Service"/>
    <n v="360"/>
    <n v="1121.1099999999999"/>
    <n v="3.1141944444444398"/>
  </r>
  <r>
    <x v="4"/>
    <s v="1010 - Gas Plant in Service"/>
    <n v="780"/>
    <n v="5291.2"/>
    <n v="6.7835897435897401"/>
  </r>
  <r>
    <x v="4"/>
    <s v="1010 - Gas Plant in Service"/>
    <n v="150"/>
    <n v="-423.08"/>
    <n v="-2.82053333333333"/>
  </r>
  <r>
    <x v="4"/>
    <s v="1010 - Gas Plant in Service"/>
    <n v="1509"/>
    <n v="5553.29"/>
    <n v="3.680112657389"/>
  </r>
  <r>
    <x v="4"/>
    <s v="1010 - Gas Plant in Service"/>
    <n v="335"/>
    <n v="1513.8"/>
    <n v="4.5188059701492502"/>
  </r>
  <r>
    <x v="4"/>
    <s v="1010 - Gas Plant in Service"/>
    <n v="350"/>
    <n v="8916.2000000000007"/>
    <n v="25.4748571428571"/>
  </r>
  <r>
    <x v="4"/>
    <s v="1010 - Gas Plant in Service"/>
    <n v="1"/>
    <n v="3835.17"/>
    <n v="3835.17"/>
  </r>
  <r>
    <x v="4"/>
    <s v="1010 - Gas Plant in Service"/>
    <n v="180"/>
    <n v="2069.9499999999998"/>
    <n v="11.4997222222222"/>
  </r>
  <r>
    <x v="4"/>
    <s v="1010 - Gas Plant in Service"/>
    <n v="1535"/>
    <n v="2429.1999999999998"/>
    <n v="1.5825407166123799"/>
  </r>
  <r>
    <x v="4"/>
    <s v="1010 - Gas Plant in Service"/>
    <n v="1"/>
    <n v="-1758.86"/>
    <n v="-1758.86"/>
  </r>
  <r>
    <x v="4"/>
    <s v="1010 - Gas Plant in Service"/>
    <n v="200"/>
    <n v="880.11"/>
    <n v="4.40055"/>
  </r>
  <r>
    <x v="4"/>
    <s v="1010 - Gas Plant in Service"/>
    <n v="44"/>
    <n v="247.53"/>
    <n v="5.6256818181818202"/>
  </r>
  <r>
    <x v="4"/>
    <s v="1010 - Gas Plant in Service"/>
    <n v="10"/>
    <n v="1137.8599999999999"/>
    <n v="113.786"/>
  </r>
  <r>
    <x v="4"/>
    <s v="1010 - Gas Plant in Service"/>
    <n v="1037"/>
    <n v="30822.55"/>
    <n v="29.722806171649001"/>
  </r>
  <r>
    <x v="4"/>
    <s v="1010 - Gas Plant in Service"/>
    <n v="995"/>
    <n v="6530.77"/>
    <n v="6.5635879396984897"/>
  </r>
  <r>
    <x v="4"/>
    <s v="1010 - Gas Plant in Service"/>
    <n v="207"/>
    <n v="1907.06"/>
    <n v="9.2128502415458904"/>
  </r>
  <r>
    <x v="4"/>
    <s v="1010 - Gas Plant in Service"/>
    <n v="120"/>
    <n v="1086.6400000000001"/>
    <n v="9.0553333333333299"/>
  </r>
  <r>
    <x v="4"/>
    <s v="1010 - Gas Plant in Service"/>
    <n v="260"/>
    <n v="20007.22"/>
    <n v="76.950846153846101"/>
  </r>
  <r>
    <x v="4"/>
    <s v="1010 - Gas Plant in Service"/>
    <n v="2990"/>
    <n v="4797.91"/>
    <n v="1.6046521739130399"/>
  </r>
  <r>
    <x v="4"/>
    <s v="1010 - Gas Plant in Service"/>
    <n v="3901"/>
    <n v="1297.8699999999999"/>
    <n v="0.33270187131504703"/>
  </r>
  <r>
    <x v="0"/>
    <s v="1010 - Gas Plant in Service"/>
    <n v="72787"/>
    <n v="607509.84"/>
    <n v="8.3464058142250703"/>
  </r>
  <r>
    <x v="0"/>
    <s v="1010 - Gas Plant in Service"/>
    <n v="-293"/>
    <n v="-4238.46"/>
    <n v="14.4657337883959"/>
  </r>
  <r>
    <x v="0"/>
    <s v="1010 - Gas Plant in Service"/>
    <n v="950"/>
    <n v="5405.45"/>
    <n v="5.6899473684210502"/>
  </r>
  <r>
    <x v="0"/>
    <s v="1010 - Gas Plant in Service"/>
    <n v="2685"/>
    <n v="89516.99"/>
    <n v="33.339661080074499"/>
  </r>
  <r>
    <x v="0"/>
    <s v="1010 - Gas Plant in Service"/>
    <n v="190"/>
    <n v="278.36"/>
    <n v="1.46505263157895"/>
  </r>
  <r>
    <x v="0"/>
    <s v="1010 - Gas Plant in Service"/>
    <n v="550"/>
    <n v="2269.94"/>
    <n v="4.1271636363636404"/>
  </r>
  <r>
    <x v="0"/>
    <s v="1010 - Gas Plant in Service"/>
    <n v="210"/>
    <n v="1246.92"/>
    <n v="5.9377142857142902"/>
  </r>
  <r>
    <x v="0"/>
    <s v="1010 - Gas Plant in Service"/>
    <n v="160"/>
    <n v="-2219.9"/>
    <n v="-13.874375000000001"/>
  </r>
  <r>
    <x v="0"/>
    <s v="1010 - Gas Plant in Service"/>
    <n v="483"/>
    <n v="24103.81"/>
    <n v="49.904368530020697"/>
  </r>
  <r>
    <x v="0"/>
    <s v="1010 - Gas Plant in Service"/>
    <n v="1"/>
    <n v="21.9"/>
    <n v="21.9"/>
  </r>
  <r>
    <x v="0"/>
    <s v="1010 - Gas Plant in Service"/>
    <n v="650"/>
    <n v="-1586.17"/>
    <n v="-2.4402615384615398"/>
  </r>
  <r>
    <x v="0"/>
    <s v="1010 - Gas Plant in Service"/>
    <n v="1679"/>
    <n v="6663.85"/>
    <n v="3.9689398451459201"/>
  </r>
  <r>
    <x v="0"/>
    <s v="1010 - Gas Plant in Service"/>
    <n v="1692"/>
    <n v="7470.35"/>
    <n v="4.4151004728132399"/>
  </r>
  <r>
    <x v="0"/>
    <s v="1010 - Gas Plant in Service"/>
    <n v="1130"/>
    <n v="7402.36"/>
    <n v="6.5507610619468997"/>
  </r>
  <r>
    <x v="1"/>
    <s v="1010 - Gas Plant in Service"/>
    <n v="40"/>
    <n v="4920.6099999999997"/>
    <n v="123.01524999999999"/>
  </r>
  <r>
    <x v="1"/>
    <s v="1010 - Gas Plant in Service"/>
    <n v="2041"/>
    <n v="20990.6"/>
    <n v="10.284468397844201"/>
  </r>
  <r>
    <x v="1"/>
    <s v="1010 - Gas Plant in Service"/>
    <n v="261"/>
    <n v="20111.45"/>
    <n v="77.055363984674301"/>
  </r>
  <r>
    <x v="1"/>
    <s v="1010 - Gas Plant in Service"/>
    <n v="1509"/>
    <n v="193263.45"/>
    <n v="128.07385685884699"/>
  </r>
  <r>
    <x v="1"/>
    <s v="1010 - Gas Plant in Service"/>
    <n v="661"/>
    <n v="10207.719999999999"/>
    <n v="15.4428441754917"/>
  </r>
  <r>
    <x v="1"/>
    <s v="1010 - Gas Plant in Service"/>
    <n v="1768"/>
    <n v="54715.65"/>
    <n v="30.9477658371041"/>
  </r>
  <r>
    <x v="1"/>
    <s v="1010 - Gas Plant in Service"/>
    <n v="1528"/>
    <n v="183010.7"/>
    <n v="119.77140052356"/>
  </r>
  <r>
    <x v="1"/>
    <s v="1010 - Gas Plant in Service"/>
    <n v="3128"/>
    <n v="283983.03000000003"/>
    <n v="90.787413682864496"/>
  </r>
  <r>
    <x v="1"/>
    <s v="1010 - Gas Plant in Service"/>
    <n v="1426"/>
    <n v="80672.37"/>
    <n v="56.572489481065901"/>
  </r>
  <r>
    <x v="1"/>
    <s v="1010 - Gas Plant in Service"/>
    <n v="1"/>
    <n v="-801.83"/>
    <n v="-801.83"/>
  </r>
  <r>
    <x v="1"/>
    <s v="1010 - Gas Plant in Service"/>
    <n v="1000"/>
    <n v="3396.6"/>
    <n v="3.3965999999999998"/>
  </r>
  <r>
    <x v="1"/>
    <s v="1010 - Gas Plant in Service"/>
    <n v="4485"/>
    <n v="209465.28"/>
    <n v="46.703518394648803"/>
  </r>
  <r>
    <x v="1"/>
    <s v="1010 - Gas Plant in Service"/>
    <n v="995"/>
    <n v="35614.5"/>
    <n v="35.793467336683399"/>
  </r>
  <r>
    <x v="2"/>
    <s v="1010 - Gas Plant in Service"/>
    <n v="-312"/>
    <n v="-2035.59"/>
    <n v="6.5243269230769201"/>
  </r>
  <r>
    <x v="1"/>
    <s v="1010 - Gas Plant in Service"/>
    <n v="166"/>
    <n v="2746.09"/>
    <n v="16.542710843373499"/>
  </r>
  <r>
    <x v="2"/>
    <s v="1010 - Gas Plant in Service"/>
    <n v="-6432"/>
    <n v="-94972.66"/>
    <n v="14.7656498756219"/>
  </r>
  <r>
    <x v="2"/>
    <s v="1010 - Gas Plant in Service"/>
    <n v="11"/>
    <n v="13"/>
    <n v="1.1818181818181801"/>
  </r>
  <r>
    <x v="3"/>
    <s v="1010 - Gas Plant in Service"/>
    <n v="300"/>
    <n v="2384"/>
    <n v="7.9466666666666699"/>
  </r>
  <r>
    <x v="3"/>
    <s v="1010 - Gas Plant in Service"/>
    <n v="24"/>
    <n v="18087.54"/>
    <n v="753.64750000000004"/>
  </r>
  <r>
    <x v="3"/>
    <s v="1010 - Gas Plant in Service"/>
    <n v="3062"/>
    <n v="237214.54"/>
    <n v="77.470457217504901"/>
  </r>
  <r>
    <x v="3"/>
    <s v="1010 - Gas Plant in Service"/>
    <n v="1990"/>
    <n v="18829.71"/>
    <n v="9.4621658291457305"/>
  </r>
  <r>
    <x v="2"/>
    <s v="1010 - Gas Plant in Service"/>
    <n v="-5"/>
    <n v="-5.35"/>
    <n v="1.07"/>
  </r>
  <r>
    <x v="3"/>
    <s v="1010 - Gas Plant in Service"/>
    <n v="0"/>
    <n v="35336.980000000003"/>
    <n v="0"/>
  </r>
  <r>
    <x v="3"/>
    <s v="1010 - Gas Plant in Service"/>
    <n v="14560"/>
    <n v="6215.15"/>
    <n v="0.42686469780219799"/>
  </r>
  <r>
    <x v="3"/>
    <s v="1010 - Gas Plant in Service"/>
    <n v="0"/>
    <n v="18765.8"/>
    <n v="0"/>
  </r>
  <r>
    <x v="3"/>
    <s v="1010 - Gas Plant in Service"/>
    <n v="2356"/>
    <n v="4055.69"/>
    <n v="1.72143039049236"/>
  </r>
  <r>
    <x v="3"/>
    <s v="1010 - Gas Plant in Service"/>
    <n v="2063"/>
    <n v="3004"/>
    <n v="1.45613184682501"/>
  </r>
  <r>
    <x v="3"/>
    <s v="1010 - Gas Plant in Service"/>
    <n v="2084"/>
    <n v="51298.52"/>
    <n v="24.615412667946199"/>
  </r>
  <r>
    <x v="3"/>
    <s v="1010 - Gas Plant in Service"/>
    <n v="910"/>
    <n v="18276.759999999998"/>
    <n v="20.0843516483516"/>
  </r>
  <r>
    <x v="3"/>
    <s v="1010 - Gas Plant in Service"/>
    <n v="1157"/>
    <n v="67125.41"/>
    <n v="58.016776145203103"/>
  </r>
  <r>
    <x v="3"/>
    <s v="1010 - Gas Plant in Service"/>
    <n v="1539"/>
    <n v="6530.94"/>
    <n v="4.2436257309941503"/>
  </r>
  <r>
    <x v="3"/>
    <s v="1010 - Gas Plant in Service"/>
    <n v="297"/>
    <n v="-11796.94"/>
    <n v="-39.720336700336702"/>
  </r>
  <r>
    <x v="3"/>
    <s v="1010 - Gas Plant in Service"/>
    <n v="562"/>
    <n v="63343.31"/>
    <n v="112.710516014235"/>
  </r>
  <r>
    <x v="3"/>
    <s v="1010 - Gas Plant in Service"/>
    <n v="2600"/>
    <n v="16174.09"/>
    <n v="6.2208038461538502"/>
  </r>
  <r>
    <x v="3"/>
    <s v="1010 - Gas Plant in Service"/>
    <n v="1394"/>
    <n v="137769.76"/>
    <n v="98.830530846484905"/>
  </r>
  <r>
    <x v="3"/>
    <s v="1010 - Gas Plant in Service"/>
    <n v="503"/>
    <n v="733.15"/>
    <n v="1.45755467196819"/>
  </r>
  <r>
    <x v="3"/>
    <s v="1010 - Gas Plant in Service"/>
    <n v="3101"/>
    <n v="142046.15"/>
    <n v="45.806562399226102"/>
  </r>
  <r>
    <x v="3"/>
    <s v="1010 - Gas Plant in Service"/>
    <n v="2800"/>
    <n v="232415.38"/>
    <n v="83.005492857142798"/>
  </r>
  <r>
    <x v="3"/>
    <s v="1010 - Gas Plant in Service"/>
    <n v="1607"/>
    <n v="3747.03"/>
    <n v="2.3316925948973202"/>
  </r>
  <r>
    <x v="3"/>
    <s v="1010 - Gas Plant in Service"/>
    <n v="8618"/>
    <n v="45417.57"/>
    <n v="5.27008238570434"/>
  </r>
  <r>
    <x v="3"/>
    <s v="1010 - Gas Plant in Service"/>
    <n v="2879"/>
    <n v="603033.64"/>
    <n v="209.459409517193"/>
  </r>
  <r>
    <x v="3"/>
    <s v="1010 - Gas Plant in Service"/>
    <n v="0"/>
    <n v="29484.76"/>
    <n v="0"/>
  </r>
  <r>
    <x v="3"/>
    <s v="1010 - Gas Plant in Service"/>
    <n v="51"/>
    <n v="31090.6"/>
    <n v="609.61960784313703"/>
  </r>
  <r>
    <x v="3"/>
    <s v="1010 - Gas Plant in Service"/>
    <n v="0"/>
    <n v="13793.58"/>
    <n v="0"/>
  </r>
  <r>
    <x v="3"/>
    <s v="1010 - Gas Plant in Service"/>
    <n v="425"/>
    <n v="3965.8"/>
    <n v="9.3312941176470598"/>
  </r>
  <r>
    <x v="3"/>
    <s v="1010 - Gas Plant in Service"/>
    <n v="50"/>
    <n v="4266.7700000000004"/>
    <n v="85.335400000000007"/>
  </r>
  <r>
    <x v="3"/>
    <s v="1010 - Gas Plant in Service"/>
    <n v="273"/>
    <n v="69194.559999999998"/>
    <n v="253.459926739927"/>
  </r>
  <r>
    <x v="3"/>
    <s v="1010 - Gas Plant in Service"/>
    <n v="648"/>
    <n v="1423.52"/>
    <n v="2.1967901234567901"/>
  </r>
  <r>
    <x v="3"/>
    <s v="1010 - Gas Plant in Service"/>
    <n v="2416"/>
    <n v="169492.91"/>
    <n v="70.154350165562903"/>
  </r>
  <r>
    <x v="3"/>
    <s v="1010 - Gas Plant in Service"/>
    <n v="750"/>
    <n v="3412.22"/>
    <n v="4.5496266666666703"/>
  </r>
  <r>
    <x v="3"/>
    <s v="1010 - Gas Plant in Service"/>
    <n v="314"/>
    <n v="1018.99"/>
    <n v="3.2451910828025499"/>
  </r>
  <r>
    <x v="3"/>
    <s v="1010 - Gas Plant in Service"/>
    <n v="4167"/>
    <n v="410451.08"/>
    <n v="98.500379169666402"/>
  </r>
  <r>
    <x v="3"/>
    <s v="1010 - Gas Plant in Service"/>
    <n v="368"/>
    <n v="15272.36"/>
    <n v="41.500978260869601"/>
  </r>
  <r>
    <x v="3"/>
    <s v="1010 - Gas Plant in Service"/>
    <n v="7400"/>
    <n v="165852.35999999999"/>
    <n v="22.412481081081101"/>
  </r>
  <r>
    <x v="3"/>
    <s v="1010 - Gas Plant in Service"/>
    <n v="0"/>
    <n v="7018.62"/>
    <n v="0"/>
  </r>
  <r>
    <x v="3"/>
    <s v="1010 - Gas Plant in Service"/>
    <n v="796"/>
    <n v="10223.459999999999"/>
    <n v="12.8435427135678"/>
  </r>
  <r>
    <x v="3"/>
    <s v="1010 - Gas Plant in Service"/>
    <n v="148"/>
    <n v="43583.7"/>
    <n v="294.484459459459"/>
  </r>
  <r>
    <x v="3"/>
    <s v="1010 - Gas Plant in Service"/>
    <n v="2200"/>
    <n v="25651.99"/>
    <n v="11.6599954545455"/>
  </r>
  <r>
    <x v="3"/>
    <s v="1010 - Gas Plant in Service"/>
    <n v="1450"/>
    <n v="15207"/>
    <n v="10.4875862068966"/>
  </r>
  <r>
    <x v="3"/>
    <s v="1010 - Gas Plant in Service"/>
    <n v="88"/>
    <n v="18596.419999999998"/>
    <n v="211.32295454545499"/>
  </r>
  <r>
    <x v="3"/>
    <s v="1010 - Gas Plant in Service"/>
    <n v="1470"/>
    <n v="42634.45"/>
    <n v="29.003027210884401"/>
  </r>
  <r>
    <x v="3"/>
    <s v="1010 - Gas Plant in Service"/>
    <n v="660"/>
    <n v="33301.879999999997"/>
    <n v="50.457393939393903"/>
  </r>
  <r>
    <x v="3"/>
    <s v="1010 - Gas Plant in Service"/>
    <n v="1200"/>
    <n v="980.94"/>
    <n v="0.81745000000000001"/>
  </r>
  <r>
    <x v="3"/>
    <s v="1010 - Gas Plant in Service"/>
    <n v="480"/>
    <n v="9896.15"/>
    <n v="20.616979166666699"/>
  </r>
  <r>
    <x v="3"/>
    <s v="1010 - Gas Plant in Service"/>
    <n v="802"/>
    <n v="33057.4"/>
    <n v="41.218703241895298"/>
  </r>
  <r>
    <x v="3"/>
    <s v="1010 - Gas Plant in Service"/>
    <n v="3025"/>
    <n v="24572.23"/>
    <n v="8.1230512396694206"/>
  </r>
  <r>
    <x v="3"/>
    <s v="1010 - Gas Plant in Service"/>
    <n v="1507"/>
    <n v="-986.83"/>
    <n v="-0.65483078964830799"/>
  </r>
  <r>
    <x v="3"/>
    <s v="1010 - Gas Plant in Service"/>
    <n v="808"/>
    <n v="45609.41"/>
    <n v="56.4472896039604"/>
  </r>
  <r>
    <x v="3"/>
    <s v="1010 - Gas Plant in Service"/>
    <n v="364"/>
    <n v="2950.65"/>
    <n v="8.1061813186813207"/>
  </r>
  <r>
    <x v="3"/>
    <s v="1010 - Gas Plant in Service"/>
    <n v="1350"/>
    <n v="7863.53"/>
    <n v="5.8248370370370397"/>
  </r>
  <r>
    <x v="3"/>
    <s v="1010 - Gas Plant in Service"/>
    <n v="650"/>
    <n v="11802.45"/>
    <n v="18.157615384615401"/>
  </r>
  <r>
    <x v="3"/>
    <s v="1010 - Gas Plant in Service"/>
    <n v="1940"/>
    <n v="14218.62"/>
    <n v="7.3291855670103097"/>
  </r>
  <r>
    <x v="3"/>
    <s v="1010 - Gas Plant in Service"/>
    <n v="833"/>
    <n v="13176.61"/>
    <n v="15.818259303721501"/>
  </r>
  <r>
    <x v="3"/>
    <s v="1010 - Gas Plant in Service"/>
    <n v="1660"/>
    <n v="21901.9"/>
    <n v="13.1939156626506"/>
  </r>
  <r>
    <x v="3"/>
    <s v="1010 - Gas Plant in Service"/>
    <n v="294"/>
    <n v="1963.28"/>
    <n v="6.6778231292517001"/>
  </r>
  <r>
    <x v="3"/>
    <s v="1010 - Gas Plant in Service"/>
    <n v="1479"/>
    <n v="-1634.38"/>
    <n v="-1.1050574712643699"/>
  </r>
  <r>
    <x v="3"/>
    <s v="1010 - Gas Plant in Service"/>
    <n v="2622"/>
    <n v="7259.49"/>
    <n v="2.7686842105263199"/>
  </r>
  <r>
    <x v="3"/>
    <s v="1010 - Gas Plant in Service"/>
    <n v="3000"/>
    <n v="26814.2"/>
    <n v="8.9380666666666695"/>
  </r>
  <r>
    <x v="3"/>
    <s v="1010 - Gas Plant in Service"/>
    <n v="138"/>
    <n v="12551.27"/>
    <n v="90.951231884058004"/>
  </r>
  <r>
    <x v="3"/>
    <s v="1010 - Gas Plant in Service"/>
    <n v="1"/>
    <n v="1467.95"/>
    <n v="1467.95"/>
  </r>
  <r>
    <x v="4"/>
    <s v="1010 - Gas Plant in Service"/>
    <n v="368"/>
    <n v="5933.57"/>
    <n v="16.123831521739099"/>
  </r>
  <r>
    <x v="4"/>
    <s v="1010 - Gas Plant in Service"/>
    <n v="-296"/>
    <n v="424181.49"/>
    <n v="-1433.0455743243199"/>
  </r>
  <r>
    <x v="4"/>
    <s v="1010 - Gas Plant in Service"/>
    <n v="120"/>
    <n v="499481.64"/>
    <n v="4162.3469999999998"/>
  </r>
  <r>
    <x v="4"/>
    <s v="1010 - Gas Plant in Service"/>
    <n v="625"/>
    <n v="11694.76"/>
    <n v="18.711615999999999"/>
  </r>
  <r>
    <x v="4"/>
    <s v="1010 - Gas Plant in Service"/>
    <n v="460"/>
    <n v="6101.08"/>
    <n v="13.2632173913043"/>
  </r>
  <r>
    <x v="4"/>
    <s v="1010 - Gas Plant in Service"/>
    <n v="8242"/>
    <n v="119108.15"/>
    <n v="14.4513649599612"/>
  </r>
  <r>
    <x v="4"/>
    <s v="1010 - Gas Plant in Service"/>
    <n v="683"/>
    <n v="10728.48"/>
    <n v="15.7078770131771"/>
  </r>
  <r>
    <x v="4"/>
    <s v="1010 - Gas Plant in Service"/>
    <n v="468"/>
    <n v="22165.64"/>
    <n v="47.362478632478599"/>
  </r>
  <r>
    <x v="4"/>
    <s v="1010 - Gas Plant in Service"/>
    <n v="842"/>
    <n v="71426.080000000002"/>
    <n v="84.829073634204306"/>
  </r>
  <r>
    <x v="4"/>
    <s v="1010 - Gas Plant in Service"/>
    <n v="748"/>
    <n v="23896.3"/>
    <n v="31.946925133689799"/>
  </r>
  <r>
    <x v="4"/>
    <s v="1010 - Gas Plant in Service"/>
    <n v="-3"/>
    <n v="61277.9"/>
    <n v="-20425.9666666667"/>
  </r>
  <r>
    <x v="4"/>
    <s v="1010 - Gas Plant in Service"/>
    <n v="1313"/>
    <n v="57761.26"/>
    <n v="43.991820258948998"/>
  </r>
  <r>
    <x v="4"/>
    <s v="1010 - Gas Plant in Service"/>
    <n v="912"/>
    <n v="22439.119999999999"/>
    <n v="24.604298245614"/>
  </r>
  <r>
    <x v="4"/>
    <s v="1010 - Gas Plant in Service"/>
    <n v="735"/>
    <n v="637.46"/>
    <n v="0.86729251700680299"/>
  </r>
  <r>
    <x v="4"/>
    <s v="1010 - Gas Plant in Service"/>
    <n v="364"/>
    <n v="977.45"/>
    <n v="2.6853021978022"/>
  </r>
  <r>
    <x v="4"/>
    <s v="1010 - Gas Plant in Service"/>
    <n v="100"/>
    <n v="3213.14"/>
    <n v="32.131399999999999"/>
  </r>
  <r>
    <x v="4"/>
    <s v="1010 - Gas Plant in Service"/>
    <n v="337"/>
    <n v="29250.639999999999"/>
    <n v="86.797151335311597"/>
  </r>
  <r>
    <x v="4"/>
    <s v="1010 - Gas Plant in Service"/>
    <n v="1757"/>
    <n v="15343.41"/>
    <n v="8.7327319294251602"/>
  </r>
  <r>
    <x v="4"/>
    <s v="1010 - Gas Plant in Service"/>
    <n v="730"/>
    <n v="3597.69"/>
    <n v="4.9283424657534196"/>
  </r>
  <r>
    <x v="4"/>
    <s v="1010 - Gas Plant in Service"/>
    <n v="3947"/>
    <n v="6945.3"/>
    <n v="1.75964023308842"/>
  </r>
  <r>
    <x v="4"/>
    <s v="1010 - Gas Plant in Service"/>
    <n v="75"/>
    <n v="465360.37"/>
    <n v="6204.8049333333302"/>
  </r>
  <r>
    <x v="4"/>
    <s v="1010 - Gas Plant in Service"/>
    <n v="906"/>
    <n v="14965.02"/>
    <n v="16.5176821192053"/>
  </r>
  <r>
    <x v="4"/>
    <s v="1010 - Gas Plant in Service"/>
    <n v="1601"/>
    <n v="49715.519999999997"/>
    <n v="31.052792004996899"/>
  </r>
  <r>
    <x v="4"/>
    <s v="1010 - Gas Plant in Service"/>
    <n v="491"/>
    <n v="9331.42"/>
    <n v="19.004928716904299"/>
  </r>
  <r>
    <x v="4"/>
    <s v="1010 - Gas Plant in Service"/>
    <n v="1315"/>
    <n v="31806.29"/>
    <n v="24.187292775665401"/>
  </r>
  <r>
    <x v="4"/>
    <s v="1010 - Gas Plant in Service"/>
    <n v="2409"/>
    <n v="58424.67"/>
    <n v="24.2526650062267"/>
  </r>
  <r>
    <x v="4"/>
    <s v="1010 - Gas Plant in Service"/>
    <n v="1562"/>
    <n v="105548.57"/>
    <n v="67.572708066581299"/>
  </r>
  <r>
    <x v="4"/>
    <s v="1010 - Gas Plant in Service"/>
    <n v="6244"/>
    <n v="243806.69"/>
    <n v="39.0465550928892"/>
  </r>
  <r>
    <x v="4"/>
    <s v="1010 - Gas Plant in Service"/>
    <n v="720"/>
    <n v="1870"/>
    <n v="2.5972222222222201"/>
  </r>
  <r>
    <x v="4"/>
    <s v="1010 - Gas Plant in Service"/>
    <n v="197"/>
    <n v="432.21"/>
    <n v="2.1939593908629398"/>
  </r>
  <r>
    <x v="4"/>
    <s v="1010 - Gas Plant in Service"/>
    <n v="0"/>
    <n v="5712.7"/>
    <n v="0"/>
  </r>
  <r>
    <x v="4"/>
    <s v="1010 - Gas Plant in Service"/>
    <n v="2081"/>
    <n v="123233.03"/>
    <n v="59.218178760211401"/>
  </r>
  <r>
    <x v="4"/>
    <s v="1010 - Gas Plant in Service"/>
    <n v="337"/>
    <n v="-44.37"/>
    <n v="-0.131661721068249"/>
  </r>
  <r>
    <x v="4"/>
    <s v="1010 - Gas Plant in Service"/>
    <n v="3387"/>
    <n v="328992.49"/>
    <n v="97.133891349276595"/>
  </r>
  <r>
    <x v="4"/>
    <s v="1010 - Gas Plant in Service"/>
    <n v="190"/>
    <n v="3642.86"/>
    <n v="19.172947368420999"/>
  </r>
  <r>
    <x v="4"/>
    <s v="1010 - Gas Plant in Service"/>
    <n v="1468"/>
    <n v="32654.03"/>
    <n v="22.243889645776601"/>
  </r>
  <r>
    <x v="4"/>
    <s v="1010 - Gas Plant in Service"/>
    <n v="36"/>
    <n v="-61.22"/>
    <n v="-1.70055555555556"/>
  </r>
  <r>
    <x v="4"/>
    <s v="1010 - Gas Plant in Service"/>
    <n v="5815"/>
    <n v="273788.28999999998"/>
    <n v="47.0831109200344"/>
  </r>
  <r>
    <x v="4"/>
    <s v="1010 - Gas Plant in Service"/>
    <n v="0"/>
    <n v="144724.82999999999"/>
    <n v="0"/>
  </r>
  <r>
    <x v="4"/>
    <s v="1010 - Gas Plant in Service"/>
    <n v="420"/>
    <n v="3884.85"/>
    <n v="9.2496428571428595"/>
  </r>
  <r>
    <x v="4"/>
    <s v="1010 - Gas Plant in Service"/>
    <n v="1039"/>
    <n v="41661.1"/>
    <n v="40.097305101058701"/>
  </r>
  <r>
    <x v="4"/>
    <s v="1010 - Gas Plant in Service"/>
    <n v="700"/>
    <n v="35369.57"/>
    <n v="50.527957142857097"/>
  </r>
  <r>
    <x v="4"/>
    <s v="1010 - Gas Plant in Service"/>
    <n v="500"/>
    <n v="25052.93"/>
    <n v="50.10586"/>
  </r>
  <r>
    <x v="4"/>
    <s v="1010 - Gas Plant in Service"/>
    <n v="250"/>
    <n v="765.43"/>
    <n v="3.0617200000000002"/>
  </r>
  <r>
    <x v="4"/>
    <s v="1010 - Gas Plant in Service"/>
    <n v="2170"/>
    <n v="10438.030000000001"/>
    <n v="4.8101520737327199"/>
  </r>
  <r>
    <x v="4"/>
    <s v="1010 - Gas Plant in Service"/>
    <n v="725"/>
    <n v="6791.8"/>
    <n v="9.3680000000000003"/>
  </r>
  <r>
    <x v="4"/>
    <s v="1010 - Gas Plant in Service"/>
    <n v="255"/>
    <n v="4167.5"/>
    <n v="16.343137254902"/>
  </r>
  <r>
    <x v="4"/>
    <s v="1010 - Gas Plant in Service"/>
    <n v="350"/>
    <n v="-11.36"/>
    <n v="-3.24571428571429E-2"/>
  </r>
  <r>
    <x v="4"/>
    <s v="1010 - Gas Plant in Service"/>
    <n v="100"/>
    <n v="1224.52"/>
    <n v="12.245200000000001"/>
  </r>
  <r>
    <x v="4"/>
    <s v="1010 - Gas Plant in Service"/>
    <n v="500"/>
    <n v="962.22"/>
    <n v="1.9244399999999999"/>
  </r>
  <r>
    <x v="4"/>
    <s v="1010 - Gas Plant in Service"/>
    <n v="732"/>
    <n v="15465.94"/>
    <n v="21.128333333333298"/>
  </r>
  <r>
    <x v="4"/>
    <s v="1010 - Gas Plant in Service"/>
    <n v="142"/>
    <n v="3695.01"/>
    <n v="26.0211971830986"/>
  </r>
  <r>
    <x v="4"/>
    <s v="1010 - Gas Plant in Service"/>
    <n v="326"/>
    <n v="9508.19"/>
    <n v="29.166226993864999"/>
  </r>
  <r>
    <x v="4"/>
    <s v="1010 - Gas Plant in Service"/>
    <n v="198"/>
    <n v="18769.93"/>
    <n v="94.797626262626295"/>
  </r>
  <r>
    <x v="4"/>
    <s v="1010 - Gas Plant in Service"/>
    <n v="1456"/>
    <n v="308163.82"/>
    <n v="211.650975274725"/>
  </r>
  <r>
    <x v="4"/>
    <s v="1010 - Gas Plant in Service"/>
    <n v="536"/>
    <n v="33135.99"/>
    <n v="61.8208768656716"/>
  </r>
  <r>
    <x v="4"/>
    <s v="1010 - Gas Plant in Service"/>
    <n v="1717"/>
    <n v="8084.19"/>
    <n v="4.7083226557949898"/>
  </r>
  <r>
    <x v="4"/>
    <s v="1010 - Gas Plant in Service"/>
    <n v="0"/>
    <n v="-5388.52"/>
    <n v="0"/>
  </r>
  <r>
    <x v="4"/>
    <s v="1010 - Gas Plant in Service"/>
    <n v="1038"/>
    <n v="8510.2800000000007"/>
    <n v="8.1987283236994202"/>
  </r>
  <r>
    <x v="4"/>
    <s v="1010 - Gas Plant in Service"/>
    <n v="1573"/>
    <n v="99723.33"/>
    <n v="63.396904005085801"/>
  </r>
  <r>
    <x v="4"/>
    <s v="1010 - Gas Plant in Service"/>
    <n v="204"/>
    <n v="641.54"/>
    <n v="3.1448039215686299"/>
  </r>
  <r>
    <x v="4"/>
    <s v="1010 - Gas Plant in Service"/>
    <n v="1057"/>
    <n v="306609.87"/>
    <n v="290.07556291390699"/>
  </r>
  <r>
    <x v="4"/>
    <s v="1010 - Gas Plant in Service"/>
    <n v="1531"/>
    <n v="226924.86"/>
    <n v="148.220026126715"/>
  </r>
  <r>
    <x v="4"/>
    <s v="1010 - Gas Plant in Service"/>
    <n v="-30"/>
    <n v="-163.37"/>
    <n v="5.4456666666666704"/>
  </r>
  <r>
    <x v="4"/>
    <s v="1010 - Gas Plant in Service"/>
    <n v="86"/>
    <n v="4821.5"/>
    <n v="56.0639534883721"/>
  </r>
  <r>
    <x v="4"/>
    <s v="1010 - Gas Plant in Service"/>
    <n v="110"/>
    <n v="2988.38"/>
    <n v="27.167090909090899"/>
  </r>
  <r>
    <x v="4"/>
    <s v="1010 - Gas Plant in Service"/>
    <n v="167"/>
    <n v="496.17"/>
    <n v="2.9710778443113801"/>
  </r>
  <r>
    <x v="4"/>
    <s v="1010 - Gas Plant in Service"/>
    <n v="250"/>
    <n v="1856.5"/>
    <n v="7.4260000000000002"/>
  </r>
  <r>
    <x v="4"/>
    <s v="1010 - Gas Plant in Service"/>
    <n v="100"/>
    <n v="5144.71"/>
    <n v="51.447099999999999"/>
  </r>
  <r>
    <x v="4"/>
    <s v="1010 - Gas Plant in Service"/>
    <n v="906"/>
    <n v="6933.08"/>
    <n v="7.6524061810154498"/>
  </r>
  <r>
    <x v="4"/>
    <s v="1010 - Gas Plant in Service"/>
    <n v="2440"/>
    <n v="20848.009999999998"/>
    <n v="8.5442663934426193"/>
  </r>
  <r>
    <x v="4"/>
    <s v="1010 - Gas Plant in Service"/>
    <n v="768"/>
    <n v="2481.88"/>
    <n v="3.2316145833333301"/>
  </r>
  <r>
    <x v="4"/>
    <s v="1010 - Gas Plant in Service"/>
    <n v="144"/>
    <n v="1562.93"/>
    <n v="10.853680555555499"/>
  </r>
  <r>
    <x v="4"/>
    <s v="1010 - Gas Plant in Service"/>
    <n v="6959"/>
    <n v="601926.21"/>
    <n v="86.496078459548798"/>
  </r>
  <r>
    <x v="4"/>
    <s v="1010 - Gas Plant in Service"/>
    <n v="1340"/>
    <n v="7731.36"/>
    <n v="5.7696716417910396"/>
  </r>
  <r>
    <x v="4"/>
    <s v="1010 - Gas Plant in Service"/>
    <n v="2052"/>
    <n v="16567.150000000001"/>
    <n v="8.0736598440545801"/>
  </r>
  <r>
    <x v="4"/>
    <s v="1010 - Gas Plant in Service"/>
    <n v="1386"/>
    <n v="10096.59"/>
    <n v="7.2846969696969701"/>
  </r>
  <r>
    <x v="4"/>
    <s v="1010 - Gas Plant in Service"/>
    <n v="65"/>
    <n v="750.07"/>
    <n v="11.5395384615385"/>
  </r>
  <r>
    <x v="4"/>
    <s v="1010 - Gas Plant in Service"/>
    <n v="2013"/>
    <n v="10755.09"/>
    <n v="5.3428166915052202"/>
  </r>
  <r>
    <x v="4"/>
    <s v="1010 - Gas Plant in Service"/>
    <n v="906"/>
    <n v="-650.38"/>
    <n v="-0.71785871964679904"/>
  </r>
  <r>
    <x v="4"/>
    <s v="1010 - Gas Plant in Service"/>
    <n v="178"/>
    <n v="1651.15"/>
    <n v="9.27612359550562"/>
  </r>
  <r>
    <x v="4"/>
    <s v="1010 - Gas Plant in Service"/>
    <n v="357"/>
    <n v="2911.76"/>
    <n v="8.1561904761904795"/>
  </r>
  <r>
    <x v="4"/>
    <s v="1010 - Gas Plant in Service"/>
    <n v="102"/>
    <n v="1606.77"/>
    <n v="15.7526470588235"/>
  </r>
  <r>
    <x v="4"/>
    <s v="1010 - Gas Plant in Service"/>
    <n v="114"/>
    <n v="3549.71"/>
    <n v="31.1378070175438"/>
  </r>
  <r>
    <x v="4"/>
    <s v="1010 - Gas Plant in Service"/>
    <n v="540"/>
    <n v="3712.01"/>
    <n v="6.8740925925925902"/>
  </r>
  <r>
    <x v="4"/>
    <s v="1010 - Gas Plant in Service"/>
    <n v="456"/>
    <n v="3076.49"/>
    <n v="6.7466885964912304"/>
  </r>
  <r>
    <x v="4"/>
    <s v="1010 - Gas Plant in Service"/>
    <n v="7"/>
    <n v="11490.19"/>
    <n v="1641.45571428571"/>
  </r>
  <r>
    <x v="4"/>
    <s v="1010 - Gas Plant in Service"/>
    <n v="-34"/>
    <n v="3453.56"/>
    <n v="-101.575294117647"/>
  </r>
  <r>
    <x v="4"/>
    <s v="1010 - Gas Plant in Service"/>
    <n v="900"/>
    <n v="66166.37"/>
    <n v="73.518188888888901"/>
  </r>
  <r>
    <x v="4"/>
    <s v="1010 - Gas Plant in Service"/>
    <n v="1212"/>
    <n v="41925.72"/>
    <n v="34.592178217821797"/>
  </r>
  <r>
    <x v="4"/>
    <s v="1010 - Gas Plant in Service"/>
    <n v="165"/>
    <n v="1694.52"/>
    <n v="10.2698181818182"/>
  </r>
  <r>
    <x v="4"/>
    <s v="1010 - Gas Plant in Service"/>
    <n v="622"/>
    <n v="-424.68"/>
    <n v="-0.68276527331189696"/>
  </r>
  <r>
    <x v="4"/>
    <s v="1010 - Gas Plant in Service"/>
    <n v="977"/>
    <n v="9273.51"/>
    <n v="9.4918219037871001"/>
  </r>
  <r>
    <x v="4"/>
    <s v="1010 - Gas Plant in Service"/>
    <n v="224"/>
    <n v="1971.19"/>
    <n v="8.7999553571428599"/>
  </r>
  <r>
    <x v="4"/>
    <s v="1010 - Gas Plant in Service"/>
    <n v="2"/>
    <n v="2124.88"/>
    <n v="1062.44"/>
  </r>
  <r>
    <x v="4"/>
    <s v="1010 - Gas Plant in Service"/>
    <n v="-14"/>
    <n v="37884.22"/>
    <n v="-2706.0157142857101"/>
  </r>
  <r>
    <x v="4"/>
    <s v="1010 - Gas Plant in Service"/>
    <n v="-68"/>
    <n v="6050.49"/>
    <n v="-88.977794117647093"/>
  </r>
  <r>
    <x v="4"/>
    <s v="1010 - Gas Plant in Service"/>
    <n v="427"/>
    <n v="1273.71"/>
    <n v="2.9829274004683799"/>
  </r>
  <r>
    <x v="4"/>
    <s v="1010 - Gas Plant in Service"/>
    <n v="315"/>
    <n v="-287.49"/>
    <n v="-0.91266666666666696"/>
  </r>
  <r>
    <x v="4"/>
    <s v="1010 - Gas Plant in Service"/>
    <n v="226"/>
    <n v="937"/>
    <n v="4.1460176991150401"/>
  </r>
  <r>
    <x v="4"/>
    <s v="1010 - Gas Plant in Service"/>
    <n v="825"/>
    <n v="741"/>
    <n v="0.89818181818181797"/>
  </r>
  <r>
    <x v="4"/>
    <s v="1010 - Gas Plant in Service"/>
    <n v="646"/>
    <n v="14629.88"/>
    <n v="22.646873065015502"/>
  </r>
  <r>
    <x v="4"/>
    <s v="1010 - Gas Plant in Service"/>
    <n v="188"/>
    <n v="6976.12"/>
    <n v="37.107021276595702"/>
  </r>
  <r>
    <x v="4"/>
    <s v="1010 - Gas Plant in Service"/>
    <n v="665"/>
    <n v="8146.82"/>
    <n v="12.2508571428571"/>
  </r>
  <r>
    <x v="4"/>
    <s v="1010 - Gas Plant in Service"/>
    <n v="1375"/>
    <n v="15268.92"/>
    <n v="11.1046690909091"/>
  </r>
  <r>
    <x v="4"/>
    <s v="1010 - Gas Plant in Service"/>
    <n v="42"/>
    <n v="1775.57"/>
    <n v="42.275476190476198"/>
  </r>
  <r>
    <x v="4"/>
    <s v="1010 - Gas Plant in Service"/>
    <n v="887"/>
    <n v="4036.99"/>
    <n v="4.55128523111612"/>
  </r>
  <r>
    <x v="4"/>
    <s v="1010 - Gas Plant in Service"/>
    <n v="128"/>
    <n v="1154.76"/>
    <n v="9.0215624999999999"/>
  </r>
  <r>
    <x v="4"/>
    <s v="1010 - Gas Plant in Service"/>
    <n v="750"/>
    <n v="15168.73"/>
    <n v="20.224973333333299"/>
  </r>
  <r>
    <x v="4"/>
    <s v="1010 - Gas Plant in Service"/>
    <n v="754"/>
    <n v="1260.4000000000001"/>
    <n v="1.67161803713528"/>
  </r>
  <r>
    <x v="4"/>
    <s v="1010 - Gas Plant in Service"/>
    <n v="1240"/>
    <n v="4363.13"/>
    <n v="3.51865322580645"/>
  </r>
  <r>
    <x v="4"/>
    <s v="1010 - Gas Plant in Service"/>
    <n v="1535"/>
    <n v="5071.25"/>
    <n v="3.3037459283387598"/>
  </r>
  <r>
    <x v="4"/>
    <s v="1010 - Gas Plant in Service"/>
    <n v="850"/>
    <n v="4194.17"/>
    <n v="4.9343176470588199"/>
  </r>
  <r>
    <x v="4"/>
    <s v="1010 - Gas Plant in Service"/>
    <n v="584"/>
    <n v="8830.8700000000008"/>
    <n v="15.121352739725999"/>
  </r>
  <r>
    <x v="4"/>
    <s v="1010 - Gas Plant in Service"/>
    <n v="380"/>
    <n v="3255.17"/>
    <n v="8.5662368421052602"/>
  </r>
  <r>
    <x v="4"/>
    <s v="1010 - Gas Plant in Service"/>
    <n v="1653"/>
    <n v="44327.19"/>
    <n v="26.816206896551702"/>
  </r>
  <r>
    <x v="4"/>
    <s v="1010 - Gas Plant in Service"/>
    <n v="105"/>
    <n v="1756.89"/>
    <n v="16.732285714285702"/>
  </r>
  <r>
    <x v="4"/>
    <s v="1010 - Gas Plant in Service"/>
    <n v="1418"/>
    <n v="23310.13"/>
    <n v="16.438737658674199"/>
  </r>
  <r>
    <x v="4"/>
    <s v="1010 - Gas Plant in Service"/>
    <n v="-11"/>
    <n v="-2587.34"/>
    <n v="235.21272727272699"/>
  </r>
  <r>
    <x v="4"/>
    <s v="1010 - Gas Plant in Service"/>
    <n v="0"/>
    <n v="9618.5499999999993"/>
    <n v="0"/>
  </r>
  <r>
    <x v="4"/>
    <s v="1010 - Gas Plant in Service"/>
    <n v="336"/>
    <n v="3210.07"/>
    <n v="9.5537797619047602"/>
  </r>
  <r>
    <x v="4"/>
    <s v="1010 - Gas Plant in Service"/>
    <n v="1350"/>
    <n v="47454.6"/>
    <n v="35.151555555555603"/>
  </r>
  <r>
    <x v="4"/>
    <s v="1010 - Gas Plant in Service"/>
    <n v="580"/>
    <n v="5374.63"/>
    <n v="9.2666034482758608"/>
  </r>
  <r>
    <x v="4"/>
    <s v="1010 - Gas Plant in Service"/>
    <n v="-100"/>
    <n v="-7270.48"/>
    <n v="72.704800000000006"/>
  </r>
  <r>
    <x v="4"/>
    <s v="1010 - Gas Plant in Service"/>
    <n v="18"/>
    <n v="27886.86"/>
    <n v="1549.27"/>
  </r>
  <r>
    <x v="4"/>
    <s v="1010 - Gas Plant in Service"/>
    <n v="3344"/>
    <n v="13091.26"/>
    <n v="3.9148504784689"/>
  </r>
  <r>
    <x v="4"/>
    <s v="1010 - Gas Plant in Service"/>
    <n v="2708"/>
    <n v="9279.85"/>
    <n v="3.4268279172821301"/>
  </r>
  <r>
    <x v="4"/>
    <s v="1010 - Gas Plant in Service"/>
    <n v="3621"/>
    <n v="5355.87"/>
    <n v="1.4791135045567501"/>
  </r>
  <r>
    <x v="4"/>
    <s v="1010 - Gas Plant in Service"/>
    <n v="855"/>
    <n v="287.62"/>
    <n v="0.33639766081871297"/>
  </r>
  <r>
    <x v="4"/>
    <s v="1010 - Gas Plant in Service"/>
    <n v="0"/>
    <n v="1381.86"/>
    <n v="0"/>
  </r>
  <r>
    <x v="4"/>
    <s v="1010 - Gas Plant in Service"/>
    <n v="1355"/>
    <n v="2006.72"/>
    <n v="1.4809741697417"/>
  </r>
  <r>
    <x v="4"/>
    <s v="1010 - Gas Plant in Service"/>
    <n v="1631"/>
    <n v="5431.65"/>
    <n v="3.3302575107296102"/>
  </r>
  <r>
    <x v="4"/>
    <s v="1010 - Gas Plant in Service"/>
    <n v="-1362"/>
    <n v="-6240.43"/>
    <n v="4.5818135095447898"/>
  </r>
  <r>
    <x v="4"/>
    <s v="1010 - Gas Plant in Service"/>
    <n v="1116"/>
    <n v="4786.43"/>
    <n v="4.2889157706093197"/>
  </r>
  <r>
    <x v="4"/>
    <s v="1010 - Gas Plant in Service"/>
    <n v="480"/>
    <n v="2425.0100000000002"/>
    <n v="5.0521041666666697"/>
  </r>
  <r>
    <x v="4"/>
    <s v="1010 - Gas Plant in Service"/>
    <n v="250"/>
    <n v="2915.46"/>
    <n v="11.66184"/>
  </r>
  <r>
    <x v="4"/>
    <s v="1010 - Gas Plant in Service"/>
    <n v="425"/>
    <n v="35185.25"/>
    <n v="82.7888235294118"/>
  </r>
  <r>
    <x v="4"/>
    <s v="1010 - Gas Plant in Service"/>
    <n v="3250"/>
    <n v="41571.99"/>
    <n v="12.791381538461501"/>
  </r>
  <r>
    <x v="4"/>
    <s v="1010 - Gas Plant in Service"/>
    <n v="9114"/>
    <n v="26491"/>
    <n v="2.9066271669958299"/>
  </r>
  <r>
    <x v="4"/>
    <s v="1010 - Gas Plant in Service"/>
    <n v="50"/>
    <n v="187.6"/>
    <n v="3.7519999999999998"/>
  </r>
  <r>
    <x v="4"/>
    <s v="1010 - Gas Plant in Service"/>
    <n v="420"/>
    <n v="1432.77"/>
    <n v="3.4113571428571401"/>
  </r>
  <r>
    <x v="4"/>
    <s v="1010 - Gas Plant in Service"/>
    <n v="2899"/>
    <n v="11068.92"/>
    <n v="3.8181855812349101"/>
  </r>
  <r>
    <x v="4"/>
    <s v="1010 - Gas Plant in Service"/>
    <n v="260"/>
    <n v="19776.66"/>
    <n v="76.064076923076897"/>
  </r>
  <r>
    <x v="4"/>
    <s v="1010 - Gas Plant in Service"/>
    <n v="-22"/>
    <n v="-210.65"/>
    <n v="9.5749999999999993"/>
  </r>
  <r>
    <x v="4"/>
    <s v="1010 - Gas Plant in Service"/>
    <n v="2540"/>
    <n v="59374.31"/>
    <n v="23.375712598425199"/>
  </r>
  <r>
    <x v="4"/>
    <s v="1010 - Gas Plant in Service"/>
    <n v="375"/>
    <n v="3547.19"/>
    <n v="9.4591733333333305"/>
  </r>
  <r>
    <x v="4"/>
    <s v="1010 - Gas Plant in Service"/>
    <n v="2440"/>
    <n v="17567.18"/>
    <n v="7.1996639344262299"/>
  </r>
  <r>
    <x v="4"/>
    <s v="1010 - Gas Plant in Service"/>
    <n v="3068"/>
    <n v="11540.62"/>
    <n v="3.7616101694915298"/>
  </r>
  <r>
    <x v="4"/>
    <s v="1010 - Gas Plant in Service"/>
    <n v="2200"/>
    <n v="4556.8999999999996"/>
    <n v="2.0713181818181798"/>
  </r>
  <r>
    <x v="4"/>
    <s v="1010 - Gas Plant in Service"/>
    <n v="1850"/>
    <n v="9413.1"/>
    <n v="5.0881621621621598"/>
  </r>
  <r>
    <x v="4"/>
    <s v="1010 - Gas Plant in Service"/>
    <n v="480"/>
    <n v="3218.62"/>
    <n v="6.70545833333333"/>
  </r>
  <r>
    <x v="4"/>
    <s v="1010 - Gas Plant in Service"/>
    <n v="900"/>
    <n v="1040.22"/>
    <n v="1.1557999999999999"/>
  </r>
  <r>
    <x v="4"/>
    <s v="1010 - Gas Plant in Service"/>
    <n v="100"/>
    <n v="1067.7"/>
    <n v="10.677"/>
  </r>
  <r>
    <x v="4"/>
    <s v="1010 - Gas Plant in Service"/>
    <n v="270"/>
    <n v="802.07"/>
    <n v="2.97062962962963"/>
  </r>
  <r>
    <x v="4"/>
    <s v="1010 - Gas Plant in Service"/>
    <n v="568"/>
    <n v="2450.0500000000002"/>
    <n v="4.3134683098591502"/>
  </r>
  <r>
    <x v="4"/>
    <s v="1010 - Gas Plant in Service"/>
    <n v="557"/>
    <n v="2296.5500000000002"/>
    <n v="4.12307001795332"/>
  </r>
  <r>
    <x v="4"/>
    <s v="1010 - Gas Plant in Service"/>
    <n v="100"/>
    <n v="906.89"/>
    <n v="9.0688999999999993"/>
  </r>
  <r>
    <x v="4"/>
    <s v="1010 - Gas Plant in Service"/>
    <n v="140"/>
    <n v="3596.75"/>
    <n v="25.691071428571401"/>
  </r>
  <r>
    <x v="4"/>
    <s v="1010 - Gas Plant in Service"/>
    <n v="1151"/>
    <n v="932.49"/>
    <n v="0.81015638575152005"/>
  </r>
  <r>
    <x v="4"/>
    <s v="1010 - Gas Plant in Service"/>
    <n v="2474"/>
    <n v="7000.97"/>
    <n v="2.8298181083266001"/>
  </r>
  <r>
    <x v="4"/>
    <s v="1010 - Gas Plant in Service"/>
    <n v="1"/>
    <n v="1659.03"/>
    <n v="1659.03"/>
  </r>
  <r>
    <x v="4"/>
    <s v="1010 - Gas Plant in Service"/>
    <n v="975"/>
    <n v="-1999.98"/>
    <n v="-2.05126153846154"/>
  </r>
  <r>
    <x v="4"/>
    <s v="1010 - Gas Plant in Service"/>
    <n v="965"/>
    <n v="1707.25"/>
    <n v="1.76917098445596"/>
  </r>
  <r>
    <x v="4"/>
    <s v="1010 - Gas Plant in Service"/>
    <n v="1938"/>
    <n v="9461.5"/>
    <n v="4.8820949432404497"/>
  </r>
  <r>
    <x v="4"/>
    <s v="1010 - Gas Plant in Service"/>
    <n v="1496"/>
    <n v="14590.22"/>
    <n v="9.7528208556149707"/>
  </r>
  <r>
    <x v="4"/>
    <s v="1010 - Gas Plant in Service"/>
    <n v="992"/>
    <n v="7391.39"/>
    <n v="7.4509979838709697"/>
  </r>
  <r>
    <x v="4"/>
    <s v="1010 - Gas Plant in Service"/>
    <n v="1353"/>
    <n v="5127.03"/>
    <n v="3.7893791574279398"/>
  </r>
  <r>
    <x v="4"/>
    <s v="1010 - Gas Plant in Service"/>
    <n v="6900"/>
    <n v="11765.13"/>
    <n v="1.70509130434783"/>
  </r>
  <r>
    <x v="4"/>
    <s v="1010 - Gas Plant in Service"/>
    <n v="1000"/>
    <n v="5365.38"/>
    <n v="5.36538"/>
  </r>
  <r>
    <x v="4"/>
    <s v="1010 - Gas Plant in Service"/>
    <n v="2848"/>
    <n v="11050.15"/>
    <n v="3.8799683988764002"/>
  </r>
  <r>
    <x v="4"/>
    <s v="1010 - Gas Plant in Service"/>
    <n v="175"/>
    <n v="2214.69"/>
    <n v="12.655371428571399"/>
  </r>
  <r>
    <x v="4"/>
    <s v="1010 - Gas Plant in Service"/>
    <n v="4500"/>
    <n v="31409"/>
    <n v="6.9797777777777803"/>
  </r>
  <r>
    <x v="4"/>
    <s v="1010 - Gas Plant in Service"/>
    <n v="1250"/>
    <n v="13051.11"/>
    <n v="10.440887999999999"/>
  </r>
  <r>
    <x v="4"/>
    <s v="1010 - Gas Plant in Service"/>
    <n v="1165"/>
    <n v="7785.99"/>
    <n v="6.6832532188841203"/>
  </r>
  <r>
    <x v="4"/>
    <s v="1010 - Gas Plant in Service"/>
    <n v="750"/>
    <n v="2013.43"/>
    <n v="2.6845733333333301"/>
  </r>
  <r>
    <x v="4"/>
    <s v="1010 - Gas Plant in Service"/>
    <n v="1"/>
    <n v="6390.9"/>
    <n v="6390.9"/>
  </r>
  <r>
    <x v="4"/>
    <s v="1010 - Gas Plant in Service"/>
    <n v="1640"/>
    <n v="13077.61"/>
    <n v="7.9741524390243903"/>
  </r>
  <r>
    <x v="4"/>
    <s v="1010 - Gas Plant in Service"/>
    <n v="400"/>
    <n v="1631.89"/>
    <n v="4.0797249999999998"/>
  </r>
  <r>
    <x v="4"/>
    <s v="1010 - Gas Plant in Service"/>
    <n v="850"/>
    <n v="5818.76"/>
    <n v="6.8456000000000001"/>
  </r>
  <r>
    <x v="4"/>
    <s v="1010 - Gas Plant in Service"/>
    <n v="1"/>
    <n v="2928.11"/>
    <n v="2928.11"/>
  </r>
  <r>
    <x v="4"/>
    <s v="1010 - Gas Plant in Service"/>
    <n v="792"/>
    <n v="3875.23"/>
    <n v="4.8929671717171699"/>
  </r>
  <r>
    <x v="4"/>
    <s v="1010 - Gas Plant in Service"/>
    <n v="691"/>
    <n v="26635.91"/>
    <n v="38.546903039073797"/>
  </r>
  <r>
    <x v="4"/>
    <s v="1010 - Gas Plant in Service"/>
    <n v="370"/>
    <n v="6981.42"/>
    <n v="18.868702702702699"/>
  </r>
  <r>
    <x v="4"/>
    <s v="1010 - Gas Plant in Service"/>
    <n v="2"/>
    <n v="4845.6099999999997"/>
    <n v="2422.8049999999998"/>
  </r>
  <r>
    <x v="4"/>
    <s v="1010 - Gas Plant in Service"/>
    <n v="1250"/>
    <n v="5091.3100000000004"/>
    <n v="4.073048"/>
  </r>
  <r>
    <x v="4"/>
    <s v="1010 - Gas Plant in Service"/>
    <n v="1400"/>
    <n v="119.37"/>
    <n v="8.5264285714285695E-2"/>
  </r>
  <r>
    <x v="4"/>
    <s v="1010 - Gas Plant in Service"/>
    <n v="403"/>
    <n v="614.23"/>
    <n v="1.5241439205955301"/>
  </r>
  <r>
    <x v="4"/>
    <s v="1010 - Gas Plant in Service"/>
    <n v="1175"/>
    <n v="4665.67"/>
    <n v="3.9707829787233999"/>
  </r>
  <r>
    <x v="4"/>
    <s v="1010 - Gas Plant in Service"/>
    <n v="840"/>
    <n v="1351.1"/>
    <n v="1.6084523809523801"/>
  </r>
  <r>
    <x v="4"/>
    <s v="1010 - Gas Plant in Service"/>
    <n v="3945"/>
    <n v="13562.42"/>
    <n v="3.4378757921419498"/>
  </r>
  <r>
    <x v="4"/>
    <s v="1010 - Gas Plant in Service"/>
    <n v="612"/>
    <n v="2188.4299999999998"/>
    <n v="3.5758660130719"/>
  </r>
  <r>
    <x v="4"/>
    <s v="1010 - Gas Plant in Service"/>
    <n v="1000"/>
    <n v="324.02"/>
    <n v="0.32401999999999997"/>
  </r>
  <r>
    <x v="4"/>
    <s v="1010 - Gas Plant in Service"/>
    <n v="100"/>
    <n v="608.66"/>
    <n v="6.0865999999999998"/>
  </r>
  <r>
    <x v="4"/>
    <s v="1010 - Gas Plant in Service"/>
    <n v="211"/>
    <n v="1974.52"/>
    <n v="9.3579146919431295"/>
  </r>
  <r>
    <x v="4"/>
    <s v="1010 - Gas Plant in Service"/>
    <n v="2487"/>
    <n v="11013.76"/>
    <n v="4.4285323683152402"/>
  </r>
  <r>
    <x v="4"/>
    <s v="1010 - Gas Plant in Service"/>
    <n v="3920"/>
    <n v="24043.11"/>
    <n v="6.1334464285714301"/>
  </r>
  <r>
    <x v="4"/>
    <s v="1010 - Gas Plant in Service"/>
    <n v="2595"/>
    <n v="9397.9699999999993"/>
    <n v="3.6215684007707099"/>
  </r>
  <r>
    <x v="4"/>
    <s v="1010 - Gas Plant in Service"/>
    <n v="1"/>
    <n v="6186.18"/>
    <n v="6186.18"/>
  </r>
  <r>
    <x v="4"/>
    <s v="1010 - Gas Plant in Service"/>
    <n v="875"/>
    <n v="4618.83"/>
    <n v="5.2786628571428604"/>
  </r>
  <r>
    <x v="4"/>
    <s v="1010 - Gas Plant in Service"/>
    <n v="594"/>
    <n v="1905.82"/>
    <n v="3.2084511784511802"/>
  </r>
  <r>
    <x v="4"/>
    <s v="1010 - Gas Plant in Service"/>
    <n v="600"/>
    <n v="59.33"/>
    <n v="9.8883333333333295E-2"/>
  </r>
  <r>
    <x v="4"/>
    <s v="1010 - Gas Plant in Service"/>
    <n v="100"/>
    <n v="302.39"/>
    <n v="3.0238999999999998"/>
  </r>
  <r>
    <x v="4"/>
    <s v="1010 - Gas Plant in Service"/>
    <n v="1085"/>
    <n v="2927.43"/>
    <n v="2.6980921658986201"/>
  </r>
  <r>
    <x v="4"/>
    <s v="1010 - Gas Plant in Service"/>
    <n v="230"/>
    <n v="459.67"/>
    <n v="1.9985652173913"/>
  </r>
  <r>
    <x v="4"/>
    <s v="1010 - Gas Plant in Service"/>
    <n v="1593"/>
    <n v="13245.99"/>
    <n v="8.3151224105461399"/>
  </r>
  <r>
    <x v="4"/>
    <s v="1010 - Gas Plant in Service"/>
    <n v="2910"/>
    <n v="3620.77"/>
    <n v="1.24425085910653"/>
  </r>
  <r>
    <x v="4"/>
    <s v="1010 - Gas Plant in Service"/>
    <n v="60"/>
    <n v="2307.15"/>
    <n v="38.452500000000001"/>
  </r>
  <r>
    <x v="4"/>
    <s v="1010 - Gas Plant in Service"/>
    <n v="1306"/>
    <n v="-22926.9"/>
    <n v="-17.555053598774901"/>
  </r>
  <r>
    <x v="4"/>
    <s v="1010 - Gas Plant in Service"/>
    <n v="1698"/>
    <n v="4891.87"/>
    <n v="2.8809599528857501"/>
  </r>
  <r>
    <x v="4"/>
    <s v="1010 - Gas Plant in Service"/>
    <n v="1480"/>
    <n v="11302.04"/>
    <n v="7.6365135135135098"/>
  </r>
  <r>
    <x v="4"/>
    <s v="1010 - Gas Plant in Service"/>
    <n v="421"/>
    <n v="11709.41"/>
    <n v="27.813325415676999"/>
  </r>
  <r>
    <x v="4"/>
    <s v="1010 - Gas Plant in Service"/>
    <n v="290"/>
    <n v="5083.57"/>
    <n v="17.5295517241379"/>
  </r>
  <r>
    <x v="4"/>
    <s v="1010 - Gas Plant in Service"/>
    <n v="387"/>
    <n v="-9989.9500000000007"/>
    <n v="-25.813824289405702"/>
  </r>
  <r>
    <x v="4"/>
    <s v="1010 - Gas Plant in Service"/>
    <n v="1200"/>
    <n v="-739.77"/>
    <n v="-0.616475"/>
  </r>
  <r>
    <x v="4"/>
    <s v="1010 - Gas Plant in Service"/>
    <n v="526"/>
    <n v="5578.41"/>
    <n v="10.6053422053232"/>
  </r>
  <r>
    <x v="4"/>
    <s v="1010 - Gas Plant in Service"/>
    <n v="225"/>
    <n v="905.12"/>
    <n v="4.0227555555555599"/>
  </r>
  <r>
    <x v="4"/>
    <s v="1010 - Gas Plant in Service"/>
    <n v="719"/>
    <n v="5427.49"/>
    <n v="7.5486648122392204"/>
  </r>
  <r>
    <x v="4"/>
    <s v="1010 - Gas Plant in Service"/>
    <n v="950"/>
    <n v="3467.97"/>
    <n v="3.6504947368421101"/>
  </r>
  <r>
    <x v="4"/>
    <s v="1010 - Gas Plant in Service"/>
    <n v="525"/>
    <n v="8280.99"/>
    <n v="15.773314285714299"/>
  </r>
  <r>
    <x v="4"/>
    <s v="1010 - Gas Plant in Service"/>
    <n v="345"/>
    <n v="2007.05"/>
    <n v="5.81753623188406"/>
  </r>
  <r>
    <x v="4"/>
    <s v="1010 - Gas Plant in Service"/>
    <n v="369"/>
    <n v="4722.3900000000003"/>
    <n v="12.797804878048799"/>
  </r>
  <r>
    <x v="4"/>
    <s v="1010 - Gas Plant in Service"/>
    <n v="225"/>
    <n v="740.87"/>
    <n v="3.2927555555555599"/>
  </r>
  <r>
    <x v="4"/>
    <s v="1010 - Gas Plant in Service"/>
    <n v="465"/>
    <n v="3206.64"/>
    <n v="6.8959999999999999"/>
  </r>
  <r>
    <x v="4"/>
    <s v="1010 - Gas Plant in Service"/>
    <n v="115"/>
    <n v="498.96"/>
    <n v="4.3387826086956496"/>
  </r>
  <r>
    <x v="4"/>
    <s v="1010 - Gas Plant in Service"/>
    <n v="35"/>
    <n v="363.52"/>
    <n v="10.3862857142857"/>
  </r>
  <r>
    <x v="4"/>
    <s v="1010 - Gas Plant in Service"/>
    <n v="1047"/>
    <n v="979.4"/>
    <n v="0.93543457497612204"/>
  </r>
  <r>
    <x v="4"/>
    <s v="1010 - Gas Plant in Service"/>
    <n v="337"/>
    <n v="1387.32"/>
    <n v="4.1166765578635003"/>
  </r>
  <r>
    <x v="4"/>
    <s v="1010 - Gas Plant in Service"/>
    <n v="100"/>
    <n v="650.5"/>
    <n v="6.5049999999999999"/>
  </r>
  <r>
    <x v="4"/>
    <s v="1010 - Gas Plant in Service"/>
    <n v="200"/>
    <n v="2309.59"/>
    <n v="11.54795"/>
  </r>
  <r>
    <x v="4"/>
    <s v="1010 - Gas Plant in Service"/>
    <n v="491"/>
    <n v="2694.35"/>
    <n v="5.4874745417515296"/>
  </r>
  <r>
    <x v="4"/>
    <s v="1010 - Gas Plant in Service"/>
    <n v="1449"/>
    <n v="3693.52"/>
    <n v="2.54901311249137"/>
  </r>
  <r>
    <x v="4"/>
    <s v="1010 - Gas Plant in Service"/>
    <n v="265"/>
    <n v="748.48"/>
    <n v="2.82445283018868"/>
  </r>
  <r>
    <x v="4"/>
    <s v="1010 - Gas Plant in Service"/>
    <n v="2893"/>
    <n v="5834.06"/>
    <n v="2.01661251296232"/>
  </r>
  <r>
    <x v="4"/>
    <s v="1010 - Gas Plant in Service"/>
    <n v="4674"/>
    <n v="16956.84"/>
    <n v="3.6279075738125801"/>
  </r>
  <r>
    <x v="4"/>
    <s v="1010 - Gas Plant in Service"/>
    <n v="1"/>
    <n v="-765.76"/>
    <n v="-765.76"/>
  </r>
  <r>
    <x v="4"/>
    <s v="1010 - Gas Plant in Service"/>
    <n v="203"/>
    <n v="7242.25"/>
    <n v="35.676108374384199"/>
  </r>
  <r>
    <x v="4"/>
    <s v="1010 - Gas Plant in Service"/>
    <n v="400"/>
    <n v="1535.1"/>
    <n v="3.8377500000000002"/>
  </r>
  <r>
    <x v="4"/>
    <s v="1010 - Gas Plant in Service"/>
    <n v="408"/>
    <n v="16109.49"/>
    <n v="39.484044117647002"/>
  </r>
  <r>
    <x v="4"/>
    <s v="1010 - Gas Plant in Service"/>
    <n v="3170"/>
    <n v="15440.14"/>
    <n v="4.8707066246056803"/>
  </r>
  <r>
    <x v="4"/>
    <s v="1010 - Gas Plant in Service"/>
    <n v="3845"/>
    <n v="14526.55"/>
    <n v="3.77803641092328"/>
  </r>
  <r>
    <x v="4"/>
    <s v="1010 - Gas Plant in Service"/>
    <n v="100"/>
    <n v="969.08"/>
    <n v="9.6907999999999994"/>
  </r>
  <r>
    <x v="0"/>
    <s v="1010 - Gas Plant in Service"/>
    <n v="125"/>
    <n v="1306.21"/>
    <n v="10.449680000000001"/>
  </r>
  <r>
    <x v="0"/>
    <s v="1010 - Gas Plant in Service"/>
    <n v="200"/>
    <n v="573.55999999999995"/>
    <n v="2.8677999999999999"/>
  </r>
  <r>
    <x v="0"/>
    <s v="1010 - Gas Plant in Service"/>
    <n v="490"/>
    <n v="1654.74"/>
    <n v="3.3770204081632702"/>
  </r>
  <r>
    <x v="0"/>
    <s v="1010 - Gas Plant in Service"/>
    <n v="1380"/>
    <n v="6796.84"/>
    <n v="4.9252463768115904"/>
  </r>
  <r>
    <x v="0"/>
    <s v="1010 - Gas Plant in Service"/>
    <n v="250"/>
    <n v="3057.59"/>
    <n v="12.230359999999999"/>
  </r>
  <r>
    <x v="0"/>
    <s v="1010 - Gas Plant in Service"/>
    <n v="925"/>
    <n v="5393.56"/>
    <n v="5.8308756756756797"/>
  </r>
  <r>
    <x v="0"/>
    <s v="1010 - Gas Plant in Service"/>
    <n v="1100"/>
    <n v="9792.2099999999991"/>
    <n v="8.9020090909090897"/>
  </r>
  <r>
    <x v="0"/>
    <s v="1010 - Gas Plant in Service"/>
    <n v="350"/>
    <n v="4670.03"/>
    <n v="13.3429428571428"/>
  </r>
  <r>
    <x v="0"/>
    <s v="1010 - Gas Plant in Service"/>
    <n v="665"/>
    <n v="10742.69"/>
    <n v="16.154421052631601"/>
  </r>
  <r>
    <x v="0"/>
    <s v="1010 - Gas Plant in Service"/>
    <n v="4100"/>
    <n v="6443.32"/>
    <n v="1.5715414634146301"/>
  </r>
  <r>
    <x v="1"/>
    <s v="1010 - Gas Plant in Service"/>
    <n v="2394"/>
    <n v="92301.41"/>
    <n v="38.555309106098598"/>
  </r>
  <r>
    <x v="1"/>
    <s v="1010 - Gas Plant in Service"/>
    <n v="2617"/>
    <n v="262454.71999999997"/>
    <n v="100.288391287734"/>
  </r>
  <r>
    <x v="1"/>
    <s v="1010 - Gas Plant in Service"/>
    <n v="93"/>
    <n v="6208.71"/>
    <n v="66.760322580645195"/>
  </r>
  <r>
    <x v="1"/>
    <s v="1010 - Gas Plant in Service"/>
    <n v="1820"/>
    <n v="128830.94"/>
    <n v="70.786230769230798"/>
  </r>
  <r>
    <x v="1"/>
    <s v="1010 - Gas Plant in Service"/>
    <n v="1000"/>
    <n v="43963.73"/>
    <n v="43.963729999999998"/>
  </r>
  <r>
    <x v="1"/>
    <s v="1010 - Gas Plant in Service"/>
    <n v="2560"/>
    <n v="29350.16"/>
    <n v="11.46490625"/>
  </r>
  <r>
    <x v="1"/>
    <s v="1010 - Gas Plant in Service"/>
    <n v="486"/>
    <n v="107027.23"/>
    <n v="220.22063786008201"/>
  </r>
  <r>
    <x v="1"/>
    <s v="1010 - Gas Plant in Service"/>
    <n v="1"/>
    <n v="7148.02"/>
    <n v="7148.02"/>
  </r>
  <r>
    <x v="1"/>
    <s v="1010 - Gas Plant in Service"/>
    <n v="1720"/>
    <n v="24852.69"/>
    <n v="14.449238372092999"/>
  </r>
  <r>
    <x v="2"/>
    <s v="1010 - Gas Plant in Service"/>
    <n v="243"/>
    <n v="497"/>
    <n v="2.0452674897119301"/>
  </r>
  <r>
    <x v="2"/>
    <s v="1010 - Gas Plant in Service"/>
    <n v="1"/>
    <n v="9.51"/>
    <n v="9.51"/>
  </r>
  <r>
    <x v="2"/>
    <s v="1010 - Gas Plant in Service"/>
    <n v="6168"/>
    <n v="58903.14"/>
    <n v="9.5497957198443597"/>
  </r>
  <r>
    <x v="3"/>
    <s v="1010 - Gas Plant in Service"/>
    <n v="-910"/>
    <n v="-6020.5"/>
    <n v="6.61593406593407"/>
  </r>
  <r>
    <x v="3"/>
    <s v="1010 - Gas Plant in Service"/>
    <n v="662"/>
    <n v="11087.53"/>
    <n v="16.748534743202399"/>
  </r>
  <r>
    <x v="2"/>
    <s v="1010 - Gas Plant in Service"/>
    <n v="-10"/>
    <n v="-147.21"/>
    <n v="14.721"/>
  </r>
  <r>
    <x v="3"/>
    <s v="1010 - Gas Plant in Service"/>
    <n v="-240"/>
    <n v="-4612.0600000000004"/>
    <n v="19.216916666666702"/>
  </r>
  <r>
    <x v="3"/>
    <s v="1010 - Gas Plant in Service"/>
    <n v="365"/>
    <n v="14303.15"/>
    <n v="39.186712328767101"/>
  </r>
  <r>
    <x v="3"/>
    <s v="1010 - Gas Plant in Service"/>
    <n v="1729"/>
    <n v="190421.64"/>
    <n v="110.133973395026"/>
  </r>
  <r>
    <x v="3"/>
    <s v="1010 - Gas Plant in Service"/>
    <n v="1323"/>
    <n v="80762.98"/>
    <n v="61.045336356764899"/>
  </r>
  <r>
    <x v="3"/>
    <s v="1010 - Gas Plant in Service"/>
    <n v="2300"/>
    <n v="40338.36"/>
    <n v="17.5384173913043"/>
  </r>
  <r>
    <x v="3"/>
    <s v="1010 - Gas Plant in Service"/>
    <n v="15"/>
    <n v="21378.959999999999"/>
    <n v="1425.2639999999999"/>
  </r>
  <r>
    <x v="3"/>
    <s v="1010 - Gas Plant in Service"/>
    <n v="1947"/>
    <n v="103175.96"/>
    <n v="52.992275295326102"/>
  </r>
  <r>
    <x v="3"/>
    <s v="1010 - Gas Plant in Service"/>
    <n v="336"/>
    <n v="3103.91"/>
    <n v="9.2378273809523801"/>
  </r>
  <r>
    <x v="3"/>
    <s v="1010 - Gas Plant in Service"/>
    <n v="0"/>
    <n v="55983.6"/>
    <n v="0"/>
  </r>
  <r>
    <x v="3"/>
    <s v="1010 - Gas Plant in Service"/>
    <n v="0"/>
    <n v="64059.92"/>
    <n v="0"/>
  </r>
  <r>
    <x v="3"/>
    <s v="1010 - Gas Plant in Service"/>
    <n v="1080"/>
    <n v="8797.69"/>
    <n v="8.1460092592592606"/>
  </r>
  <r>
    <x v="3"/>
    <s v="1010 - Gas Plant in Service"/>
    <n v="25"/>
    <n v="16243.51"/>
    <n v="649.74040000000002"/>
  </r>
  <r>
    <x v="3"/>
    <s v="1010 - Gas Plant in Service"/>
    <n v="2"/>
    <n v="5969.14"/>
    <n v="2984.57"/>
  </r>
  <r>
    <x v="3"/>
    <s v="1010 - Gas Plant in Service"/>
    <n v="1440"/>
    <n v="20528.91"/>
    <n v="14.256187499999999"/>
  </r>
  <r>
    <x v="3"/>
    <s v="1010 - Gas Plant in Service"/>
    <n v="0"/>
    <n v="769.42"/>
    <n v="0"/>
  </r>
  <r>
    <x v="3"/>
    <s v="1010 - Gas Plant in Service"/>
    <n v="0"/>
    <n v="-1545.03"/>
    <n v="0"/>
  </r>
  <r>
    <x v="3"/>
    <s v="1010 - Gas Plant in Service"/>
    <n v="440"/>
    <n v="13669.67"/>
    <n v="31.067431818181799"/>
  </r>
  <r>
    <x v="3"/>
    <s v="1010 - Gas Plant in Service"/>
    <n v="138"/>
    <n v="14948.82"/>
    <n v="108.324782608696"/>
  </r>
  <r>
    <x v="3"/>
    <s v="1010 - Gas Plant in Service"/>
    <n v="2634"/>
    <n v="97458.05"/>
    <n v="37.000018982536098"/>
  </r>
  <r>
    <x v="3"/>
    <s v="1010 - Gas Plant in Service"/>
    <n v="1270"/>
    <n v="91005.67"/>
    <n v="71.658007874015695"/>
  </r>
  <r>
    <x v="3"/>
    <s v="1010 - Gas Plant in Service"/>
    <n v="74"/>
    <n v="1340.44"/>
    <n v="18.114054054054002"/>
  </r>
  <r>
    <x v="3"/>
    <s v="1010 - Gas Plant in Service"/>
    <n v="319"/>
    <n v="-2912.02"/>
    <n v="-9.1285893416927895"/>
  </r>
  <r>
    <x v="3"/>
    <s v="1010 - Gas Plant in Service"/>
    <n v="289"/>
    <n v="24323.61"/>
    <n v="84.164740484429103"/>
  </r>
  <r>
    <x v="3"/>
    <s v="1010 - Gas Plant in Service"/>
    <n v="0"/>
    <n v="117037.89"/>
    <n v="0"/>
  </r>
  <r>
    <x v="3"/>
    <s v="1010 - Gas Plant in Service"/>
    <n v="567"/>
    <n v="2902.18"/>
    <n v="5.1184832451499096"/>
  </r>
  <r>
    <x v="3"/>
    <s v="1010 - Gas Plant in Service"/>
    <n v="305"/>
    <n v="6910.83"/>
    <n v="22.658459016393401"/>
  </r>
  <r>
    <x v="3"/>
    <s v="1010 - Gas Plant in Service"/>
    <n v="261"/>
    <n v="77264.08"/>
    <n v="296.03095785440598"/>
  </r>
  <r>
    <x v="3"/>
    <s v="1010 - Gas Plant in Service"/>
    <n v="232"/>
    <n v="7029.23"/>
    <n v="30.298405172413801"/>
  </r>
  <r>
    <x v="3"/>
    <s v="1010 - Gas Plant in Service"/>
    <n v="1924"/>
    <n v="89058.7"/>
    <n v="46.288305613305603"/>
  </r>
  <r>
    <x v="3"/>
    <s v="1010 - Gas Plant in Service"/>
    <n v="13"/>
    <n v="-2285.66"/>
    <n v="-175.82"/>
  </r>
  <r>
    <x v="3"/>
    <s v="1010 - Gas Plant in Service"/>
    <n v="3"/>
    <n v="587.13"/>
    <n v="195.71"/>
  </r>
  <r>
    <x v="3"/>
    <s v="1010 - Gas Plant in Service"/>
    <n v="-284"/>
    <n v="-2762.72"/>
    <n v="9.7278873239436603"/>
  </r>
  <r>
    <x v="3"/>
    <s v="1010 - Gas Plant in Service"/>
    <n v="-987"/>
    <n v="-10837.47"/>
    <n v="10.9802127659574"/>
  </r>
  <r>
    <x v="3"/>
    <s v="1010 - Gas Plant in Service"/>
    <n v="1386"/>
    <n v="15279.25"/>
    <n v="11.0239898989899"/>
  </r>
  <r>
    <x v="3"/>
    <s v="1010 - Gas Plant in Service"/>
    <n v="5042"/>
    <n v="29979.32"/>
    <n v="5.9459182863942903"/>
  </r>
  <r>
    <x v="3"/>
    <s v="1010 - Gas Plant in Service"/>
    <n v="40"/>
    <n v="5078.74"/>
    <n v="126.96850000000001"/>
  </r>
  <r>
    <x v="3"/>
    <s v="1010 - Gas Plant in Service"/>
    <n v="1453"/>
    <n v="33222.519999999997"/>
    <n v="22.864776324845099"/>
  </r>
  <r>
    <x v="3"/>
    <s v="1010 - Gas Plant in Service"/>
    <n v="-693652"/>
    <n v="-7672734.2599999998"/>
    <n v="11.0613596731502"/>
  </r>
  <r>
    <x v="3"/>
    <s v="1010 - Gas Plant in Service"/>
    <n v="401"/>
    <n v="31403.17"/>
    <n v="78.312144638404007"/>
  </r>
  <r>
    <x v="3"/>
    <s v="1010 - Gas Plant in Service"/>
    <n v="50"/>
    <n v="9763.64"/>
    <n v="195.27279999999999"/>
  </r>
  <r>
    <x v="3"/>
    <s v="1010 - Gas Plant in Service"/>
    <n v="612"/>
    <n v="11947.7"/>
    <n v="19.522385620914999"/>
  </r>
  <r>
    <x v="3"/>
    <s v="1010 - Gas Plant in Service"/>
    <n v="585"/>
    <n v="5699.08"/>
    <n v="9.7420170940170898"/>
  </r>
  <r>
    <x v="3"/>
    <s v="1010 - Gas Plant in Service"/>
    <n v="1100"/>
    <n v="7440.66"/>
    <n v="6.7642363636363596"/>
  </r>
  <r>
    <x v="3"/>
    <s v="1010 - Gas Plant in Service"/>
    <n v="760"/>
    <n v="14366.12"/>
    <n v="18.902789473684201"/>
  </r>
  <r>
    <x v="3"/>
    <s v="1010 - Gas Plant in Service"/>
    <n v="396"/>
    <n v="52267.81"/>
    <n v="131.98941919191901"/>
  </r>
  <r>
    <x v="3"/>
    <s v="1010 - Gas Plant in Service"/>
    <n v="875"/>
    <n v="9957.44"/>
    <n v="11.3799314285714"/>
  </r>
  <r>
    <x v="3"/>
    <s v="1010 - Gas Plant in Service"/>
    <n v="650"/>
    <n v="1832.53"/>
    <n v="2.8192769230769201"/>
  </r>
  <r>
    <x v="3"/>
    <s v="1010 - Gas Plant in Service"/>
    <n v="1970"/>
    <n v="16644.45"/>
    <n v="8.4489593908629406"/>
  </r>
  <r>
    <x v="3"/>
    <s v="1010 - Gas Plant in Service"/>
    <n v="2510"/>
    <n v="6875.58"/>
    <n v="2.73927490039841"/>
  </r>
  <r>
    <x v="3"/>
    <s v="1010 - Gas Plant in Service"/>
    <n v="1440"/>
    <n v="33684.1"/>
    <n v="23.391736111111101"/>
  </r>
  <r>
    <x v="3"/>
    <s v="1010 - Gas Plant in Service"/>
    <n v="1"/>
    <n v="-6074"/>
    <n v="-6074"/>
  </r>
  <r>
    <x v="3"/>
    <s v="1010 - Gas Plant in Service"/>
    <n v="1650"/>
    <n v="6624.9"/>
    <n v="4.0150909090909099"/>
  </r>
  <r>
    <x v="3"/>
    <s v="1010 - Gas Plant in Service"/>
    <n v="420"/>
    <n v="1976.3"/>
    <n v="4.7054761904761904"/>
  </r>
  <r>
    <x v="3"/>
    <s v="1010 - Gas Plant in Service"/>
    <n v="60"/>
    <n v="561.79999999999995"/>
    <n v="9.3633333333333297"/>
  </r>
  <r>
    <x v="4"/>
    <s v="1010 - Gas Plant in Service"/>
    <n v="1011"/>
    <n v="13156.35"/>
    <n v="13.0132047477745"/>
  </r>
  <r>
    <x v="4"/>
    <s v="1010 - Gas Plant in Service"/>
    <n v="1049"/>
    <n v="10488.88"/>
    <n v="9.9989323164918993"/>
  </r>
  <r>
    <x v="4"/>
    <s v="1010 - Gas Plant in Service"/>
    <n v="678"/>
    <n v="9345.5400000000009"/>
    <n v="13.783982300885"/>
  </r>
  <r>
    <x v="4"/>
    <s v="1010 - Gas Plant in Service"/>
    <n v="70"/>
    <n v="951"/>
    <n v="13.5857142857143"/>
  </r>
  <r>
    <x v="4"/>
    <s v="1010 - Gas Plant in Service"/>
    <n v="750"/>
    <n v="3579.1"/>
    <n v="4.77213333333333"/>
  </r>
  <r>
    <x v="4"/>
    <s v="1010 - Gas Plant in Service"/>
    <n v="9107"/>
    <n v="560968.35"/>
    <n v="61.597490941034401"/>
  </r>
  <r>
    <x v="4"/>
    <s v="1010 - Gas Plant in Service"/>
    <n v="5174"/>
    <n v="230459.91"/>
    <n v="44.541923076923098"/>
  </r>
  <r>
    <x v="4"/>
    <s v="1010 - Gas Plant in Service"/>
    <n v="1810"/>
    <n v="139782.35999999999"/>
    <n v="77.227823204419906"/>
  </r>
  <r>
    <x v="4"/>
    <s v="1010 - Gas Plant in Service"/>
    <n v="48"/>
    <n v="1579.1"/>
    <n v="32.897916666666703"/>
  </r>
  <r>
    <x v="4"/>
    <s v="1010 - Gas Plant in Service"/>
    <n v="586"/>
    <n v="41278.17"/>
    <n v="70.440563139931697"/>
  </r>
  <r>
    <x v="4"/>
    <s v="1010 - Gas Plant in Service"/>
    <n v="964"/>
    <n v="57312.07"/>
    <n v="59.452354771784201"/>
  </r>
  <r>
    <x v="4"/>
    <s v="1010 - Gas Plant in Service"/>
    <n v="1077"/>
    <n v="44996.23"/>
    <n v="41.779229340761397"/>
  </r>
  <r>
    <x v="4"/>
    <s v="1010 - Gas Plant in Service"/>
    <n v="777"/>
    <n v="3304.35"/>
    <n v="4.2527027027026998"/>
  </r>
  <r>
    <x v="4"/>
    <s v="1010 - Gas Plant in Service"/>
    <n v="913"/>
    <n v="10646.41"/>
    <n v="11.660909090909101"/>
  </r>
  <r>
    <x v="4"/>
    <s v="1010 - Gas Plant in Service"/>
    <n v="1136"/>
    <n v="14877.44"/>
    <n v="13.096338028169001"/>
  </r>
  <r>
    <x v="4"/>
    <s v="1010 - Gas Plant in Service"/>
    <n v="1580"/>
    <n v="232056.11"/>
    <n v="146.870955696203"/>
  </r>
  <r>
    <x v="4"/>
    <s v="1010 - Gas Plant in Service"/>
    <n v="295"/>
    <n v="4887.45"/>
    <n v="16.567627118644101"/>
  </r>
  <r>
    <x v="4"/>
    <s v="1010 - Gas Plant in Service"/>
    <n v="12"/>
    <n v="1038.68"/>
    <n v="86.5566666666667"/>
  </r>
  <r>
    <x v="4"/>
    <s v="1010 - Gas Plant in Service"/>
    <n v="10"/>
    <n v="1851.46"/>
    <n v="185.14599999999999"/>
  </r>
  <r>
    <x v="4"/>
    <s v="1010 - Gas Plant in Service"/>
    <n v="664"/>
    <n v="2513.67"/>
    <n v="3.7856475903614499"/>
  </r>
  <r>
    <x v="4"/>
    <s v="1010 - Gas Plant in Service"/>
    <n v="2340"/>
    <n v="8620.15"/>
    <n v="3.6838247863247902"/>
  </r>
  <r>
    <x v="4"/>
    <s v="1010 - Gas Plant in Service"/>
    <n v="3257"/>
    <n v="9228.98"/>
    <n v="2.8335830518882399"/>
  </r>
  <r>
    <x v="4"/>
    <s v="1010 - Gas Plant in Service"/>
    <n v="290"/>
    <n v="6793.67"/>
    <n v="23.4264482758621"/>
  </r>
  <r>
    <x v="4"/>
    <s v="1010 - Gas Plant in Service"/>
    <n v="555"/>
    <n v="14708.67"/>
    <n v="26.5021081081081"/>
  </r>
  <r>
    <x v="4"/>
    <s v="1010 - Gas Plant in Service"/>
    <n v="545"/>
    <n v="2597.92"/>
    <n v="4.7668256880733901"/>
  </r>
  <r>
    <x v="4"/>
    <s v="1010 - Gas Plant in Service"/>
    <n v="120"/>
    <n v="2718.12"/>
    <n v="22.651"/>
  </r>
  <r>
    <x v="4"/>
    <s v="1010 - Gas Plant in Service"/>
    <n v="807"/>
    <n v="49151.02"/>
    <n v="60.9058488228005"/>
  </r>
  <r>
    <x v="4"/>
    <s v="1010 - Gas Plant in Service"/>
    <n v="750"/>
    <n v="11268.41"/>
    <n v="15.0245466666667"/>
  </r>
  <r>
    <x v="4"/>
    <s v="1010 - Gas Plant in Service"/>
    <n v="2093"/>
    <n v="92955.839999999997"/>
    <n v="44.412728141423798"/>
  </r>
  <r>
    <x v="4"/>
    <s v="1010 - Gas Plant in Service"/>
    <n v="188"/>
    <n v="3274.91"/>
    <n v="17.419734042553198"/>
  </r>
  <r>
    <x v="4"/>
    <s v="1010 - Gas Plant in Service"/>
    <n v="1202"/>
    <n v="3787.67"/>
    <n v="3.1511397670549099"/>
  </r>
  <r>
    <x v="4"/>
    <s v="1010 - Gas Plant in Service"/>
    <n v="248"/>
    <n v="1465.29"/>
    <n v="5.9084274193548403"/>
  </r>
  <r>
    <x v="4"/>
    <s v="1010 - Gas Plant in Service"/>
    <n v="750"/>
    <n v="19271.96"/>
    <n v="25.6959466666667"/>
  </r>
  <r>
    <x v="4"/>
    <s v="1010 - Gas Plant in Service"/>
    <n v="4267"/>
    <n v="210149.57"/>
    <n v="49.249957815795597"/>
  </r>
  <r>
    <x v="4"/>
    <s v="1010 - Gas Plant in Service"/>
    <n v="1472"/>
    <n v="40738.99"/>
    <n v="27.675944293478299"/>
  </r>
  <r>
    <x v="4"/>
    <s v="1010 - Gas Plant in Service"/>
    <n v="1400"/>
    <n v="6103.63"/>
    <n v="4.3597357142857103"/>
  </r>
  <r>
    <x v="4"/>
    <s v="1010 - Gas Plant in Service"/>
    <n v="0"/>
    <n v="363.25"/>
    <n v="0"/>
  </r>
  <r>
    <x v="4"/>
    <s v="1010 - Gas Plant in Service"/>
    <n v="540"/>
    <n v="2526.31"/>
    <n v="4.6783518518518497"/>
  </r>
  <r>
    <x v="4"/>
    <s v="1010 - Gas Plant in Service"/>
    <n v="355"/>
    <n v="1176.7"/>
    <n v="3.31464788732394"/>
  </r>
  <r>
    <x v="4"/>
    <s v="1010 - Gas Plant in Service"/>
    <n v="1300"/>
    <n v="4665.59"/>
    <n v="3.5889153846153801"/>
  </r>
  <r>
    <x v="4"/>
    <s v="1010 - Gas Plant in Service"/>
    <n v="125"/>
    <n v="1837.69"/>
    <n v="14.70152"/>
  </r>
  <r>
    <x v="4"/>
    <s v="1010 - Gas Plant in Service"/>
    <n v="393"/>
    <n v="1342.32"/>
    <n v="3.4155725190839701"/>
  </r>
  <r>
    <x v="4"/>
    <s v="1010 - Gas Plant in Service"/>
    <n v="1050"/>
    <n v="1513.49"/>
    <n v="1.44141904761905"/>
  </r>
  <r>
    <x v="4"/>
    <s v="1010 - Gas Plant in Service"/>
    <n v="1141"/>
    <n v="11646.06"/>
    <n v="10.206888694127899"/>
  </r>
  <r>
    <x v="4"/>
    <s v="1010 - Gas Plant in Service"/>
    <n v="220"/>
    <n v="2645.99"/>
    <n v="12.0272272727273"/>
  </r>
  <r>
    <x v="4"/>
    <s v="1010 - Gas Plant in Service"/>
    <n v="242"/>
    <n v="2214.6799999999998"/>
    <n v="9.1515702479338792"/>
  </r>
  <r>
    <x v="4"/>
    <s v="1010 - Gas Plant in Service"/>
    <n v="1590"/>
    <n v="20482.759999999998"/>
    <n v="12.8822389937107"/>
  </r>
  <r>
    <x v="4"/>
    <s v="1010 - Gas Plant in Service"/>
    <n v="160"/>
    <n v="4350.92"/>
    <n v="27.193249999999999"/>
  </r>
  <r>
    <x v="4"/>
    <s v="1010 - Gas Plant in Service"/>
    <n v="730"/>
    <n v="2172.7800000000002"/>
    <n v="2.9764109589041099"/>
  </r>
  <r>
    <x v="4"/>
    <s v="1010 - Gas Plant in Service"/>
    <n v="52"/>
    <n v="829.41"/>
    <n v="15.9501923076923"/>
  </r>
  <r>
    <x v="4"/>
    <s v="1010 - Gas Plant in Service"/>
    <n v="716"/>
    <n v="92085.19"/>
    <n v="128.610600558659"/>
  </r>
  <r>
    <x v="4"/>
    <s v="1010 - Gas Plant in Service"/>
    <n v="750"/>
    <n v="59597.95"/>
    <n v="79.463933333333301"/>
  </r>
  <r>
    <x v="4"/>
    <s v="1010 - Gas Plant in Service"/>
    <n v="5000"/>
    <n v="413748.56"/>
    <n v="82.749712000000002"/>
  </r>
  <r>
    <x v="4"/>
    <s v="1010 - Gas Plant in Service"/>
    <n v="552"/>
    <n v="13014.89"/>
    <n v="23.577699275362299"/>
  </r>
  <r>
    <x v="4"/>
    <s v="1010 - Gas Plant in Service"/>
    <n v="219"/>
    <n v="4899.25"/>
    <n v="22.371004566210001"/>
  </r>
  <r>
    <x v="4"/>
    <s v="1010 - Gas Plant in Service"/>
    <n v="336"/>
    <n v="124117.5"/>
    <n v="369.39732142857099"/>
  </r>
  <r>
    <x v="4"/>
    <s v="1010 - Gas Plant in Service"/>
    <n v="2011"/>
    <n v="42027.08"/>
    <n v="20.898597712580798"/>
  </r>
  <r>
    <x v="4"/>
    <s v="1010 - Gas Plant in Service"/>
    <n v="3828"/>
    <n v="12296.06"/>
    <n v="3.2121368861024"/>
  </r>
  <r>
    <x v="4"/>
    <s v="1010 - Gas Plant in Service"/>
    <n v="1200"/>
    <n v="1889.09"/>
    <n v="1.5742416666666701"/>
  </r>
  <r>
    <x v="4"/>
    <s v="1010 - Gas Plant in Service"/>
    <n v="1220"/>
    <n v="5807.93"/>
    <n v="4.7605983606557398"/>
  </r>
  <r>
    <x v="4"/>
    <s v="1010 - Gas Plant in Service"/>
    <n v="-8"/>
    <n v="239.9"/>
    <n v="-29.987500000000001"/>
  </r>
  <r>
    <x v="4"/>
    <s v="1010 - Gas Plant in Service"/>
    <n v="60"/>
    <n v="5213.6499999999996"/>
    <n v="86.894166666666706"/>
  </r>
  <r>
    <x v="4"/>
    <s v="1010 - Gas Plant in Service"/>
    <n v="-10"/>
    <n v="42000.74"/>
    <n v="-4200.0739999999996"/>
  </r>
  <r>
    <x v="4"/>
    <s v="1010 - Gas Plant in Service"/>
    <n v="403"/>
    <n v="17140.03"/>
    <n v="42.531091811414399"/>
  </r>
  <r>
    <x v="4"/>
    <s v="1010 - Gas Plant in Service"/>
    <n v="199"/>
    <n v="1122.81"/>
    <n v="5.6422613065326601"/>
  </r>
  <r>
    <x v="4"/>
    <s v="1010 - Gas Plant in Service"/>
    <n v="300"/>
    <n v="4236.58"/>
    <n v="14.121933333333301"/>
  </r>
  <r>
    <x v="4"/>
    <s v="1010 - Gas Plant in Service"/>
    <n v="552"/>
    <n v="13598.16"/>
    <n v="24.634347826086898"/>
  </r>
  <r>
    <x v="4"/>
    <s v="1010 - Gas Plant in Service"/>
    <n v="604"/>
    <n v="4355.67"/>
    <n v="7.2113741721854296"/>
  </r>
  <r>
    <x v="4"/>
    <s v="1010 - Gas Plant in Service"/>
    <n v="1143"/>
    <n v="11552.49"/>
    <n v="10.1071653543307"/>
  </r>
  <r>
    <x v="4"/>
    <s v="1010 - Gas Plant in Service"/>
    <n v="670"/>
    <n v="6672.38"/>
    <n v="9.9587761194029891"/>
  </r>
  <r>
    <x v="4"/>
    <s v="1010 - Gas Plant in Service"/>
    <n v="1526"/>
    <n v="59918.85"/>
    <n v="39.2653014416776"/>
  </r>
  <r>
    <x v="4"/>
    <s v="1010 - Gas Plant in Service"/>
    <n v="921"/>
    <n v="440.83"/>
    <n v="0.47864277958740498"/>
  </r>
  <r>
    <x v="4"/>
    <s v="1010 - Gas Plant in Service"/>
    <n v="984"/>
    <n v="3804.99"/>
    <n v="3.8668597560975599"/>
  </r>
  <r>
    <x v="4"/>
    <s v="1010 - Gas Plant in Service"/>
    <n v="2835"/>
    <n v="28641.46"/>
    <n v="10.102807760141101"/>
  </r>
  <r>
    <x v="4"/>
    <s v="1010 - Gas Plant in Service"/>
    <n v="1057"/>
    <n v="122052.21"/>
    <n v="115.470397350993"/>
  </r>
  <r>
    <x v="4"/>
    <s v="1010 - Gas Plant in Service"/>
    <n v="948"/>
    <n v="1197.1300000000001"/>
    <n v="1.26279535864979"/>
  </r>
  <r>
    <x v="4"/>
    <s v="1010 - Gas Plant in Service"/>
    <n v="746"/>
    <n v="237404.34"/>
    <n v="318.236380697051"/>
  </r>
  <r>
    <x v="4"/>
    <s v="1010 - Gas Plant in Service"/>
    <n v="1339"/>
    <n v="18477.12"/>
    <n v="13.7991934279313"/>
  </r>
  <r>
    <x v="4"/>
    <s v="1010 - Gas Plant in Service"/>
    <n v="128"/>
    <n v="1980.96"/>
    <n v="15.47625"/>
  </r>
  <r>
    <x v="4"/>
    <s v="1010 - Gas Plant in Service"/>
    <n v="-1020"/>
    <n v="-7020.58"/>
    <n v="6.8829215686274496"/>
  </r>
  <r>
    <x v="4"/>
    <s v="1010 - Gas Plant in Service"/>
    <n v="336"/>
    <n v="1861.3"/>
    <n v="5.5395833333333302"/>
  </r>
  <r>
    <x v="4"/>
    <s v="1010 - Gas Plant in Service"/>
    <n v="5"/>
    <n v="-538.02"/>
    <n v="-107.604"/>
  </r>
  <r>
    <x v="4"/>
    <s v="1010 - Gas Plant in Service"/>
    <n v="1260"/>
    <n v="3687.42"/>
    <n v="2.9265238095238102"/>
  </r>
  <r>
    <x v="4"/>
    <s v="1010 - Gas Plant in Service"/>
    <n v="190"/>
    <n v="3475.89"/>
    <n v="18.294157894736799"/>
  </r>
  <r>
    <x v="4"/>
    <s v="1010 - Gas Plant in Service"/>
    <n v="1132"/>
    <n v="149841.51"/>
    <n v="132.36882508833901"/>
  </r>
  <r>
    <x v="4"/>
    <s v="1010 - Gas Plant in Service"/>
    <n v="541"/>
    <n v="3222.74"/>
    <n v="5.9570055452865098"/>
  </r>
  <r>
    <x v="4"/>
    <s v="1010 - Gas Plant in Service"/>
    <n v="1626"/>
    <n v="11316.37"/>
    <n v="6.9596371463714597"/>
  </r>
  <r>
    <x v="4"/>
    <s v="1010 - Gas Plant in Service"/>
    <n v="775"/>
    <n v="71975.960000000006"/>
    <n v="92.872206451612897"/>
  </r>
  <r>
    <x v="4"/>
    <s v="1010 - Gas Plant in Service"/>
    <n v="274"/>
    <n v="722.95"/>
    <n v="2.63850364963504"/>
  </r>
  <r>
    <x v="4"/>
    <s v="1010 - Gas Plant in Service"/>
    <n v="250"/>
    <n v="2837.95"/>
    <n v="11.351800000000001"/>
  </r>
  <r>
    <x v="4"/>
    <s v="1010 - Gas Plant in Service"/>
    <n v="205"/>
    <n v="6473.72"/>
    <n v="31.579121951219498"/>
  </r>
  <r>
    <x v="4"/>
    <s v="1010 - Gas Plant in Service"/>
    <n v="5"/>
    <n v="958.74"/>
    <n v="191.74799999999999"/>
  </r>
  <r>
    <x v="4"/>
    <s v="1010 - Gas Plant in Service"/>
    <n v="320"/>
    <n v="2088.65"/>
    <n v="6.5270312500000003"/>
  </r>
  <r>
    <x v="4"/>
    <s v="1010 - Gas Plant in Service"/>
    <n v="468"/>
    <n v="5021.8100000000004"/>
    <n v="10.730363247863201"/>
  </r>
  <r>
    <x v="4"/>
    <s v="1010 - Gas Plant in Service"/>
    <n v="963"/>
    <n v="2265.41"/>
    <n v="2.3524506749740399"/>
  </r>
  <r>
    <x v="4"/>
    <s v="1010 - Gas Plant in Service"/>
    <n v="277"/>
    <n v="1506.42"/>
    <n v="5.4383393501805104"/>
  </r>
  <r>
    <x v="4"/>
    <s v="1010 - Gas Plant in Service"/>
    <n v="1480"/>
    <n v="11586.23"/>
    <n v="7.8285337837837803"/>
  </r>
  <r>
    <x v="4"/>
    <s v="1010 - Gas Plant in Service"/>
    <n v="477"/>
    <n v="943.36"/>
    <n v="1.97769392033543"/>
  </r>
  <r>
    <x v="4"/>
    <s v="1010 - Gas Plant in Service"/>
    <n v="148"/>
    <n v="1086.18"/>
    <n v="7.3390540540540501"/>
  </r>
  <r>
    <x v="4"/>
    <s v="1010 - Gas Plant in Service"/>
    <n v="1003"/>
    <n v="8285.39"/>
    <n v="8.2606081754735801"/>
  </r>
  <r>
    <x v="4"/>
    <s v="1010 - Gas Plant in Service"/>
    <n v="546"/>
    <n v="1726.84"/>
    <n v="3.1627106227106201"/>
  </r>
  <r>
    <x v="4"/>
    <s v="1010 - Gas Plant in Service"/>
    <n v="323"/>
    <n v="1263.21"/>
    <n v="3.9108668730650198"/>
  </r>
  <r>
    <x v="4"/>
    <s v="1010 - Gas Plant in Service"/>
    <n v="255"/>
    <n v="-151241.09"/>
    <n v="-593.10231372549003"/>
  </r>
  <r>
    <x v="4"/>
    <s v="1010 - Gas Plant in Service"/>
    <n v="284"/>
    <n v="3409.32"/>
    <n v="12.0046478873239"/>
  </r>
  <r>
    <x v="4"/>
    <s v="1010 - Gas Plant in Service"/>
    <n v="260"/>
    <n v="5417.58"/>
    <n v="20.8368461538461"/>
  </r>
  <r>
    <x v="4"/>
    <s v="1010 - Gas Plant in Service"/>
    <n v="200"/>
    <n v="1024.6199999999999"/>
    <n v="5.1231"/>
  </r>
  <r>
    <x v="4"/>
    <s v="1010 - Gas Plant in Service"/>
    <n v="480"/>
    <n v="-231.66"/>
    <n v="-0.48262500000000003"/>
  </r>
  <r>
    <x v="4"/>
    <s v="1010 - Gas Plant in Service"/>
    <n v="0"/>
    <n v="1846.5"/>
    <n v="0"/>
  </r>
  <r>
    <x v="4"/>
    <s v="1010 - Gas Plant in Service"/>
    <n v="-210"/>
    <n v="-1235.57"/>
    <n v="5.8836666666666702"/>
  </r>
  <r>
    <x v="4"/>
    <s v="1010 - Gas Plant in Service"/>
    <n v="841"/>
    <n v="8368.0300000000007"/>
    <n v="9.9500951248513694"/>
  </r>
  <r>
    <x v="4"/>
    <s v="1010 - Gas Plant in Service"/>
    <n v="312"/>
    <n v="9229.9699999999993"/>
    <n v="29.583237179487199"/>
  </r>
  <r>
    <x v="4"/>
    <s v="1010 - Gas Plant in Service"/>
    <n v="456"/>
    <n v="63416.65"/>
    <n v="139.07160087719299"/>
  </r>
  <r>
    <x v="4"/>
    <s v="1010 - Gas Plant in Service"/>
    <n v="-7"/>
    <n v="1034.44"/>
    <n v="-147.77714285714299"/>
  </r>
  <r>
    <x v="4"/>
    <s v="1010 - Gas Plant in Service"/>
    <n v="658"/>
    <n v="1923.78"/>
    <n v="2.9236778115501498"/>
  </r>
  <r>
    <x v="4"/>
    <s v="1010 - Gas Plant in Service"/>
    <n v="525"/>
    <n v="1606.77"/>
    <n v="3.06051428571429"/>
  </r>
  <r>
    <x v="4"/>
    <s v="1010 - Gas Plant in Service"/>
    <n v="250"/>
    <n v="2739.62"/>
    <n v="10.95848"/>
  </r>
  <r>
    <x v="4"/>
    <s v="1010 - Gas Plant in Service"/>
    <n v="626"/>
    <n v="8830.1200000000008"/>
    <n v="14.1056230031949"/>
  </r>
  <r>
    <x v="4"/>
    <s v="1010 - Gas Plant in Service"/>
    <n v="-629"/>
    <n v="-4475.79"/>
    <n v="7.11572337042925"/>
  </r>
  <r>
    <x v="4"/>
    <s v="1010 - Gas Plant in Service"/>
    <n v="279"/>
    <n v="239.58"/>
    <n v="0.858709677419355"/>
  </r>
  <r>
    <x v="4"/>
    <s v="1010 - Gas Plant in Service"/>
    <n v="115"/>
    <n v="1238.1099999999999"/>
    <n v="10.766173913043501"/>
  </r>
  <r>
    <x v="4"/>
    <s v="1010 - Gas Plant in Service"/>
    <n v="460"/>
    <n v="730.81"/>
    <n v="1.58871739130435"/>
  </r>
  <r>
    <x v="4"/>
    <s v="1010 - Gas Plant in Service"/>
    <n v="1300"/>
    <n v="1576.97"/>
    <n v="1.21305384615385"/>
  </r>
  <r>
    <x v="4"/>
    <s v="1010 - Gas Plant in Service"/>
    <n v="810"/>
    <n v="1193.9100000000001"/>
    <n v="1.47396296296296"/>
  </r>
  <r>
    <x v="4"/>
    <s v="1010 - Gas Plant in Service"/>
    <n v="464"/>
    <n v="3103.02"/>
    <n v="6.68754310344828"/>
  </r>
  <r>
    <x v="4"/>
    <s v="1010 - Gas Plant in Service"/>
    <n v="1130"/>
    <n v="16580.34"/>
    <n v="14.6728672566372"/>
  </r>
  <r>
    <x v="4"/>
    <s v="1010 - Gas Plant in Service"/>
    <n v="100"/>
    <n v="1377.28"/>
    <n v="13.7728"/>
  </r>
  <r>
    <x v="4"/>
    <s v="1010 - Gas Plant in Service"/>
    <n v="518"/>
    <n v="10325.35"/>
    <n v="19.933108108108101"/>
  </r>
  <r>
    <x v="4"/>
    <s v="1010 - Gas Plant in Service"/>
    <n v="70"/>
    <n v="786.33"/>
    <n v="11.233285714285699"/>
  </r>
  <r>
    <x v="4"/>
    <s v="1010 - Gas Plant in Service"/>
    <n v="130"/>
    <n v="21341.46"/>
    <n v="164.16507692307701"/>
  </r>
  <r>
    <x v="4"/>
    <s v="1010 - Gas Plant in Service"/>
    <n v="250"/>
    <n v="-1685.55"/>
    <n v="-6.7422000000000004"/>
  </r>
  <r>
    <x v="4"/>
    <s v="1010 - Gas Plant in Service"/>
    <n v="4402"/>
    <n v="6960.52"/>
    <n v="1.58121762835075"/>
  </r>
  <r>
    <x v="4"/>
    <s v="1010 - Gas Plant in Service"/>
    <n v="-272"/>
    <n v="-1559.88"/>
    <n v="5.7348529411764702"/>
  </r>
  <r>
    <x v="4"/>
    <s v="1010 - Gas Plant in Service"/>
    <n v="300"/>
    <n v="1470.94"/>
    <n v="4.9031333333333302"/>
  </r>
  <r>
    <x v="4"/>
    <s v="1010 - Gas Plant in Service"/>
    <n v="-5"/>
    <n v="-22.1"/>
    <n v="4.42"/>
  </r>
  <r>
    <x v="4"/>
    <s v="1010 - Gas Plant in Service"/>
    <n v="980"/>
    <n v="4107.59"/>
    <n v="4.1914183673469401"/>
  </r>
  <r>
    <x v="4"/>
    <s v="1010 - Gas Plant in Service"/>
    <n v="1280"/>
    <n v="9913.26"/>
    <n v="7.7447343750000002"/>
  </r>
  <r>
    <x v="4"/>
    <s v="1010 - Gas Plant in Service"/>
    <n v="-112"/>
    <n v="-547.29"/>
    <n v="4.8865178571428602"/>
  </r>
  <r>
    <x v="4"/>
    <s v="1010 - Gas Plant in Service"/>
    <n v="1519"/>
    <n v="3614.95"/>
    <n v="2.3798222514812402"/>
  </r>
  <r>
    <x v="4"/>
    <s v="1010 - Gas Plant in Service"/>
    <n v="3525"/>
    <n v="19250.68"/>
    <n v="5.4611858156028399"/>
  </r>
  <r>
    <x v="4"/>
    <s v="1010 - Gas Plant in Service"/>
    <n v="1885"/>
    <n v="18269.23"/>
    <n v="9.6918992042440308"/>
  </r>
  <r>
    <x v="4"/>
    <s v="1010 - Gas Plant in Service"/>
    <n v="1562"/>
    <n v="15412.55"/>
    <n v="9.8671895006401993"/>
  </r>
  <r>
    <x v="4"/>
    <s v="1010 - Gas Plant in Service"/>
    <n v="1050"/>
    <n v="3940.66"/>
    <n v="3.7530095238095198"/>
  </r>
  <r>
    <x v="4"/>
    <s v="1010 - Gas Plant in Service"/>
    <n v="0"/>
    <n v="19623.7"/>
    <n v="0"/>
  </r>
  <r>
    <x v="4"/>
    <s v="1010 - Gas Plant in Service"/>
    <n v="-3181643"/>
    <n v="-20043482.059999999"/>
    <n v="6.2997269209650497"/>
  </r>
  <r>
    <x v="4"/>
    <s v="1010 - Gas Plant in Service"/>
    <n v="500"/>
    <n v="3622.52"/>
    <n v="7.2450400000000004"/>
  </r>
  <r>
    <x v="4"/>
    <s v="1010 - Gas Plant in Service"/>
    <n v="550"/>
    <n v="55.28"/>
    <n v="0.10050909090909101"/>
  </r>
  <r>
    <x v="4"/>
    <s v="1010 - Gas Plant in Service"/>
    <n v="483"/>
    <n v="49243.49"/>
    <n v="101.953395445135"/>
  </r>
  <r>
    <x v="4"/>
    <s v="1010 - Gas Plant in Service"/>
    <n v="1550"/>
    <n v="3759.1"/>
    <n v="2.4252258064516101"/>
  </r>
  <r>
    <x v="4"/>
    <s v="1010 - Gas Plant in Service"/>
    <n v="4649"/>
    <n v="3264.73"/>
    <n v="0.70224349322434898"/>
  </r>
  <r>
    <x v="4"/>
    <s v="1010 - Gas Plant in Service"/>
    <n v="270"/>
    <n v="5561.74"/>
    <n v="20.599037037037"/>
  </r>
  <r>
    <x v="4"/>
    <s v="1010 - Gas Plant in Service"/>
    <n v="1"/>
    <n v="-6357"/>
    <n v="-6357"/>
  </r>
  <r>
    <x v="4"/>
    <s v="1010 - Gas Plant in Service"/>
    <n v="4299"/>
    <n v="14539.43"/>
    <n v="3.3820493137939098"/>
  </r>
  <r>
    <x v="4"/>
    <s v="1010 - Gas Plant in Service"/>
    <n v="375"/>
    <n v="3897.01"/>
    <n v="10.3920266666667"/>
  </r>
  <r>
    <x v="4"/>
    <s v="1010 - Gas Plant in Service"/>
    <n v="250"/>
    <n v="6783.62"/>
    <n v="27.13448"/>
  </r>
  <r>
    <x v="4"/>
    <s v="1010 - Gas Plant in Service"/>
    <n v="2980"/>
    <n v="20594.78"/>
    <n v="6.9109999999999996"/>
  </r>
  <r>
    <x v="4"/>
    <s v="1010 - Gas Plant in Service"/>
    <n v="980"/>
    <n v="16317.22"/>
    <n v="16.6502244897959"/>
  </r>
  <r>
    <x v="4"/>
    <s v="1010 - Gas Plant in Service"/>
    <n v="368"/>
    <n v="17374.13"/>
    <n v="47.212309782608699"/>
  </r>
  <r>
    <x v="4"/>
    <s v="1010 - Gas Plant in Service"/>
    <n v="150"/>
    <n v="303.04000000000002"/>
    <n v="2.0202666666666702"/>
  </r>
  <r>
    <x v="4"/>
    <s v="1010 - Gas Plant in Service"/>
    <n v="492"/>
    <n v="49913.82"/>
    <n v="101.450853658537"/>
  </r>
  <r>
    <x v="4"/>
    <s v="1010 - Gas Plant in Service"/>
    <n v="-393"/>
    <n v="-1683.64"/>
    <n v="4.28407124681934"/>
  </r>
  <r>
    <x v="4"/>
    <s v="1010 - Gas Plant in Service"/>
    <n v="745"/>
    <n v="19424.259999999998"/>
    <n v="26.0728322147651"/>
  </r>
  <r>
    <x v="4"/>
    <s v="1010 - Gas Plant in Service"/>
    <n v="277"/>
    <n v="24820.14"/>
    <n v="89.603393501805002"/>
  </r>
  <r>
    <x v="4"/>
    <s v="1010 - Gas Plant in Service"/>
    <n v="316"/>
    <n v="32579.040000000001"/>
    <n v="103.098227848101"/>
  </r>
  <r>
    <x v="4"/>
    <s v="1010 - Gas Plant in Service"/>
    <n v="110"/>
    <n v="805.3"/>
    <n v="7.3209090909090904"/>
  </r>
  <r>
    <x v="4"/>
    <s v="1010 - Gas Plant in Service"/>
    <n v="500"/>
    <n v="2152.7399999999998"/>
    <n v="4.3054800000000002"/>
  </r>
  <r>
    <x v="4"/>
    <s v="1010 - Gas Plant in Service"/>
    <n v="2375"/>
    <n v="53316.95"/>
    <n v="22.449242105263099"/>
  </r>
  <r>
    <x v="4"/>
    <s v="1010 - Gas Plant in Service"/>
    <n v="255"/>
    <n v="23932.959999999999"/>
    <n v="93.854745098039203"/>
  </r>
  <r>
    <x v="4"/>
    <s v="1010 - Gas Plant in Service"/>
    <n v="508"/>
    <n v="3285.43"/>
    <n v="6.4673818897637796"/>
  </r>
  <r>
    <x v="4"/>
    <s v="1010 - Gas Plant in Service"/>
    <n v="440"/>
    <n v="6456.26"/>
    <n v="14.6733181818182"/>
  </r>
  <r>
    <x v="4"/>
    <s v="1010 - Gas Plant in Service"/>
    <n v="205"/>
    <n v="996.48"/>
    <n v="4.8608780487804903"/>
  </r>
  <r>
    <x v="4"/>
    <s v="1010 - Gas Plant in Service"/>
    <n v="1147"/>
    <n v="8866.35"/>
    <n v="7.7300348735832598"/>
  </r>
  <r>
    <x v="4"/>
    <s v="1010 - Gas Plant in Service"/>
    <n v="6989"/>
    <n v="19864.189999999999"/>
    <n v="2.8422077550436402"/>
  </r>
  <r>
    <x v="4"/>
    <s v="1010 - Gas Plant in Service"/>
    <n v="3051"/>
    <n v="9106.3700000000008"/>
    <n v="2.9847164863978999"/>
  </r>
  <r>
    <x v="4"/>
    <s v="1010 - Gas Plant in Service"/>
    <n v="725"/>
    <n v="2117.36"/>
    <n v="2.9204965517241401"/>
  </r>
  <r>
    <x v="4"/>
    <s v="1010 - Gas Plant in Service"/>
    <n v="1045"/>
    <n v="4295.33"/>
    <n v="4.1103636363636404"/>
  </r>
  <r>
    <x v="4"/>
    <s v="1010 - Gas Plant in Service"/>
    <n v="5523"/>
    <n v="13900.18"/>
    <n v="2.51678073510773"/>
  </r>
  <r>
    <x v="4"/>
    <s v="1010 - Gas Plant in Service"/>
    <n v="516"/>
    <n v="2671.44"/>
    <n v="5.1772093023255801"/>
  </r>
  <r>
    <x v="4"/>
    <s v="1010 - Gas Plant in Service"/>
    <n v="2541"/>
    <n v="3685.88"/>
    <n v="1.4505627705627699"/>
  </r>
  <r>
    <x v="4"/>
    <s v="1010 - Gas Plant in Service"/>
    <n v="1641"/>
    <n v="4644.09"/>
    <n v="2.8300365630713"/>
  </r>
  <r>
    <x v="4"/>
    <s v="1010 - Gas Plant in Service"/>
    <n v="845"/>
    <n v="1058.69"/>
    <n v="1.2528875739645"/>
  </r>
  <r>
    <x v="4"/>
    <s v="1010 - Gas Plant in Service"/>
    <n v="1000"/>
    <n v="1875.37"/>
    <n v="1.87537"/>
  </r>
  <r>
    <x v="4"/>
    <s v="1010 - Gas Plant in Service"/>
    <n v="780"/>
    <n v="13467.66"/>
    <n v="17.266230769230798"/>
  </r>
  <r>
    <x v="4"/>
    <s v="1010 - Gas Plant in Service"/>
    <n v="1098"/>
    <n v="2365.2199999999998"/>
    <n v="2.1541165755919902"/>
  </r>
  <r>
    <x v="4"/>
    <s v="1010 - Gas Plant in Service"/>
    <n v="40"/>
    <n v="24547.05"/>
    <n v="613.67624999999998"/>
  </r>
  <r>
    <x v="4"/>
    <s v="1010 - Gas Plant in Service"/>
    <n v="1058"/>
    <n v="6625.16"/>
    <n v="6.26196597353497"/>
  </r>
  <r>
    <x v="4"/>
    <s v="1010 - Gas Plant in Service"/>
    <n v="2171"/>
    <n v="11972.75"/>
    <n v="5.5148549055734701"/>
  </r>
  <r>
    <x v="4"/>
    <s v="1010 - Gas Plant in Service"/>
    <n v="191"/>
    <n v="1628.65"/>
    <n v="8.5269633507853406"/>
  </r>
  <r>
    <x v="4"/>
    <s v="1010 - Gas Plant in Service"/>
    <n v="897"/>
    <n v="5872.39"/>
    <n v="6.5467001114827204"/>
  </r>
  <r>
    <x v="4"/>
    <s v="1010 - Gas Plant in Service"/>
    <n v="3367"/>
    <n v="18232.95"/>
    <n v="5.4151915651915701"/>
  </r>
  <r>
    <x v="4"/>
    <s v="1010 - Gas Plant in Service"/>
    <n v="376"/>
    <n v="8211.27"/>
    <n v="21.838484042553201"/>
  </r>
  <r>
    <x v="4"/>
    <s v="1010 - Gas Plant in Service"/>
    <n v="180"/>
    <n v="736.48"/>
    <n v="4.0915555555555603"/>
  </r>
  <r>
    <x v="4"/>
    <s v="1010 - Gas Plant in Service"/>
    <n v="291"/>
    <n v="8284.2000000000007"/>
    <n v="28.4680412371134"/>
  </r>
  <r>
    <x v="4"/>
    <s v="1010 - Gas Plant in Service"/>
    <n v="607"/>
    <n v="60890.92"/>
    <n v="100.31453047775901"/>
  </r>
  <r>
    <x v="4"/>
    <s v="1010 - Gas Plant in Service"/>
    <n v="1110"/>
    <n v="655.55"/>
    <n v="0.59058558558558605"/>
  </r>
  <r>
    <x v="4"/>
    <s v="1010 - Gas Plant in Service"/>
    <n v="458"/>
    <n v="1494.09"/>
    <n v="3.2622052401746702"/>
  </r>
  <r>
    <x v="4"/>
    <s v="1010 - Gas Plant in Service"/>
    <n v="1151"/>
    <n v="-6155.31"/>
    <n v="-5.3477932232840999"/>
  </r>
  <r>
    <x v="4"/>
    <s v="1010 - Gas Plant in Service"/>
    <n v="761"/>
    <n v="1885.16"/>
    <n v="2.4772141918528301"/>
  </r>
  <r>
    <x v="4"/>
    <s v="1010 - Gas Plant in Service"/>
    <n v="315"/>
    <n v="1693.11"/>
    <n v="5.3749523809523803"/>
  </r>
  <r>
    <x v="4"/>
    <s v="1010 - Gas Plant in Service"/>
    <n v="355"/>
    <n v="1312.15"/>
    <n v="3.6961971830985898"/>
  </r>
  <r>
    <x v="4"/>
    <s v="1010 - Gas Plant in Service"/>
    <n v="1564"/>
    <n v="6601.94"/>
    <n v="4.2211892583120196"/>
  </r>
  <r>
    <x v="4"/>
    <s v="1010 - Gas Plant in Service"/>
    <n v="1313"/>
    <n v="34985.480000000003"/>
    <n v="26.645453160700701"/>
  </r>
  <r>
    <x v="4"/>
    <s v="1010 - Gas Plant in Service"/>
    <n v="826"/>
    <n v="-212.56"/>
    <n v="-0.25733656174334102"/>
  </r>
  <r>
    <x v="4"/>
    <s v="1010 - Gas Plant in Service"/>
    <n v="1015"/>
    <n v="7292.34"/>
    <n v="7.1845714285714299"/>
  </r>
  <r>
    <x v="4"/>
    <s v="1010 - Gas Plant in Service"/>
    <n v="1043"/>
    <n v="10592.1"/>
    <n v="10.1554170661553"/>
  </r>
  <r>
    <x v="4"/>
    <s v="1010 - Gas Plant in Service"/>
    <n v="2683"/>
    <n v="12044.67"/>
    <n v="4.4892545657845702"/>
  </r>
  <r>
    <x v="4"/>
    <s v="1010 - Gas Plant in Service"/>
    <n v="5"/>
    <n v="4377.07"/>
    <n v="875.41399999999999"/>
  </r>
  <r>
    <x v="4"/>
    <s v="1010 - Gas Plant in Service"/>
    <n v="7241"/>
    <n v="-867.06"/>
    <n v="-0.11974312940201599"/>
  </r>
  <r>
    <x v="4"/>
    <s v="1010 - Gas Plant in Service"/>
    <n v="310"/>
    <n v="2218.66"/>
    <n v="7.15696774193548"/>
  </r>
  <r>
    <x v="4"/>
    <s v="1010 - Gas Plant in Service"/>
    <n v="200"/>
    <n v="1870.97"/>
    <n v="9.3548500000000008"/>
  </r>
  <r>
    <x v="4"/>
    <s v="1010 - Gas Plant in Service"/>
    <n v="100"/>
    <n v="449.82"/>
    <n v="4.4981999999999998"/>
  </r>
  <r>
    <x v="4"/>
    <s v="1010 - Gas Plant in Service"/>
    <n v="1462"/>
    <n v="6803.18"/>
    <n v="4.6533378932968503"/>
  </r>
  <r>
    <x v="4"/>
    <s v="1010 - Gas Plant in Service"/>
    <n v="1570"/>
    <n v="5741.84"/>
    <n v="3.6572229299363102"/>
  </r>
  <r>
    <x v="4"/>
    <s v="1010 - Gas Plant in Service"/>
    <n v="25630"/>
    <n v="6608.51"/>
    <n v="0.257842762387827"/>
  </r>
  <r>
    <x v="4"/>
    <s v="1010 - Gas Plant in Service"/>
    <n v="2680"/>
    <n v="9707.9"/>
    <n v="3.6223507462686602"/>
  </r>
  <r>
    <x v="4"/>
    <s v="1010 - Gas Plant in Service"/>
    <n v="225"/>
    <n v="309.18"/>
    <n v="1.3741333333333301"/>
  </r>
  <r>
    <x v="4"/>
    <s v="1010 - Gas Plant in Service"/>
    <n v="2000"/>
    <n v="25760.31"/>
    <n v="12.880155"/>
  </r>
  <r>
    <x v="4"/>
    <s v="1010 - Gas Plant in Service"/>
    <n v="1000"/>
    <n v="1653.23"/>
    <n v="1.65323"/>
  </r>
  <r>
    <x v="4"/>
    <s v="1010 - Gas Plant in Service"/>
    <n v="1996"/>
    <n v="13446.33"/>
    <n v="6.7366382765531103"/>
  </r>
  <r>
    <x v="4"/>
    <s v="1010 - Gas Plant in Service"/>
    <n v="972"/>
    <n v="42267.64"/>
    <n v="43.485226337448502"/>
  </r>
  <r>
    <x v="4"/>
    <s v="1010 - Gas Plant in Service"/>
    <n v="2484"/>
    <n v="5557.99"/>
    <n v="2.2375161030595798"/>
  </r>
  <r>
    <x v="4"/>
    <s v="1010 - Gas Plant in Service"/>
    <n v="95"/>
    <n v="901.72"/>
    <n v="9.4917894736842108"/>
  </r>
  <r>
    <x v="4"/>
    <s v="1010 - Gas Plant in Service"/>
    <n v="500"/>
    <n v="1987.02"/>
    <n v="3.97404"/>
  </r>
  <r>
    <x v="4"/>
    <s v="1010 - Gas Plant in Service"/>
    <n v="3400"/>
    <n v="35.96"/>
    <n v="1.05764705882353E-2"/>
  </r>
  <r>
    <x v="4"/>
    <s v="1010 - Gas Plant in Service"/>
    <n v="100"/>
    <n v="1043.71"/>
    <n v="10.437099999999999"/>
  </r>
  <r>
    <x v="4"/>
    <s v="1010 - Gas Plant in Service"/>
    <n v="3751"/>
    <n v="10272.23"/>
    <n v="2.7385310583844298"/>
  </r>
  <r>
    <x v="4"/>
    <s v="1010 - Gas Plant in Service"/>
    <n v="512"/>
    <n v="14928.71"/>
    <n v="29.157636718749998"/>
  </r>
  <r>
    <x v="4"/>
    <s v="1010 - Gas Plant in Service"/>
    <n v="314"/>
    <n v="10030.01"/>
    <n v="31.9427070063694"/>
  </r>
  <r>
    <x v="4"/>
    <s v="1010 - Gas Plant in Service"/>
    <n v="1945"/>
    <n v="5970.28"/>
    <n v="3.0695526992287898"/>
  </r>
  <r>
    <x v="4"/>
    <s v="1010 - Gas Plant in Service"/>
    <n v="3057"/>
    <n v="10716.16"/>
    <n v="3.50544978737324"/>
  </r>
  <r>
    <x v="4"/>
    <s v="1010 - Gas Plant in Service"/>
    <n v="1593"/>
    <n v="4995.74"/>
    <n v="3.1360577526679201"/>
  </r>
  <r>
    <x v="4"/>
    <s v="1010 - Gas Plant in Service"/>
    <n v="130"/>
    <n v="2091.83"/>
    <n v="16.091000000000001"/>
  </r>
  <r>
    <x v="4"/>
    <s v="1010 - Gas Plant in Service"/>
    <n v="1520"/>
    <n v="15485.1"/>
    <n v="10.1875657894737"/>
  </r>
  <r>
    <x v="4"/>
    <s v="1010 - Gas Plant in Service"/>
    <n v="1700"/>
    <n v="5363.87"/>
    <n v="3.1552176470588198"/>
  </r>
  <r>
    <x v="4"/>
    <s v="1010 - Gas Plant in Service"/>
    <n v="500"/>
    <n v="2161.44"/>
    <n v="4.3228799999999996"/>
  </r>
  <r>
    <x v="4"/>
    <s v="1010 - Gas Plant in Service"/>
    <n v="1245"/>
    <n v="4963.08"/>
    <n v="3.9864096385542198"/>
  </r>
  <r>
    <x v="4"/>
    <s v="1010 - Gas Plant in Service"/>
    <n v="320"/>
    <n v="633.1"/>
    <n v="1.9784375000000001"/>
  </r>
  <r>
    <x v="4"/>
    <s v="1010 - Gas Plant in Service"/>
    <n v="270"/>
    <n v="645.27"/>
    <n v="2.3898888888888901"/>
  </r>
  <r>
    <x v="4"/>
    <s v="1010 - Gas Plant in Service"/>
    <n v="100"/>
    <n v="1028"/>
    <n v="10.28"/>
  </r>
  <r>
    <x v="4"/>
    <s v="1010 - Gas Plant in Service"/>
    <n v="300"/>
    <n v="1607.58"/>
    <n v="5.3586"/>
  </r>
  <r>
    <x v="4"/>
    <s v="1010 - Gas Plant in Service"/>
    <n v="856"/>
    <n v="3326.15"/>
    <n v="3.8856892523364501"/>
  </r>
  <r>
    <x v="4"/>
    <s v="1010 - Gas Plant in Service"/>
    <n v="350"/>
    <n v="1068.08"/>
    <n v="3.05165714285714"/>
  </r>
  <r>
    <x v="4"/>
    <s v="1010 - Gas Plant in Service"/>
    <n v="777"/>
    <n v="4891.1899999999996"/>
    <n v="6.29496782496782"/>
  </r>
  <r>
    <x v="4"/>
    <s v="1010 - Gas Plant in Service"/>
    <n v="7515"/>
    <n v="35089.440000000002"/>
    <n v="4.6692534930139704"/>
  </r>
  <r>
    <x v="4"/>
    <s v="1010 - Gas Plant in Service"/>
    <n v="625"/>
    <n v="3797.96"/>
    <n v="6.0767360000000004"/>
  </r>
  <r>
    <x v="4"/>
    <s v="1010 - Gas Plant in Service"/>
    <n v="185"/>
    <n v="396.84"/>
    <n v="2.1450810810810799"/>
  </r>
  <r>
    <x v="4"/>
    <s v="1010 - Gas Plant in Service"/>
    <n v="485"/>
    <n v="2572.39"/>
    <n v="5.3038969072164903"/>
  </r>
  <r>
    <x v="4"/>
    <s v="1010 - Gas Plant in Service"/>
    <n v="1138"/>
    <n v="7177.75"/>
    <n v="6.3073374340949"/>
  </r>
  <r>
    <x v="4"/>
    <s v="1010 - Gas Plant in Service"/>
    <n v="500"/>
    <n v="1720.71"/>
    <n v="3.4414199999999999"/>
  </r>
  <r>
    <x v="4"/>
    <s v="1010 - Gas Plant in Service"/>
    <n v="2880"/>
    <n v="9045.42"/>
    <n v="3.1407708333333302"/>
  </r>
  <r>
    <x v="4"/>
    <s v="1010 - Gas Plant in Service"/>
    <n v="890"/>
    <n v="8840.1200000000008"/>
    <n v="9.9327191011236007"/>
  </r>
  <r>
    <x v="4"/>
    <s v="1010 - Gas Plant in Service"/>
    <n v="208"/>
    <n v="3057.76"/>
    <n v="14.7007692307692"/>
  </r>
  <r>
    <x v="4"/>
    <s v="1010 - Gas Plant in Service"/>
    <n v="4015"/>
    <n v="11116.18"/>
    <n v="2.7686625155666298"/>
  </r>
  <r>
    <x v="4"/>
    <s v="1010 - Gas Plant in Service"/>
    <n v="3400"/>
    <n v="2754.72"/>
    <n v="0.81021176470588196"/>
  </r>
  <r>
    <x v="4"/>
    <s v="1010 - Gas Plant in Service"/>
    <n v="300"/>
    <n v="3223.13"/>
    <n v="10.7437666666667"/>
  </r>
  <r>
    <x v="4"/>
    <s v="1010 - Gas Plant in Service"/>
    <n v="1972"/>
    <n v="1230.8"/>
    <n v="0.62413793103448301"/>
  </r>
  <r>
    <x v="4"/>
    <s v="1010 - Gas Plant in Service"/>
    <n v="295"/>
    <n v="530.20000000000005"/>
    <n v="1.79728813559322"/>
  </r>
  <r>
    <x v="4"/>
    <s v="1010 - Gas Plant in Service"/>
    <n v="83"/>
    <n v="15301.18"/>
    <n v="184.35156626506"/>
  </r>
  <r>
    <x v="4"/>
    <s v="1010 - Gas Plant in Service"/>
    <n v="636"/>
    <n v="1032.8"/>
    <n v="1.62389937106918"/>
  </r>
  <r>
    <x v="4"/>
    <s v="1010 - Gas Plant in Service"/>
    <n v="110"/>
    <n v="728.42"/>
    <n v="6.6219999999999999"/>
  </r>
  <r>
    <x v="4"/>
    <s v="1010 - Gas Plant in Service"/>
    <n v="746"/>
    <n v="4224.9799999999996"/>
    <n v="5.66351206434316"/>
  </r>
  <r>
    <x v="4"/>
    <s v="1010 - Gas Plant in Service"/>
    <n v="1245"/>
    <n v="6928.91"/>
    <n v="5.5653895582329298"/>
  </r>
  <r>
    <x v="4"/>
    <s v="1010 - Gas Plant in Service"/>
    <n v="350"/>
    <n v="1189.98"/>
    <n v="3.39994285714286"/>
  </r>
  <r>
    <x v="4"/>
    <s v="1010 - Gas Plant in Service"/>
    <n v="240"/>
    <n v="515.02"/>
    <n v="2.14591666666667"/>
  </r>
  <r>
    <x v="4"/>
    <s v="1010 - Gas Plant in Service"/>
    <n v="550"/>
    <n v="26879.9"/>
    <n v="48.872545454545403"/>
  </r>
  <r>
    <x v="4"/>
    <s v="1010 - Gas Plant in Service"/>
    <n v="460"/>
    <n v="33033.65"/>
    <n v="71.812282608695597"/>
  </r>
  <r>
    <x v="4"/>
    <s v="1010 - Gas Plant in Service"/>
    <n v="6654"/>
    <n v="26999.94"/>
    <n v="4.05770063119928"/>
  </r>
  <r>
    <x v="4"/>
    <s v="1010 - Gas Plant in Service"/>
    <n v="2076"/>
    <n v="8958.67"/>
    <n v="4.3153516377649304"/>
  </r>
  <r>
    <x v="4"/>
    <s v="1010 - Gas Plant in Service"/>
    <n v="2020"/>
    <n v="8115.46"/>
    <n v="4.0175544554455396"/>
  </r>
  <r>
    <x v="4"/>
    <s v="1010 - Gas Plant in Service"/>
    <n v="1035"/>
    <n v="4548.47"/>
    <n v="4.3946570048309201"/>
  </r>
  <r>
    <x v="0"/>
    <s v="1010 - Gas Plant in Service"/>
    <n v="-59967"/>
    <n v="-564491.87"/>
    <n v="9.4133751896876596"/>
  </r>
  <r>
    <x v="0"/>
    <s v="1010 - Gas Plant in Service"/>
    <n v="550"/>
    <n v="-132.12"/>
    <n v="-0.240218181818182"/>
  </r>
  <r>
    <x v="0"/>
    <s v="1010 - Gas Plant in Service"/>
    <n v="3690"/>
    <n v="16420.72"/>
    <n v="4.4500596205962104"/>
  </r>
  <r>
    <x v="0"/>
    <s v="1010 - Gas Plant in Service"/>
    <n v="235"/>
    <n v="9750.7199999999993"/>
    <n v="41.492425531914897"/>
  </r>
  <r>
    <x v="0"/>
    <s v="1010 - Gas Plant in Service"/>
    <n v="459"/>
    <n v="19388.41"/>
    <n v="42.240544662309397"/>
  </r>
  <r>
    <x v="0"/>
    <s v="1010 - Gas Plant in Service"/>
    <n v="94"/>
    <n v="1095.21"/>
    <n v="11.6511702127659"/>
  </r>
  <r>
    <x v="0"/>
    <s v="1010 - Gas Plant in Service"/>
    <n v="280"/>
    <n v="3293.83"/>
    <n v="11.763678571428599"/>
  </r>
  <r>
    <x v="0"/>
    <s v="1010 - Gas Plant in Service"/>
    <n v="1"/>
    <n v="8877.1"/>
    <n v="8877.1"/>
  </r>
  <r>
    <x v="0"/>
    <s v="1010 - Gas Plant in Service"/>
    <n v="350"/>
    <n v="1028.3900000000001"/>
    <n v="2.93825714285714"/>
  </r>
  <r>
    <x v="0"/>
    <s v="1010 - Gas Plant in Service"/>
    <n v="843"/>
    <n v="31152.639999999999"/>
    <n v="36.954495848161301"/>
  </r>
  <r>
    <x v="0"/>
    <s v="1010 - Gas Plant in Service"/>
    <n v="460"/>
    <n v="4022.12"/>
    <n v="8.7437391304347791"/>
  </r>
  <r>
    <x v="0"/>
    <s v="1010 - Gas Plant in Service"/>
    <n v="1"/>
    <n v="1791.76"/>
    <n v="1791.76"/>
  </r>
  <r>
    <x v="0"/>
    <s v="1010 - Gas Plant in Service"/>
    <n v="600"/>
    <n v="5093.55"/>
    <n v="8.4892500000000002"/>
  </r>
  <r>
    <x v="0"/>
    <s v="1010 - Gas Plant in Service"/>
    <n v="600"/>
    <n v="2581.64"/>
    <n v="4.3027333333333297"/>
  </r>
  <r>
    <x v="1"/>
    <s v="1010 - Gas Plant in Service"/>
    <n v="0"/>
    <n v="1365.45"/>
    <n v="0"/>
  </r>
  <r>
    <x v="1"/>
    <s v="1010 - Gas Plant in Service"/>
    <n v="1655"/>
    <n v="128734.33"/>
    <n v="77.785093655589094"/>
  </r>
  <r>
    <x v="1"/>
    <s v="1010 - Gas Plant in Service"/>
    <n v="688"/>
    <n v="180237.21"/>
    <n v="261.97268895348799"/>
  </r>
  <r>
    <x v="1"/>
    <s v="1010 - Gas Plant in Service"/>
    <n v="1230"/>
    <n v="-8111.19"/>
    <n v="-6.5944634146341503"/>
  </r>
  <r>
    <x v="1"/>
    <s v="1010 - Gas Plant in Service"/>
    <n v="424"/>
    <n v="26814.799999999999"/>
    <n v="63.242452830188697"/>
  </r>
  <r>
    <x v="1"/>
    <s v="1010 - Gas Plant in Service"/>
    <n v="2959"/>
    <n v="265539.55"/>
    <n v="89.739624873267999"/>
  </r>
  <r>
    <x v="1"/>
    <s v="1010 - Gas Plant in Service"/>
    <n v="1414"/>
    <n v="92592.3"/>
    <n v="65.482531824611002"/>
  </r>
  <r>
    <x v="1"/>
    <s v="1010 - Gas Plant in Service"/>
    <n v="2618"/>
    <n v="3003.32"/>
    <n v="1.1471810542398799"/>
  </r>
  <r>
    <x v="1"/>
    <s v="1010 - Gas Plant in Service"/>
    <n v="3939"/>
    <n v="337157.97"/>
    <n v="85.594813404417394"/>
  </r>
  <r>
    <x v="1"/>
    <s v="1010 - Gas Plant in Service"/>
    <n v="616"/>
    <n v="106951.5"/>
    <n v="173.62256493506499"/>
  </r>
  <r>
    <x v="1"/>
    <s v="1010 - Gas Plant in Service"/>
    <n v="204"/>
    <n v="4045.42"/>
    <n v="19.830490196078401"/>
  </r>
  <r>
    <x v="1"/>
    <s v="1010 - Gas Plant in Service"/>
    <n v="4320"/>
    <n v="90782.57"/>
    <n v="21.0144837962963"/>
  </r>
  <r>
    <x v="1"/>
    <s v="1010 - Gas Plant in Service"/>
    <n v="3880"/>
    <n v="24868.32"/>
    <n v="6.4093608247422704"/>
  </r>
  <r>
    <x v="1"/>
    <s v="1010 - Gas Plant in Service"/>
    <n v="7840"/>
    <n v="68833.64"/>
    <n v="8.7798010204081596"/>
  </r>
  <r>
    <x v="1"/>
    <s v="1010 - Gas Plant in Service"/>
    <n v="281"/>
    <n v="72182.320000000007"/>
    <n v="256.87658362989299"/>
  </r>
  <r>
    <x v="2"/>
    <s v="1010 - Gas Plant in Service"/>
    <n v="4"/>
    <n v="8.7799999999999994"/>
    <n v="2.1949999999999998"/>
  </r>
  <r>
    <x v="3"/>
    <s v="1010 - Gas Plant in Service"/>
    <n v="125"/>
    <n v="2011.96"/>
    <n v="16.095680000000002"/>
  </r>
  <r>
    <x v="3"/>
    <s v="1010 - Gas Plant in Service"/>
    <n v="3120"/>
    <n v="59496.54"/>
    <n v="19.069403846153801"/>
  </r>
  <r>
    <x v="3"/>
    <s v="1010 - Gas Plant in Service"/>
    <n v="29"/>
    <n v="19724.2"/>
    <n v="680.14482758620704"/>
  </r>
  <r>
    <x v="3"/>
    <s v="1010 - Gas Plant in Service"/>
    <n v="344"/>
    <n v="1428.19"/>
    <n v="4.1517151162790702"/>
  </r>
  <r>
    <x v="3"/>
    <s v="1010 - Gas Plant in Service"/>
    <n v="65"/>
    <n v="13479.74"/>
    <n v="207.380615384615"/>
  </r>
  <r>
    <x v="3"/>
    <s v="1010 - Gas Plant in Service"/>
    <n v="1222"/>
    <n v="80470.58"/>
    <n v="65.851538461538496"/>
  </r>
  <r>
    <x v="3"/>
    <s v="1010 - Gas Plant in Service"/>
    <n v="2682"/>
    <n v="93516"/>
    <n v="34.868008948545899"/>
  </r>
  <r>
    <x v="3"/>
    <s v="1010 - Gas Plant in Service"/>
    <n v="-333"/>
    <n v="-8914.66"/>
    <n v="26.7707507507508"/>
  </r>
  <r>
    <x v="3"/>
    <s v="1010 - Gas Plant in Service"/>
    <n v="0"/>
    <n v="35065.279999999999"/>
    <n v="0"/>
  </r>
  <r>
    <x v="3"/>
    <s v="1010 - Gas Plant in Service"/>
    <n v="202"/>
    <n v="11431.19"/>
    <n v="56.5900495049505"/>
  </r>
  <r>
    <x v="3"/>
    <s v="1010 - Gas Plant in Service"/>
    <n v="1929"/>
    <n v="81357.38"/>
    <n v="42.175935717988601"/>
  </r>
  <r>
    <x v="3"/>
    <s v="1010 - Gas Plant in Service"/>
    <n v="526"/>
    <n v="6672.7"/>
    <n v="12.685741444866901"/>
  </r>
  <r>
    <x v="3"/>
    <s v="1010 - Gas Plant in Service"/>
    <n v="400"/>
    <n v="4039.96"/>
    <n v="10.0999"/>
  </r>
  <r>
    <x v="3"/>
    <s v="1010 - Gas Plant in Service"/>
    <n v="1600"/>
    <n v="26095.040000000001"/>
    <n v="16.3094"/>
  </r>
  <r>
    <x v="3"/>
    <s v="1010 - Gas Plant in Service"/>
    <n v="520"/>
    <n v="4488.57"/>
    <n v="8.6318653846153808"/>
  </r>
  <r>
    <x v="3"/>
    <s v="1010 - Gas Plant in Service"/>
    <n v="5666"/>
    <n v="19493.16"/>
    <n v="3.4403741616660799"/>
  </r>
  <r>
    <x v="3"/>
    <s v="1010 - Gas Plant in Service"/>
    <n v="314"/>
    <n v="87799.58"/>
    <n v="279.61649681528701"/>
  </r>
  <r>
    <x v="3"/>
    <s v="1010 - Gas Plant in Service"/>
    <n v="3620"/>
    <n v="212092.94"/>
    <n v="58.589209944751403"/>
  </r>
  <r>
    <x v="3"/>
    <s v="1010 - Gas Plant in Service"/>
    <n v="2336"/>
    <n v="155691.75"/>
    <n v="66.648865582191803"/>
  </r>
  <r>
    <x v="3"/>
    <s v="1010 - Gas Plant in Service"/>
    <n v="656"/>
    <n v="38261.85"/>
    <n v="58.325990853658503"/>
  </r>
  <r>
    <x v="3"/>
    <s v="1010 - Gas Plant in Service"/>
    <n v="635"/>
    <n v="34033.57"/>
    <n v="53.596173228346501"/>
  </r>
  <r>
    <x v="3"/>
    <s v="1010 - Gas Plant in Service"/>
    <n v="0"/>
    <n v="7875.46"/>
    <n v="0"/>
  </r>
  <r>
    <x v="3"/>
    <s v="1010 - Gas Plant in Service"/>
    <n v="2864"/>
    <n v="108791.89"/>
    <n v="37.985995111731803"/>
  </r>
  <r>
    <x v="3"/>
    <s v="1010 - Gas Plant in Service"/>
    <n v="2357"/>
    <n v="4224.6899999999996"/>
    <n v="1.79240135765804"/>
  </r>
  <r>
    <x v="3"/>
    <s v="1010 - Gas Plant in Service"/>
    <n v="3184"/>
    <n v="162679.53"/>
    <n v="51.092817211055298"/>
  </r>
  <r>
    <x v="3"/>
    <s v="1010 - Gas Plant in Service"/>
    <n v="416"/>
    <n v="4369.91"/>
    <n v="10.5045913461538"/>
  </r>
  <r>
    <x v="3"/>
    <s v="1010 - Gas Plant in Service"/>
    <n v="3921"/>
    <n v="48225.41"/>
    <n v="12.299262943126701"/>
  </r>
  <r>
    <x v="3"/>
    <s v="1010 - Gas Plant in Service"/>
    <n v="2560"/>
    <n v="35572.11"/>
    <n v="13.895355468749999"/>
  </r>
  <r>
    <x v="3"/>
    <s v="1010 - Gas Plant in Service"/>
    <n v="2520"/>
    <n v="202442.83"/>
    <n v="80.334456349206306"/>
  </r>
  <r>
    <x v="3"/>
    <s v="1010 - Gas Plant in Service"/>
    <n v="1220"/>
    <n v="9226.7800000000007"/>
    <n v="7.5629344262295097"/>
  </r>
  <r>
    <x v="3"/>
    <s v="1010 - Gas Plant in Service"/>
    <n v="2310"/>
    <n v="50193.47"/>
    <n v="21.728774891774901"/>
  </r>
  <r>
    <x v="3"/>
    <s v="1010 - Gas Plant in Service"/>
    <n v="440"/>
    <n v="7904.03"/>
    <n v="17.963704545454501"/>
  </r>
  <r>
    <x v="3"/>
    <s v="1010 - Gas Plant in Service"/>
    <n v="371"/>
    <n v="4522.17"/>
    <n v="12.189137466307301"/>
  </r>
  <r>
    <x v="3"/>
    <s v="1010 - Gas Plant in Service"/>
    <n v="580"/>
    <n v="25238.55"/>
    <n v="43.514741379310301"/>
  </r>
  <r>
    <x v="3"/>
    <s v="1010 - Gas Plant in Service"/>
    <n v="7"/>
    <n v="49265.7"/>
    <n v="7037.9571428571398"/>
  </r>
  <r>
    <x v="3"/>
    <s v="1010 - Gas Plant in Service"/>
    <n v="3548"/>
    <n v="42895.87"/>
    <n v="12.0901550169109"/>
  </r>
  <r>
    <x v="3"/>
    <s v="1010 - Gas Plant in Service"/>
    <n v="1070"/>
    <n v="29790.15"/>
    <n v="27.841261682243001"/>
  </r>
  <r>
    <x v="3"/>
    <s v="1010 - Gas Plant in Service"/>
    <n v="2710"/>
    <n v="16496.45"/>
    <n v="6.0872509225092299"/>
  </r>
  <r>
    <x v="3"/>
    <s v="1010 - Gas Plant in Service"/>
    <n v="2470"/>
    <n v="27670.27"/>
    <n v="11.2025384615385"/>
  </r>
  <r>
    <x v="3"/>
    <s v="1010 - Gas Plant in Service"/>
    <n v="3494"/>
    <n v="209045.5"/>
    <n v="59.829851173440197"/>
  </r>
  <r>
    <x v="3"/>
    <s v="1010 - Gas Plant in Service"/>
    <n v="321"/>
    <n v="10819.37"/>
    <n v="33.705202492211797"/>
  </r>
  <r>
    <x v="3"/>
    <s v="1010 - Gas Plant in Service"/>
    <n v="503"/>
    <n v="4787.41"/>
    <n v="9.5177137176938391"/>
  </r>
  <r>
    <x v="3"/>
    <s v="1010 - Gas Plant in Service"/>
    <n v="235"/>
    <n v="16642.88"/>
    <n v="70.820765957446795"/>
  </r>
  <r>
    <x v="3"/>
    <s v="1010 - Gas Plant in Service"/>
    <n v="817"/>
    <n v="24942.79"/>
    <n v="30.529730722154198"/>
  </r>
  <r>
    <x v="3"/>
    <s v="1010 - Gas Plant in Service"/>
    <n v="3273"/>
    <n v="89895.65"/>
    <n v="27.4658264589062"/>
  </r>
  <r>
    <x v="3"/>
    <s v="1010 - Gas Plant in Service"/>
    <n v="296"/>
    <n v="24839.15"/>
    <n v="83.916047297297297"/>
  </r>
  <r>
    <x v="3"/>
    <s v="1010 - Gas Plant in Service"/>
    <n v="0"/>
    <n v="7099.23"/>
    <n v="0"/>
  </r>
  <r>
    <x v="3"/>
    <s v="1010 - Gas Plant in Service"/>
    <n v="-4"/>
    <n v="-40.090000000000003"/>
    <n v="10.022500000000001"/>
  </r>
  <r>
    <x v="3"/>
    <s v="1010 - Gas Plant in Service"/>
    <n v="390"/>
    <n v="41795.160000000003"/>
    <n v="107.167076923077"/>
  </r>
  <r>
    <x v="3"/>
    <s v="1010 - Gas Plant in Service"/>
    <n v="1335"/>
    <n v="8619.81"/>
    <n v="6.4567865168539296"/>
  </r>
  <r>
    <x v="3"/>
    <s v="1010 - Gas Plant in Service"/>
    <n v="1995"/>
    <n v="28014.78"/>
    <n v="14.042496240601499"/>
  </r>
  <r>
    <x v="3"/>
    <s v="1010 - Gas Plant in Service"/>
    <n v="300"/>
    <n v="56.99"/>
    <n v="0.18996666666666701"/>
  </r>
  <r>
    <x v="3"/>
    <s v="1010 - Gas Plant in Service"/>
    <n v="1"/>
    <n v="38679.96"/>
    <n v="38679.96"/>
  </r>
  <r>
    <x v="3"/>
    <s v="1010 - Gas Plant in Service"/>
    <n v="1000"/>
    <n v="11832.27"/>
    <n v="11.832269999999999"/>
  </r>
  <r>
    <x v="3"/>
    <s v="1010 - Gas Plant in Service"/>
    <n v="958"/>
    <n v="8607.81"/>
    <n v="8.9851878914404999"/>
  </r>
  <r>
    <x v="3"/>
    <s v="1010 - Gas Plant in Service"/>
    <n v="680"/>
    <n v="9726.83"/>
    <n v="14.304161764705899"/>
  </r>
  <r>
    <x v="3"/>
    <s v="1010 - Gas Plant in Service"/>
    <n v="125"/>
    <n v="14134.79"/>
    <n v="113.07832000000001"/>
  </r>
  <r>
    <x v="3"/>
    <s v="1010 - Gas Plant in Service"/>
    <n v="184"/>
    <n v="11282.92"/>
    <n v="61.320217391304297"/>
  </r>
  <r>
    <x v="3"/>
    <s v="1010 - Gas Plant in Service"/>
    <n v="656"/>
    <n v="4164.16"/>
    <n v="6.3478048780487804"/>
  </r>
  <r>
    <x v="3"/>
    <s v="1010 - Gas Plant in Service"/>
    <n v="440"/>
    <n v="2199.34"/>
    <n v="4.9984999999999999"/>
  </r>
  <r>
    <x v="5"/>
    <s v="1010 - Gas Plant in Service"/>
    <n v="1250"/>
    <n v="7169.35"/>
    <n v="5.7354799999999999"/>
  </r>
  <r>
    <x v="4"/>
    <s v="1010 - Gas Plant in Service"/>
    <n v="42"/>
    <n v="337111.89"/>
    <n v="8026.4735714285698"/>
  </r>
  <r>
    <x v="4"/>
    <s v="1010 - Gas Plant in Service"/>
    <n v="208"/>
    <n v="1809.68"/>
    <n v="8.7003846153846194"/>
  </r>
  <r>
    <x v="4"/>
    <s v="1010 - Gas Plant in Service"/>
    <n v="2020"/>
    <n v="13624.46"/>
    <n v="6.7447821782178199"/>
  </r>
  <r>
    <x v="4"/>
    <s v="1010 - Gas Plant in Service"/>
    <n v="1290"/>
    <n v="60536.46"/>
    <n v="46.927488372093002"/>
  </r>
  <r>
    <x v="4"/>
    <s v="1010 - Gas Plant in Service"/>
    <n v="480"/>
    <n v="10805.77"/>
    <n v="22.512020833333299"/>
  </r>
  <r>
    <x v="4"/>
    <s v="1010 - Gas Plant in Service"/>
    <n v="1985"/>
    <n v="111003.1"/>
    <n v="55.920957178841299"/>
  </r>
  <r>
    <x v="4"/>
    <s v="1010 - Gas Plant in Service"/>
    <n v="-241"/>
    <n v="-3673.88"/>
    <n v="15.2443153526971"/>
  </r>
  <r>
    <x v="4"/>
    <s v="1010 - Gas Plant in Service"/>
    <n v="1330"/>
    <n v="61506.64"/>
    <n v="46.245593984962397"/>
  </r>
  <r>
    <x v="4"/>
    <s v="1010 - Gas Plant in Service"/>
    <n v="1205"/>
    <n v="29775.74"/>
    <n v="24.710157676348501"/>
  </r>
  <r>
    <x v="4"/>
    <s v="1010 - Gas Plant in Service"/>
    <n v="-2184"/>
    <n v="-9942.59"/>
    <n v="4.5524679487179496"/>
  </r>
  <r>
    <x v="4"/>
    <s v="1010 - Gas Plant in Service"/>
    <n v="40"/>
    <n v="6233.12"/>
    <n v="155.828"/>
  </r>
  <r>
    <x v="4"/>
    <s v="1010 - Gas Plant in Service"/>
    <n v="155"/>
    <n v="1069.8499999999999"/>
    <n v="6.90225806451613"/>
  </r>
  <r>
    <x v="4"/>
    <s v="1010 - Gas Plant in Service"/>
    <n v="3193"/>
    <n v="480973.01"/>
    <n v="150.63357657375499"/>
  </r>
  <r>
    <x v="4"/>
    <s v="1010 - Gas Plant in Service"/>
    <n v="120"/>
    <n v="1885.03"/>
    <n v="15.7085833333333"/>
  </r>
  <r>
    <x v="4"/>
    <s v="1010 - Gas Plant in Service"/>
    <n v="200"/>
    <n v="1966.2"/>
    <n v="9.8309999999999995"/>
  </r>
  <r>
    <x v="4"/>
    <s v="1010 - Gas Plant in Service"/>
    <n v="245"/>
    <n v="1854.66"/>
    <n v="7.5700408163265296"/>
  </r>
  <r>
    <x v="4"/>
    <s v="1010 - Gas Plant in Service"/>
    <n v="-70"/>
    <n v="12291.01"/>
    <n v="-175.58585714285701"/>
  </r>
  <r>
    <x v="4"/>
    <s v="1010 - Gas Plant in Service"/>
    <n v="4707"/>
    <n v="221461.47"/>
    <n v="47.049388145315497"/>
  </r>
  <r>
    <x v="4"/>
    <s v="1010 - Gas Plant in Service"/>
    <n v="0"/>
    <n v="974.94"/>
    <n v="0"/>
  </r>
  <r>
    <x v="4"/>
    <s v="1010 - Gas Plant in Service"/>
    <n v="-158"/>
    <n v="-34751.74"/>
    <n v="219.94772151898701"/>
  </r>
  <r>
    <x v="4"/>
    <s v="1010 - Gas Plant in Service"/>
    <n v="320"/>
    <n v="15531.99"/>
    <n v="48.537468750000002"/>
  </r>
  <r>
    <x v="4"/>
    <s v="1010 - Gas Plant in Service"/>
    <n v="186"/>
    <n v="1968.86"/>
    <n v="10.5852688172043"/>
  </r>
  <r>
    <x v="4"/>
    <s v="1010 - Gas Plant in Service"/>
    <n v="102"/>
    <n v="1285.8399999999999"/>
    <n v="12.6062745098039"/>
  </r>
  <r>
    <x v="4"/>
    <s v="1010 - Gas Plant in Service"/>
    <n v="460"/>
    <n v="2333.73"/>
    <n v="5.07332608695652"/>
  </r>
  <r>
    <x v="4"/>
    <s v="1010 - Gas Plant in Service"/>
    <n v="1353"/>
    <n v="44316.65"/>
    <n v="32.754360679970397"/>
  </r>
  <r>
    <x v="4"/>
    <s v="1010 - Gas Plant in Service"/>
    <n v="6166"/>
    <n v="319253.3"/>
    <n v="51.776402854362601"/>
  </r>
  <r>
    <x v="4"/>
    <s v="1010 - Gas Plant in Service"/>
    <n v="6650"/>
    <n v="174310.25"/>
    <n v="26.2120676691729"/>
  </r>
  <r>
    <x v="4"/>
    <s v="1010 - Gas Plant in Service"/>
    <n v="0"/>
    <n v="3652"/>
    <n v="0"/>
  </r>
  <r>
    <x v="4"/>
    <s v="1010 - Gas Plant in Service"/>
    <n v="7292"/>
    <n v="282436.88"/>
    <n v="38.7324300603401"/>
  </r>
  <r>
    <x v="4"/>
    <s v="1010 - Gas Plant in Service"/>
    <n v="2256"/>
    <n v="74944.34"/>
    <n v="33.220008865248197"/>
  </r>
  <r>
    <x v="4"/>
    <s v="1010 - Gas Plant in Service"/>
    <n v="250"/>
    <n v="1707.77"/>
    <n v="6.83108"/>
  </r>
  <r>
    <x v="4"/>
    <s v="1010 - Gas Plant in Service"/>
    <n v="396"/>
    <n v="965.7"/>
    <n v="2.4386363636363599"/>
  </r>
  <r>
    <x v="4"/>
    <s v="1010 - Gas Plant in Service"/>
    <n v="797"/>
    <n v="6482.36"/>
    <n v="8.1334504391468005"/>
  </r>
  <r>
    <x v="4"/>
    <s v="1010 - Gas Plant in Service"/>
    <n v="216"/>
    <n v="24542.01"/>
    <n v="113.620416666667"/>
  </r>
  <r>
    <x v="4"/>
    <s v="1010 - Gas Plant in Service"/>
    <n v="80"/>
    <n v="106624.26"/>
    <n v="1332.8032499999999"/>
  </r>
  <r>
    <x v="4"/>
    <s v="1010 - Gas Plant in Service"/>
    <n v="490"/>
    <n v="2551.2399999999998"/>
    <n v="5.2066122448979604"/>
  </r>
  <r>
    <x v="4"/>
    <s v="1010 - Gas Plant in Service"/>
    <n v="273"/>
    <n v="2596.09"/>
    <n v="9.5094871794871807"/>
  </r>
  <r>
    <x v="4"/>
    <s v="1010 - Gas Plant in Service"/>
    <n v="310"/>
    <n v="4003.67"/>
    <n v="12.915064516129"/>
  </r>
  <r>
    <x v="4"/>
    <s v="1010 - Gas Plant in Service"/>
    <n v="1389"/>
    <n v="-387.27"/>
    <n v="-0.27881209503239701"/>
  </r>
  <r>
    <x v="4"/>
    <s v="1010 - Gas Plant in Service"/>
    <n v="2285"/>
    <n v="157106.39000000001"/>
    <n v="68.755531728665204"/>
  </r>
  <r>
    <x v="4"/>
    <s v="1010 - Gas Plant in Service"/>
    <n v="650"/>
    <n v="1491.6"/>
    <n v="2.29476923076923"/>
  </r>
  <r>
    <x v="4"/>
    <s v="1010 - Gas Plant in Service"/>
    <n v="5846"/>
    <n v="264161.34000000003"/>
    <n v="45.186681491618202"/>
  </r>
  <r>
    <x v="4"/>
    <s v="1010 - Gas Plant in Service"/>
    <n v="-174"/>
    <n v="-2990.89"/>
    <n v="17.189022988505702"/>
  </r>
  <r>
    <x v="4"/>
    <s v="1010 - Gas Plant in Service"/>
    <n v="361"/>
    <n v="3366.59"/>
    <n v="9.3257340720221595"/>
  </r>
  <r>
    <x v="4"/>
    <s v="1010 - Gas Plant in Service"/>
    <n v="547"/>
    <n v="4273.3500000000004"/>
    <n v="7.8123400365630697"/>
  </r>
  <r>
    <x v="4"/>
    <s v="1010 - Gas Plant in Service"/>
    <n v="5452"/>
    <n v="388669.35"/>
    <n v="71.2893158473955"/>
  </r>
  <r>
    <x v="4"/>
    <s v="1010 - Gas Plant in Service"/>
    <n v="880"/>
    <n v="1397.31"/>
    <n v="1.5878522727272699"/>
  </r>
  <r>
    <x v="4"/>
    <s v="1010 - Gas Plant in Service"/>
    <n v="198"/>
    <n v="1642.82"/>
    <n v="8.2970707070707093"/>
  </r>
  <r>
    <x v="4"/>
    <s v="1010 - Gas Plant in Service"/>
    <n v="3955"/>
    <n v="377844.1"/>
    <n v="95.535802781289505"/>
  </r>
  <r>
    <x v="4"/>
    <s v="1010 - Gas Plant in Service"/>
    <n v="923"/>
    <n v="1306.31"/>
    <n v="1.4152871072589399"/>
  </r>
  <r>
    <x v="4"/>
    <s v="1010 - Gas Plant in Service"/>
    <n v="-12"/>
    <n v="15623.74"/>
    <n v="-1301.9783333333301"/>
  </r>
  <r>
    <x v="4"/>
    <s v="1010 - Gas Plant in Service"/>
    <n v="779"/>
    <n v="102354.45"/>
    <n v="131.39210526315799"/>
  </r>
  <r>
    <x v="4"/>
    <s v="1010 - Gas Plant in Service"/>
    <n v="2047"/>
    <n v="92653.27"/>
    <n v="45.262955544699601"/>
  </r>
  <r>
    <x v="4"/>
    <s v="1010 - Gas Plant in Service"/>
    <n v="220"/>
    <n v="5514.06"/>
    <n v="25.0639090909091"/>
  </r>
  <r>
    <x v="4"/>
    <s v="1010 - Gas Plant in Service"/>
    <n v="1438"/>
    <n v="25153.7"/>
    <n v="17.492141863699601"/>
  </r>
  <r>
    <x v="4"/>
    <s v="1010 - Gas Plant in Service"/>
    <n v="1576"/>
    <n v="5636.22"/>
    <n v="3.5762817258883199"/>
  </r>
  <r>
    <x v="4"/>
    <s v="1010 - Gas Plant in Service"/>
    <n v="4379"/>
    <n v="207358.65"/>
    <n v="47.352968714318301"/>
  </r>
  <r>
    <x v="4"/>
    <s v="1010 - Gas Plant in Service"/>
    <n v="0"/>
    <n v="-22992.81"/>
    <n v="0"/>
  </r>
  <r>
    <x v="4"/>
    <s v="1010 - Gas Plant in Service"/>
    <n v="0"/>
    <n v="-35335.050000000003"/>
    <n v="0"/>
  </r>
  <r>
    <x v="4"/>
    <s v="1010 - Gas Plant in Service"/>
    <n v="0"/>
    <n v="8207.6"/>
    <n v="0"/>
  </r>
  <r>
    <x v="4"/>
    <s v="1010 - Gas Plant in Service"/>
    <n v="220"/>
    <n v="454.45"/>
    <n v="2.0656818181818202"/>
  </r>
  <r>
    <x v="4"/>
    <s v="1010 - Gas Plant in Service"/>
    <n v="140"/>
    <n v="474.52"/>
    <n v="3.3894285714285699"/>
  </r>
  <r>
    <x v="4"/>
    <s v="1010 - Gas Plant in Service"/>
    <n v="83"/>
    <n v="-1016719.84"/>
    <n v="-12249.636626506001"/>
  </r>
  <r>
    <x v="4"/>
    <s v="1010 - Gas Plant in Service"/>
    <n v="600"/>
    <n v="5197.9399999999996"/>
    <n v="8.6632333333333307"/>
  </r>
  <r>
    <x v="4"/>
    <s v="1010 - Gas Plant in Service"/>
    <n v="525"/>
    <n v="-7638.93"/>
    <n v="-14.5503428571428"/>
  </r>
  <r>
    <x v="4"/>
    <s v="1010 - Gas Plant in Service"/>
    <n v="118"/>
    <n v="499.49"/>
    <n v="4.2329661016949203"/>
  </r>
  <r>
    <x v="4"/>
    <s v="1010 - Gas Plant in Service"/>
    <n v="225"/>
    <n v="10408.17"/>
    <n v="46.258533333333297"/>
  </r>
  <r>
    <x v="4"/>
    <s v="1010 - Gas Plant in Service"/>
    <n v="1442"/>
    <n v="54732.37"/>
    <n v="37.9558737864078"/>
  </r>
  <r>
    <x v="4"/>
    <s v="1010 - Gas Plant in Service"/>
    <n v="492"/>
    <n v="43169.32"/>
    <n v="87.742520325203202"/>
  </r>
  <r>
    <x v="4"/>
    <s v="1010 - Gas Plant in Service"/>
    <n v="809"/>
    <n v="-1187.49"/>
    <n v="-1.46784919653894"/>
  </r>
  <r>
    <x v="4"/>
    <s v="1010 - Gas Plant in Service"/>
    <n v="1085"/>
    <n v="7476.3"/>
    <n v="6.89059907834101"/>
  </r>
  <r>
    <x v="4"/>
    <s v="1010 - Gas Plant in Service"/>
    <n v="320"/>
    <n v="3957.59"/>
    <n v="12.36746875"/>
  </r>
  <r>
    <x v="4"/>
    <s v="1010 - Gas Plant in Service"/>
    <n v="565"/>
    <n v="44266.05"/>
    <n v="78.346991150442506"/>
  </r>
  <r>
    <x v="4"/>
    <s v="1010 - Gas Plant in Service"/>
    <n v="320"/>
    <n v="7404.78"/>
    <n v="23.139937499999998"/>
  </r>
  <r>
    <x v="4"/>
    <s v="1010 - Gas Plant in Service"/>
    <n v="1994"/>
    <n v="27396.2"/>
    <n v="13.739317953861599"/>
  </r>
  <r>
    <x v="4"/>
    <s v="1010 - Gas Plant in Service"/>
    <n v="87"/>
    <n v="876"/>
    <n v="10.0689655172414"/>
  </r>
  <r>
    <x v="4"/>
    <s v="1010 - Gas Plant in Service"/>
    <n v="1125"/>
    <n v="-145.03"/>
    <n v="-0.12891555555555501"/>
  </r>
  <r>
    <x v="4"/>
    <s v="1010 - Gas Plant in Service"/>
    <n v="0"/>
    <n v="3765.79"/>
    <n v="0"/>
  </r>
  <r>
    <x v="4"/>
    <s v="1010 - Gas Plant in Service"/>
    <n v="0"/>
    <n v="3809.35"/>
    <n v="0"/>
  </r>
  <r>
    <x v="4"/>
    <s v="1010 - Gas Plant in Service"/>
    <n v="122"/>
    <n v="2145.09"/>
    <n v="17.5827049180328"/>
  </r>
  <r>
    <x v="4"/>
    <s v="1010 - Gas Plant in Service"/>
    <n v="500"/>
    <n v="3800.22"/>
    <n v="7.6004399999999999"/>
  </r>
  <r>
    <x v="4"/>
    <s v="1010 - Gas Plant in Service"/>
    <n v="5181"/>
    <n v="47570.16"/>
    <n v="9.1816560509554108"/>
  </r>
  <r>
    <x v="4"/>
    <s v="1010 - Gas Plant in Service"/>
    <n v="60"/>
    <n v="6877.64"/>
    <n v="114.627333333333"/>
  </r>
  <r>
    <x v="4"/>
    <s v="1010 - Gas Plant in Service"/>
    <n v="208"/>
    <n v="3505.6"/>
    <n v="16.853846153846099"/>
  </r>
  <r>
    <x v="4"/>
    <s v="1010 - Gas Plant in Service"/>
    <n v="1390"/>
    <n v="108523.09"/>
    <n v="78.074165467625903"/>
  </r>
  <r>
    <x v="4"/>
    <s v="1010 - Gas Plant in Service"/>
    <n v="225"/>
    <n v="-388.65"/>
    <n v="-1.7273333333333301"/>
  </r>
  <r>
    <x v="4"/>
    <s v="1010 - Gas Plant in Service"/>
    <n v="1032"/>
    <n v="9903.94"/>
    <n v="9.5968410852713202"/>
  </r>
  <r>
    <x v="4"/>
    <s v="1010 - Gas Plant in Service"/>
    <n v="800"/>
    <n v="8552.65"/>
    <n v="10.6908125"/>
  </r>
  <r>
    <x v="4"/>
    <s v="1010 - Gas Plant in Service"/>
    <n v="280"/>
    <n v="1122.2"/>
    <n v="4.0078571428571399"/>
  </r>
  <r>
    <x v="4"/>
    <s v="1010 - Gas Plant in Service"/>
    <n v="2363"/>
    <n v="71501.789999999994"/>
    <n v="30.258903935675001"/>
  </r>
  <r>
    <x v="4"/>
    <s v="1010 - Gas Plant in Service"/>
    <n v="720"/>
    <n v="-916.82"/>
    <n v="-1.2733611111111101"/>
  </r>
  <r>
    <x v="4"/>
    <s v="1010 - Gas Plant in Service"/>
    <n v="-24"/>
    <n v="4936.01"/>
    <n v="-205.66708333333301"/>
  </r>
  <r>
    <x v="4"/>
    <s v="1010 - Gas Plant in Service"/>
    <n v="-1"/>
    <n v="23754.99"/>
    <n v="-23754.99"/>
  </r>
  <r>
    <x v="4"/>
    <s v="1010 - Gas Plant in Service"/>
    <n v="115"/>
    <n v="32814.46"/>
    <n v="285.34313043478301"/>
  </r>
  <r>
    <x v="4"/>
    <s v="1010 - Gas Plant in Service"/>
    <n v="1611"/>
    <n v="110501.67"/>
    <n v="68.591973929236502"/>
  </r>
  <r>
    <x v="4"/>
    <s v="1010 - Gas Plant in Service"/>
    <n v="-26"/>
    <n v="2787.12"/>
    <n v="-107.196923076923"/>
  </r>
  <r>
    <x v="4"/>
    <s v="1010 - Gas Plant in Service"/>
    <n v="225"/>
    <n v="3178.53"/>
    <n v="14.126799999999999"/>
  </r>
  <r>
    <x v="4"/>
    <s v="1010 - Gas Plant in Service"/>
    <n v="160"/>
    <n v="1572.53"/>
    <n v="9.8283124999999991"/>
  </r>
  <r>
    <x v="4"/>
    <s v="1010 - Gas Plant in Service"/>
    <n v="-2"/>
    <n v="364.67"/>
    <n v="-182.33500000000001"/>
  </r>
  <r>
    <x v="4"/>
    <s v="1010 - Gas Plant in Service"/>
    <n v="1647"/>
    <n v="19286.05"/>
    <n v="11.7098057073467"/>
  </r>
  <r>
    <x v="4"/>
    <s v="1010 - Gas Plant in Service"/>
    <n v="312"/>
    <n v="10188.459999999999"/>
    <n v="32.655320512820502"/>
  </r>
  <r>
    <x v="4"/>
    <s v="1010 - Gas Plant in Service"/>
    <n v="659"/>
    <n v="433.43"/>
    <n v="0.65770864946889196"/>
  </r>
  <r>
    <x v="4"/>
    <s v="1010 - Gas Plant in Service"/>
    <n v="295"/>
    <n v="-972.23"/>
    <n v="-3.2956949152542401"/>
  </r>
  <r>
    <x v="4"/>
    <s v="1010 - Gas Plant in Service"/>
    <n v="500"/>
    <n v="1461.13"/>
    <n v="2.9222600000000001"/>
  </r>
  <r>
    <x v="4"/>
    <s v="1010 - Gas Plant in Service"/>
    <n v="300"/>
    <n v="-5078.37"/>
    <n v="-16.927900000000001"/>
  </r>
  <r>
    <x v="4"/>
    <s v="1010 - Gas Plant in Service"/>
    <n v="830"/>
    <n v="12453.38"/>
    <n v="15.0040722891566"/>
  </r>
  <r>
    <x v="4"/>
    <s v="1010 - Gas Plant in Service"/>
    <n v="227"/>
    <n v="-191.49"/>
    <n v="-0.843568281938326"/>
  </r>
  <r>
    <x v="4"/>
    <s v="1010 - Gas Plant in Service"/>
    <n v="500"/>
    <n v="27991.61"/>
    <n v="55.983220000000003"/>
  </r>
  <r>
    <x v="4"/>
    <s v="1010 - Gas Plant in Service"/>
    <n v="484"/>
    <n v="1828.18"/>
    <n v="3.7772314049586799"/>
  </r>
  <r>
    <x v="4"/>
    <s v="1010 - Gas Plant in Service"/>
    <n v="468"/>
    <n v="481.92"/>
    <n v="1.02974358974359"/>
  </r>
  <r>
    <x v="4"/>
    <s v="1010 - Gas Plant in Service"/>
    <n v="430"/>
    <n v="2690.26"/>
    <n v="6.2564186046511603"/>
  </r>
  <r>
    <x v="4"/>
    <s v="1010 - Gas Plant in Service"/>
    <n v="595"/>
    <n v="7280.75"/>
    <n v="12.2365546218487"/>
  </r>
  <r>
    <x v="4"/>
    <s v="1010 - Gas Plant in Service"/>
    <n v="1537"/>
    <n v="22100.31"/>
    <n v="14.3788614183474"/>
  </r>
  <r>
    <x v="4"/>
    <s v="1010 - Gas Plant in Service"/>
    <n v="480"/>
    <n v="9645.8799999999992"/>
    <n v="20.095583333333298"/>
  </r>
  <r>
    <x v="4"/>
    <s v="1010 - Gas Plant in Service"/>
    <n v="100"/>
    <n v="1264.48"/>
    <n v="12.6448"/>
  </r>
  <r>
    <x v="4"/>
    <s v="1010 - Gas Plant in Service"/>
    <n v="286"/>
    <n v="-1124.0899999999999"/>
    <n v="-3.9303846153846198"/>
  </r>
  <r>
    <x v="4"/>
    <s v="1010 - Gas Plant in Service"/>
    <n v="158"/>
    <n v="3540.08"/>
    <n v="22.4055696202532"/>
  </r>
  <r>
    <x v="4"/>
    <s v="1010 - Gas Plant in Service"/>
    <n v="689"/>
    <n v="5361.71"/>
    <n v="7.7818722786647303"/>
  </r>
  <r>
    <x v="4"/>
    <s v="1010 - Gas Plant in Service"/>
    <n v="514"/>
    <n v="2587.5500000000002"/>
    <n v="5.0341439688716001"/>
  </r>
  <r>
    <x v="4"/>
    <s v="1010 - Gas Plant in Service"/>
    <n v="230"/>
    <n v="2140.66"/>
    <n v="9.3072173913043503"/>
  </r>
  <r>
    <x v="4"/>
    <s v="1010 - Gas Plant in Service"/>
    <n v="394"/>
    <n v="110426.57"/>
    <n v="280.270482233503"/>
  </r>
  <r>
    <x v="4"/>
    <s v="1010 - Gas Plant in Service"/>
    <n v="3000"/>
    <n v="3274.47"/>
    <n v="1.0914900000000001"/>
  </r>
  <r>
    <x v="4"/>
    <s v="1010 - Gas Plant in Service"/>
    <n v="640"/>
    <n v="3034.74"/>
    <n v="4.7417812499999998"/>
  </r>
  <r>
    <x v="4"/>
    <s v="1010 - Gas Plant in Service"/>
    <n v="4344"/>
    <n v="5535.28"/>
    <n v="1.2742357274401499"/>
  </r>
  <r>
    <x v="4"/>
    <s v="1010 - Gas Plant in Service"/>
    <n v="975"/>
    <n v="43490.26"/>
    <n v="44.6053948717949"/>
  </r>
  <r>
    <x v="4"/>
    <s v="1010 - Gas Plant in Service"/>
    <n v="525"/>
    <n v="11363.89"/>
    <n v="21.6455047619048"/>
  </r>
  <r>
    <x v="4"/>
    <s v="1010 - Gas Plant in Service"/>
    <n v="772"/>
    <n v="-1063.03"/>
    <n v="-1.3769818652849699"/>
  </r>
  <r>
    <x v="4"/>
    <s v="1010 - Gas Plant in Service"/>
    <n v="400"/>
    <n v="4828.41"/>
    <n v="12.071025000000001"/>
  </r>
  <r>
    <x v="4"/>
    <s v="1010 - Gas Plant in Service"/>
    <n v="100"/>
    <n v="1979.27"/>
    <n v="19.7927"/>
  </r>
  <r>
    <x v="4"/>
    <s v="1010 - Gas Plant in Service"/>
    <n v="670"/>
    <n v="10831.46"/>
    <n v="16.166358208955199"/>
  </r>
  <r>
    <x v="4"/>
    <s v="1010 - Gas Plant in Service"/>
    <n v="689"/>
    <n v="4340.7299999999996"/>
    <n v="6.3000435413642997"/>
  </r>
  <r>
    <x v="4"/>
    <s v="1010 - Gas Plant in Service"/>
    <n v="312"/>
    <n v="2488.06"/>
    <n v="7.9745512820512801"/>
  </r>
  <r>
    <x v="4"/>
    <s v="1010 - Gas Plant in Service"/>
    <n v="1750"/>
    <n v="4713.8900000000003"/>
    <n v="2.6936514285714299"/>
  </r>
  <r>
    <x v="4"/>
    <s v="1010 - Gas Plant in Service"/>
    <n v="742"/>
    <n v="3949.05"/>
    <n v="5.3221698113207498"/>
  </r>
  <r>
    <x v="4"/>
    <s v="1010 - Gas Plant in Service"/>
    <n v="225"/>
    <n v="288.60000000000002"/>
    <n v="1.28266666666667"/>
  </r>
  <r>
    <x v="4"/>
    <s v="1010 - Gas Plant in Service"/>
    <n v="1480"/>
    <n v="5782.39"/>
    <n v="3.9070202702702699"/>
  </r>
  <r>
    <x v="4"/>
    <s v="1010 - Gas Plant in Service"/>
    <n v="1250"/>
    <n v="2476.64"/>
    <n v="1.981312"/>
  </r>
  <r>
    <x v="4"/>
    <s v="1010 - Gas Plant in Service"/>
    <n v="178"/>
    <n v="1144.92"/>
    <n v="6.4321348314606697"/>
  </r>
  <r>
    <x v="4"/>
    <s v="1010 - Gas Plant in Service"/>
    <n v="425"/>
    <n v="1955.25"/>
    <n v="4.6005882352941203"/>
  </r>
  <r>
    <x v="4"/>
    <s v="1010 - Gas Plant in Service"/>
    <n v="765"/>
    <n v="5274.58"/>
    <n v="6.8948758169934603"/>
  </r>
  <r>
    <x v="4"/>
    <s v="1010 - Gas Plant in Service"/>
    <n v="3800"/>
    <n v="39187.14"/>
    <n v="10.312405263157901"/>
  </r>
  <r>
    <x v="4"/>
    <s v="1010 - Gas Plant in Service"/>
    <n v="0"/>
    <n v="3366.16"/>
    <n v="0"/>
  </r>
  <r>
    <x v="4"/>
    <s v="1010 - Gas Plant in Service"/>
    <n v="3685"/>
    <n v="14519.77"/>
    <n v="3.9402360922659398"/>
  </r>
  <r>
    <x v="4"/>
    <s v="1010 - Gas Plant in Service"/>
    <n v="6970"/>
    <n v="18757.52"/>
    <n v="2.6911793400286901"/>
  </r>
  <r>
    <x v="4"/>
    <s v="1010 - Gas Plant in Service"/>
    <n v="1"/>
    <n v="175.89"/>
    <n v="175.89"/>
  </r>
  <r>
    <x v="4"/>
    <s v="1010 - Gas Plant in Service"/>
    <n v="420"/>
    <n v="3486.19"/>
    <n v="8.3004523809523807"/>
  </r>
  <r>
    <x v="4"/>
    <s v="1010 - Gas Plant in Service"/>
    <n v="1"/>
    <n v="5924.72"/>
    <n v="5924.72"/>
  </r>
  <r>
    <x v="4"/>
    <s v="1010 - Gas Plant in Service"/>
    <n v="1"/>
    <n v="9785.0400000000009"/>
    <n v="9785.0400000000009"/>
  </r>
  <r>
    <x v="4"/>
    <s v="1010 - Gas Plant in Service"/>
    <n v="126"/>
    <n v="23487.85"/>
    <n v="186.411507936508"/>
  </r>
  <r>
    <x v="4"/>
    <s v="1010 - Gas Plant in Service"/>
    <n v="1564"/>
    <n v="5828.74"/>
    <n v="3.7268158567774901"/>
  </r>
  <r>
    <x v="4"/>
    <s v="1010 - Gas Plant in Service"/>
    <n v="920"/>
    <n v="4370.3599999999997"/>
    <n v="4.7503913043478301"/>
  </r>
  <r>
    <x v="4"/>
    <s v="1010 - Gas Plant in Service"/>
    <n v="1"/>
    <n v="7147.45"/>
    <n v="7147.45"/>
  </r>
  <r>
    <x v="4"/>
    <s v="1010 - Gas Plant in Service"/>
    <n v="250"/>
    <n v="1006.85"/>
    <n v="4.0274000000000001"/>
  </r>
  <r>
    <x v="4"/>
    <s v="1010 - Gas Plant in Service"/>
    <n v="2750"/>
    <n v="10375.370000000001"/>
    <n v="3.7728618181818199"/>
  </r>
  <r>
    <x v="4"/>
    <s v="1010 - Gas Plant in Service"/>
    <n v="4270"/>
    <n v="11722.33"/>
    <n v="2.74527634660422"/>
  </r>
  <r>
    <x v="4"/>
    <s v="1010 - Gas Plant in Service"/>
    <n v="190"/>
    <n v="2969.32"/>
    <n v="15.628"/>
  </r>
  <r>
    <x v="4"/>
    <s v="1010 - Gas Plant in Service"/>
    <n v="2315"/>
    <n v="20945.689999999999"/>
    <n v="9.0478142548596097"/>
  </r>
  <r>
    <x v="4"/>
    <s v="1010 - Gas Plant in Service"/>
    <n v="550"/>
    <n v="4236.01"/>
    <n v="7.7018363636363603"/>
  </r>
  <r>
    <x v="4"/>
    <s v="1010 - Gas Plant in Service"/>
    <n v="575"/>
    <n v="1948.07"/>
    <n v="3.3879478260869602"/>
  </r>
  <r>
    <x v="4"/>
    <s v="1010 - Gas Plant in Service"/>
    <n v="6500"/>
    <n v="42304.480000000003"/>
    <n v="6.5083815384615402"/>
  </r>
  <r>
    <x v="4"/>
    <s v="1010 - Gas Plant in Service"/>
    <n v="1100"/>
    <n v="5021.22"/>
    <n v="4.5647454545454504"/>
  </r>
  <r>
    <x v="4"/>
    <s v="1010 - Gas Plant in Service"/>
    <n v="2303"/>
    <n v="15798.73"/>
    <n v="6.8600651324359498"/>
  </r>
  <r>
    <x v="4"/>
    <s v="1010 - Gas Plant in Service"/>
    <n v="540"/>
    <n v="7443.68"/>
    <n v="13.784592592592601"/>
  </r>
  <r>
    <x v="4"/>
    <s v="1010 - Gas Plant in Service"/>
    <n v="1858"/>
    <n v="5833.64"/>
    <n v="3.1397416576964501"/>
  </r>
  <r>
    <x v="4"/>
    <s v="1010 - Gas Plant in Service"/>
    <n v="2419"/>
    <n v="10469.69"/>
    <n v="4.3281066556428298"/>
  </r>
  <r>
    <x v="4"/>
    <s v="1010 - Gas Plant in Service"/>
    <n v="1372"/>
    <n v="30332.43"/>
    <n v="22.108185131195299"/>
  </r>
  <r>
    <x v="4"/>
    <s v="1010 - Gas Plant in Service"/>
    <n v="642"/>
    <n v="3808.26"/>
    <n v="5.9318691588785004"/>
  </r>
  <r>
    <x v="4"/>
    <s v="1010 - Gas Plant in Service"/>
    <n v="227"/>
    <n v="29136.07"/>
    <n v="128.352731277533"/>
  </r>
  <r>
    <x v="4"/>
    <s v="1010 - Gas Plant in Service"/>
    <n v="1220"/>
    <n v="11664.2"/>
    <n v="9.5608196721311494"/>
  </r>
  <r>
    <x v="4"/>
    <s v="1010 - Gas Plant in Service"/>
    <n v="2455"/>
    <n v="5783.73"/>
    <n v="2.3558981670061101"/>
  </r>
  <r>
    <x v="4"/>
    <s v="1010 - Gas Plant in Service"/>
    <n v="605"/>
    <n v="3174.04"/>
    <n v="5.2463471074380204"/>
  </r>
  <r>
    <x v="4"/>
    <s v="1010 - Gas Plant in Service"/>
    <n v="140"/>
    <n v="78.739999999999995"/>
    <n v="0.56242857142857094"/>
  </r>
  <r>
    <x v="4"/>
    <s v="1010 - Gas Plant in Service"/>
    <n v="357"/>
    <n v="3620.63"/>
    <n v="10.1418207282913"/>
  </r>
  <r>
    <x v="4"/>
    <s v="1010 - Gas Plant in Service"/>
    <n v="1"/>
    <n v="6197.86"/>
    <n v="6197.86"/>
  </r>
  <r>
    <x v="4"/>
    <s v="1010 - Gas Plant in Service"/>
    <n v="980"/>
    <n v="6023.35"/>
    <n v="6.14627551020408"/>
  </r>
  <r>
    <x v="4"/>
    <s v="1010 - Gas Plant in Service"/>
    <n v="10"/>
    <n v="798.49"/>
    <n v="79.849000000000004"/>
  </r>
  <r>
    <x v="4"/>
    <s v="1010 - Gas Plant in Service"/>
    <n v="1079"/>
    <n v="7696.83"/>
    <n v="7.1332993512511598"/>
  </r>
  <r>
    <x v="4"/>
    <s v="1010 - Gas Plant in Service"/>
    <n v="1180"/>
    <n v="4484.72"/>
    <n v="3.80061016949153"/>
  </r>
  <r>
    <x v="4"/>
    <s v="1010 - Gas Plant in Service"/>
    <n v="90"/>
    <n v="701.49"/>
    <n v="7.7943333333333298"/>
  </r>
  <r>
    <x v="4"/>
    <s v="1010 - Gas Plant in Service"/>
    <n v="245"/>
    <n v="4127.93"/>
    <n v="16.848693877551"/>
  </r>
  <r>
    <x v="4"/>
    <s v="1010 - Gas Plant in Service"/>
    <n v="125"/>
    <n v="729.86"/>
    <n v="5.8388799999999996"/>
  </r>
  <r>
    <x v="4"/>
    <s v="1010 - Gas Plant in Service"/>
    <n v="263"/>
    <n v="10511.94"/>
    <n v="39.969353612167303"/>
  </r>
  <r>
    <x v="4"/>
    <s v="1010 - Gas Plant in Service"/>
    <n v="2000"/>
    <n v="11742.15"/>
    <n v="5.8710750000000003"/>
  </r>
  <r>
    <x v="4"/>
    <s v="1010 - Gas Plant in Service"/>
    <n v="180"/>
    <n v="747.96"/>
    <n v="4.1553333333333304"/>
  </r>
  <r>
    <x v="4"/>
    <s v="1010 - Gas Plant in Service"/>
    <n v="410"/>
    <n v="1447.92"/>
    <n v="3.5315121951219499"/>
  </r>
  <r>
    <x v="4"/>
    <s v="1010 - Gas Plant in Service"/>
    <n v="1"/>
    <n v="1383.98"/>
    <n v="1383.98"/>
  </r>
  <r>
    <x v="4"/>
    <s v="1010 - Gas Plant in Service"/>
    <n v="400"/>
    <n v="867.51"/>
    <n v="2.1687750000000001"/>
  </r>
  <r>
    <x v="4"/>
    <s v="1010 - Gas Plant in Service"/>
    <n v="185"/>
    <n v="454.64"/>
    <n v="2.45751351351351"/>
  </r>
  <r>
    <x v="4"/>
    <s v="1010 - Gas Plant in Service"/>
    <n v="700"/>
    <n v="6305.59"/>
    <n v="9.0079857142857094"/>
  </r>
  <r>
    <x v="4"/>
    <s v="1010 - Gas Plant in Service"/>
    <n v="1040"/>
    <n v="10566.06"/>
    <n v="10.159673076923101"/>
  </r>
  <r>
    <x v="4"/>
    <s v="1010 - Gas Plant in Service"/>
    <n v="880"/>
    <n v="5054.0200000000004"/>
    <n v="5.7432045454545504"/>
  </r>
  <r>
    <x v="4"/>
    <s v="1010 - Gas Plant in Service"/>
    <n v="1195"/>
    <n v="1916.12"/>
    <n v="1.6034476987447699"/>
  </r>
  <r>
    <x v="4"/>
    <s v="1010 - Gas Plant in Service"/>
    <n v="1215"/>
    <n v="8261.36"/>
    <n v="6.7994732510288101"/>
  </r>
  <r>
    <x v="4"/>
    <s v="1010 - Gas Plant in Service"/>
    <n v="1190"/>
    <n v="1170.46"/>
    <n v="0.98357983193277299"/>
  </r>
  <r>
    <x v="4"/>
    <s v="1010 - Gas Plant in Service"/>
    <n v="280"/>
    <n v="1198.6600000000001"/>
    <n v="4.2809285714285696"/>
  </r>
  <r>
    <x v="4"/>
    <s v="1010 - Gas Plant in Service"/>
    <n v="1876"/>
    <n v="6490.94"/>
    <n v="3.4599893390191898"/>
  </r>
  <r>
    <x v="4"/>
    <s v="1010 - Gas Plant in Service"/>
    <n v="1391"/>
    <n v="9719.6"/>
    <n v="6.9874910136592403"/>
  </r>
  <r>
    <x v="4"/>
    <s v="1010 - Gas Plant in Service"/>
    <n v="6040"/>
    <n v="16442.91"/>
    <n v="2.72233609271523"/>
  </r>
  <r>
    <x v="4"/>
    <s v="1010 - Gas Plant in Service"/>
    <n v="7"/>
    <n v="36081.29"/>
    <n v="5154.47"/>
  </r>
  <r>
    <x v="4"/>
    <s v="1010 - Gas Plant in Service"/>
    <n v="453"/>
    <n v="2753.63"/>
    <n v="6.0786534216335504"/>
  </r>
  <r>
    <x v="4"/>
    <s v="1010 - Gas Plant in Service"/>
    <n v="1737"/>
    <n v="14236"/>
    <n v="8.1957397812320103"/>
  </r>
  <r>
    <x v="4"/>
    <s v="1010 - Gas Plant in Service"/>
    <n v="1250"/>
    <n v="7146.5"/>
    <n v="5.7172000000000001"/>
  </r>
  <r>
    <x v="4"/>
    <s v="1010 - Gas Plant in Service"/>
    <n v="1145"/>
    <n v="10457.290000000001"/>
    <n v="9.13300436681223"/>
  </r>
  <r>
    <x v="4"/>
    <s v="1010 - Gas Plant in Service"/>
    <n v="0"/>
    <n v="5565.05"/>
    <n v="0"/>
  </r>
  <r>
    <x v="4"/>
    <s v="1010 - Gas Plant in Service"/>
    <n v="0"/>
    <n v="1661.11"/>
    <n v="0"/>
  </r>
  <r>
    <x v="4"/>
    <s v="1010 - Gas Plant in Service"/>
    <n v="0"/>
    <n v="3579.57"/>
    <n v="0"/>
  </r>
  <r>
    <x v="4"/>
    <s v="1010 - Gas Plant in Service"/>
    <n v="0"/>
    <n v="24703.01"/>
    <n v="0"/>
  </r>
  <r>
    <x v="4"/>
    <s v="1010 - Gas Plant in Service"/>
    <n v="2525"/>
    <n v="8723"/>
    <n v="3.4546534653465302"/>
  </r>
  <r>
    <x v="4"/>
    <s v="1010 - Gas Plant in Service"/>
    <n v="0"/>
    <n v="12889.18"/>
    <n v="0"/>
  </r>
  <r>
    <x v="4"/>
    <s v="1010 - Gas Plant in Service"/>
    <n v="1779"/>
    <n v="21612.720000000001"/>
    <n v="12.148802698144999"/>
  </r>
  <r>
    <x v="4"/>
    <s v="1010 - Gas Plant in Service"/>
    <n v="900"/>
    <n v="12458.69"/>
    <n v="13.8429888888889"/>
  </r>
  <r>
    <x v="4"/>
    <s v="1010 - Gas Plant in Service"/>
    <n v="2500"/>
    <n v="29838.51"/>
    <n v="11.935404"/>
  </r>
  <r>
    <x v="4"/>
    <s v="1010 - Gas Plant in Service"/>
    <n v="304"/>
    <n v="5201.76"/>
    <n v="17.1110526315789"/>
  </r>
  <r>
    <x v="4"/>
    <s v="1010 - Gas Plant in Service"/>
    <n v="1504"/>
    <n v="4945.57"/>
    <n v="3.2882779255319101"/>
  </r>
  <r>
    <x v="4"/>
    <s v="1010 - Gas Plant in Service"/>
    <n v="754"/>
    <n v="2505.87"/>
    <n v="3.3234350132625998"/>
  </r>
  <r>
    <x v="4"/>
    <s v="1010 - Gas Plant in Service"/>
    <n v="1659"/>
    <n v="8716.56"/>
    <n v="5.25410488245931"/>
  </r>
  <r>
    <x v="4"/>
    <s v="1010 - Gas Plant in Service"/>
    <n v="9276"/>
    <n v="43698.8"/>
    <n v="4.7109529969814599"/>
  </r>
  <r>
    <x v="4"/>
    <s v="1010 - Gas Plant in Service"/>
    <n v="158"/>
    <n v="3920.6"/>
    <n v="24.813924050632899"/>
  </r>
  <r>
    <x v="4"/>
    <s v="1010 - Gas Plant in Service"/>
    <n v="961"/>
    <n v="5451.51"/>
    <n v="5.6727471383974999"/>
  </r>
  <r>
    <x v="4"/>
    <s v="1010 - Gas Plant in Service"/>
    <n v="375"/>
    <n v="729.35"/>
    <n v="1.9449333333333301"/>
  </r>
  <r>
    <x v="4"/>
    <s v="1010 - Gas Plant in Service"/>
    <n v="1354"/>
    <n v="9520.17"/>
    <n v="7.0311447562777003"/>
  </r>
  <r>
    <x v="4"/>
    <s v="1010 - Gas Plant in Service"/>
    <n v="5525"/>
    <n v="1349.31"/>
    <n v="0.24421900452488701"/>
  </r>
  <r>
    <x v="4"/>
    <s v="1010 - Gas Plant in Service"/>
    <n v="206"/>
    <n v="555.08000000000004"/>
    <n v="2.69456310679612"/>
  </r>
  <r>
    <x v="4"/>
    <s v="1010 - Gas Plant in Service"/>
    <n v="3195"/>
    <n v="10722.22"/>
    <n v="3.3559374021909201"/>
  </r>
  <r>
    <x v="4"/>
    <s v="1010 - Gas Plant in Service"/>
    <n v="190"/>
    <n v="684.6"/>
    <n v="3.6031578947368401"/>
  </r>
  <r>
    <x v="4"/>
    <s v="1010 - Gas Plant in Service"/>
    <n v="944"/>
    <n v="2620.1799999999998"/>
    <n v="2.7756144067796602"/>
  </r>
  <r>
    <x v="4"/>
    <s v="1010 - Gas Plant in Service"/>
    <n v="90"/>
    <n v="372.69"/>
    <n v="4.141"/>
  </r>
  <r>
    <x v="4"/>
    <s v="1010 - Gas Plant in Service"/>
    <n v="370"/>
    <n v="1002.49"/>
    <n v="2.7094324324324299"/>
  </r>
  <r>
    <x v="4"/>
    <s v="1010 - Gas Plant in Service"/>
    <n v="1566"/>
    <n v="3365.53"/>
    <n v="2.1491251596423999"/>
  </r>
  <r>
    <x v="4"/>
    <s v="1010 - Gas Plant in Service"/>
    <n v="627"/>
    <n v="3149.5"/>
    <n v="5.0231259968102098"/>
  </r>
  <r>
    <x v="4"/>
    <s v="1010 - Gas Plant in Service"/>
    <n v="1005"/>
    <n v="7118.9"/>
    <n v="7.0834825870646796"/>
  </r>
  <r>
    <x v="4"/>
    <s v="1010 - Gas Plant in Service"/>
    <n v="360"/>
    <n v="1439.83"/>
    <n v="3.99952777777778"/>
  </r>
  <r>
    <x v="4"/>
    <s v="1010 - Gas Plant in Service"/>
    <n v="476"/>
    <n v="2238.67"/>
    <n v="4.7030882352941203"/>
  </r>
  <r>
    <x v="4"/>
    <s v="1010 - Gas Plant in Service"/>
    <n v="790"/>
    <n v="1342.24"/>
    <n v="1.69903797468354"/>
  </r>
  <r>
    <x v="4"/>
    <s v="1010 - Gas Plant in Service"/>
    <n v="625"/>
    <n v="970.02"/>
    <n v="1.5520320000000001"/>
  </r>
  <r>
    <x v="4"/>
    <s v="1010 - Gas Plant in Service"/>
    <n v="1063"/>
    <n v="5046.99"/>
    <n v="4.7478739416745102"/>
  </r>
  <r>
    <x v="4"/>
    <s v="1010 - Gas Plant in Service"/>
    <n v="1592"/>
    <n v="2568.02"/>
    <n v="1.61307788944724"/>
  </r>
  <r>
    <x v="4"/>
    <s v="1010 - Gas Plant in Service"/>
    <n v="160"/>
    <n v="1282.1300000000001"/>
    <n v="8.0133124999999996"/>
  </r>
  <r>
    <x v="4"/>
    <s v="1010 - Gas Plant in Service"/>
    <n v="100"/>
    <n v="834.9"/>
    <n v="8.3490000000000002"/>
  </r>
  <r>
    <x v="4"/>
    <s v="1010 - Gas Plant in Service"/>
    <n v="440"/>
    <n v="1285.1300000000001"/>
    <n v="2.92075"/>
  </r>
  <r>
    <x v="4"/>
    <s v="1010 - Gas Plant in Service"/>
    <n v="848"/>
    <n v="4676.8100000000004"/>
    <n v="5.51510613207547"/>
  </r>
  <r>
    <x v="4"/>
    <s v="1010 - Gas Plant in Service"/>
    <n v="183"/>
    <n v="185.35"/>
    <n v="1.0128415300546401"/>
  </r>
  <r>
    <x v="4"/>
    <s v="1010 - Gas Plant in Service"/>
    <n v="340"/>
    <n v="363.85"/>
    <n v="1.07014705882353"/>
  </r>
  <r>
    <x v="4"/>
    <s v="1010 - Gas Plant in Service"/>
    <n v="300"/>
    <n v="2329.96"/>
    <n v="7.7665333333333297"/>
  </r>
  <r>
    <x v="4"/>
    <s v="1010 - Gas Plant in Service"/>
    <n v="11"/>
    <n v="2078.04"/>
    <n v="188.91272727272701"/>
  </r>
  <r>
    <x v="4"/>
    <s v="1010 - Gas Plant in Service"/>
    <n v="104"/>
    <n v="16027.18"/>
    <n v="154.10749999999999"/>
  </r>
  <r>
    <x v="4"/>
    <s v="1010 - Gas Plant in Service"/>
    <n v="280"/>
    <n v="4861.4799999999996"/>
    <n v="17.362428571428602"/>
  </r>
  <r>
    <x v="4"/>
    <s v="1010 - Gas Plant in Service"/>
    <n v="100"/>
    <n v="867.5"/>
    <n v="8.6750000000000007"/>
  </r>
  <r>
    <x v="4"/>
    <s v="1010 - Gas Plant in Service"/>
    <n v="108"/>
    <n v="2013.37"/>
    <n v="18.642314814814799"/>
  </r>
  <r>
    <x v="4"/>
    <s v="1010 - Gas Plant in Service"/>
    <n v="1560"/>
    <n v="9879.86"/>
    <n v="6.3332435897435904"/>
  </r>
  <r>
    <x v="4"/>
    <s v="1010 - Gas Plant in Service"/>
    <n v="960"/>
    <n v="14893.91"/>
    <n v="15.514489583333299"/>
  </r>
  <r>
    <x v="4"/>
    <s v="1010 - Gas Plant in Service"/>
    <n v="170"/>
    <n v="3261.71"/>
    <n v="19.186529411764699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296">
  <r>
    <x v="0"/>
    <s v="1010 - Gas Plant in Service"/>
    <n v="16"/>
    <n v="20713.09"/>
    <n v="1294.568125"/>
  </r>
  <r>
    <x v="0"/>
    <s v="1010 - Gas Plant in Service"/>
    <n v="0"/>
    <n v="60826.65"/>
    <n v="0"/>
  </r>
  <r>
    <x v="0"/>
    <s v="1010 - Gas Plant in Service"/>
    <n v="-558"/>
    <n v="204422.18"/>
    <n v="-366.34799283154098"/>
  </r>
  <r>
    <x v="0"/>
    <s v="1010 - Gas Plant in Service"/>
    <n v="-266"/>
    <n v="4036.41"/>
    <n v="-15.174473684210501"/>
  </r>
  <r>
    <x v="0"/>
    <s v="1010 - Gas Plant in Service"/>
    <n v="220"/>
    <n v="31979.14"/>
    <n v="145.35972727272701"/>
  </r>
  <r>
    <x v="0"/>
    <s v="1010 - Gas Plant in Service"/>
    <n v="7"/>
    <n v="219.61"/>
    <n v="31.3728571428571"/>
  </r>
  <r>
    <x v="0"/>
    <s v="1010 - Gas Plant in Service"/>
    <n v="100"/>
    <n v="1542.06"/>
    <n v="15.4206"/>
  </r>
  <r>
    <x v="0"/>
    <s v="1010 - Gas Plant in Service"/>
    <n v="126"/>
    <n v="603.01"/>
    <n v="4.78579365079365"/>
  </r>
  <r>
    <x v="0"/>
    <s v="1010 - Gas Plant in Service"/>
    <n v="-178"/>
    <n v="141.57"/>
    <n v="-0.79533707865168501"/>
  </r>
  <r>
    <x v="0"/>
    <s v="1010 - Gas Plant in Service"/>
    <n v="-89"/>
    <n v="16056.05"/>
    <n v="-180.40505617977499"/>
  </r>
  <r>
    <x v="0"/>
    <s v="1010 - Gas Plant in Service"/>
    <n v="160"/>
    <n v="6629.6"/>
    <n v="41.435000000000002"/>
  </r>
  <r>
    <x v="0"/>
    <s v="1010 - Gas Plant in Service"/>
    <n v="-1014"/>
    <n v="-2592.91"/>
    <n v="2.55711045364892"/>
  </r>
  <r>
    <x v="0"/>
    <s v="1010 - Gas Plant in Service"/>
    <n v="0"/>
    <n v="431.75"/>
    <n v="0"/>
  </r>
  <r>
    <x v="0"/>
    <s v="1010 - Gas Plant in Service"/>
    <n v="-59"/>
    <n v="-190.58"/>
    <n v="3.23016949152542"/>
  </r>
  <r>
    <x v="0"/>
    <s v="1010 - Gas Plant in Service"/>
    <n v="-3406"/>
    <n v="-10647.72"/>
    <n v="3.1261655901350598"/>
  </r>
  <r>
    <x v="0"/>
    <s v="1010 - Gas Plant in Service"/>
    <n v="-225"/>
    <n v="-554.44000000000005"/>
    <n v="2.4641777777777798"/>
  </r>
  <r>
    <x v="0"/>
    <s v="1010 - Gas Plant in Service"/>
    <n v="-152"/>
    <n v="-439.66"/>
    <n v="2.8925000000000001"/>
  </r>
  <r>
    <x v="0"/>
    <s v="1010 - Gas Plant in Service"/>
    <n v="-390"/>
    <n v="-1245.73"/>
    <n v="3.1941794871794902"/>
  </r>
  <r>
    <x v="0"/>
    <s v="1010 - Gas Plant in Service"/>
    <n v="-254"/>
    <n v="-751.58"/>
    <n v="2.95897637795276"/>
  </r>
  <r>
    <x v="0"/>
    <s v="1010 - Gas Plant in Service"/>
    <n v="-422"/>
    <n v="-1293.56"/>
    <n v="3.0653080568720399"/>
  </r>
  <r>
    <x v="0"/>
    <s v="1010 - Gas Plant in Service"/>
    <n v="-150"/>
    <n v="-420.41"/>
    <n v="2.8027333333333302"/>
  </r>
  <r>
    <x v="0"/>
    <s v="1010 - Gas Plant in Service"/>
    <n v="-253"/>
    <n v="-544.64"/>
    <n v="2.1527272727272702"/>
  </r>
  <r>
    <x v="0"/>
    <s v="1010 - Gas Plant in Service"/>
    <n v="-5666"/>
    <n v="-12507.55"/>
    <n v="2.2074744087539702"/>
  </r>
  <r>
    <x v="0"/>
    <s v="1010 - Gas Plant in Service"/>
    <n v="-495"/>
    <n v="-1139.06"/>
    <n v="2.30113131313131"/>
  </r>
  <r>
    <x v="0"/>
    <s v="1010 - Gas Plant in Service"/>
    <n v="-280"/>
    <n v="-1071.8800000000001"/>
    <n v="3.82814285714286"/>
  </r>
  <r>
    <x v="0"/>
    <s v="1010 - Gas Plant in Service"/>
    <n v="-245"/>
    <n v="-445.79"/>
    <n v="1.81955102040816"/>
  </r>
  <r>
    <x v="0"/>
    <s v="1010 - Gas Plant in Service"/>
    <n v="0"/>
    <n v="1868.42"/>
    <n v="0"/>
  </r>
  <r>
    <x v="0"/>
    <s v="1010 - Gas Plant in Service"/>
    <n v="-556"/>
    <n v="-1071.8800000000001"/>
    <n v="1.92784172661871"/>
  </r>
  <r>
    <x v="0"/>
    <s v="1010 - Gas Plant in Service"/>
    <n v="-1030"/>
    <n v="-2037.52"/>
    <n v="1.97817475728155"/>
  </r>
  <r>
    <x v="0"/>
    <s v="1010 - Gas Plant in Service"/>
    <n v="-365"/>
    <n v="-684.4"/>
    <n v="1.87506849315068"/>
  </r>
  <r>
    <x v="0"/>
    <s v="1010 - Gas Plant in Service"/>
    <n v="-1275"/>
    <n v="-7892.12"/>
    <n v="6.1898980392156897"/>
  </r>
  <r>
    <x v="0"/>
    <s v="1010 - Gas Plant in Service"/>
    <n v="-1"/>
    <n v="-3.16"/>
    <n v="3.16"/>
  </r>
  <r>
    <x v="0"/>
    <s v="1010 - Gas Plant in Service"/>
    <n v="-443"/>
    <n v="-1268.8399999999999"/>
    <n v="2.86419864559819"/>
  </r>
  <r>
    <x v="0"/>
    <s v="1010 - Gas Plant in Service"/>
    <n v="-2141"/>
    <n v="-5579.33"/>
    <n v="2.6059458197104202"/>
  </r>
  <r>
    <x v="0"/>
    <s v="1010 - Gas Plant in Service"/>
    <n v="-1066"/>
    <n v="-2765.59"/>
    <n v="2.5943621013133198"/>
  </r>
  <r>
    <x v="0"/>
    <s v="1010 - Gas Plant in Service"/>
    <n v="-136"/>
    <n v="-243.42"/>
    <n v="1.7898529411764701"/>
  </r>
  <r>
    <x v="0"/>
    <s v="1010 - Gas Plant in Service"/>
    <n v="-164"/>
    <n v="-443.51"/>
    <n v="2.7043292682926801"/>
  </r>
  <r>
    <x v="0"/>
    <s v="1010 - Gas Plant in Service"/>
    <n v="-58"/>
    <n v="-95.91"/>
    <n v="1.65362068965517"/>
  </r>
  <r>
    <x v="0"/>
    <s v="1010 - Gas Plant in Service"/>
    <n v="-5675"/>
    <n v="-17956.349999999999"/>
    <n v="3.16411453744493"/>
  </r>
  <r>
    <x v="0"/>
    <s v="1010 - Gas Plant in Service"/>
    <n v="-4786"/>
    <n v="-15143.45"/>
    <n v="3.1641140827413299"/>
  </r>
  <r>
    <x v="0"/>
    <s v="1010 - Gas Plant in Service"/>
    <n v="-30"/>
    <n v="-49.38"/>
    <n v="1.6459999999999999"/>
  </r>
  <r>
    <x v="0"/>
    <s v="1010 - Gas Plant in Service"/>
    <n v="-636"/>
    <n v="-1262.5899999999999"/>
    <n v="1.9852044025157201"/>
  </r>
  <r>
    <x v="0"/>
    <s v="1010 - Gas Plant in Service"/>
    <n v="-330"/>
    <n v="-913.33"/>
    <n v="2.7676666666666701"/>
  </r>
  <r>
    <x v="0"/>
    <s v="1010 - Gas Plant in Service"/>
    <n v="-870"/>
    <n v="-110729.98"/>
    <n v="127.27583908046"/>
  </r>
  <r>
    <x v="0"/>
    <s v="1010 - Gas Plant in Service"/>
    <n v="-926"/>
    <n v="-18482.91"/>
    <n v="19.959946004319601"/>
  </r>
  <r>
    <x v="0"/>
    <s v="1010 - Gas Plant in Service"/>
    <n v="-85"/>
    <n v="-246.7"/>
    <n v="2.9023529411764701"/>
  </r>
  <r>
    <x v="0"/>
    <s v="1010 - Gas Plant in Service"/>
    <n v="-1609"/>
    <n v="-3433.62"/>
    <n v="2.13400870105656"/>
  </r>
  <r>
    <x v="0"/>
    <s v="1010 - Gas Plant in Service"/>
    <n v="-146"/>
    <n v="-323.19"/>
    <n v="2.2136301369862998"/>
  </r>
  <r>
    <x v="0"/>
    <s v="1010 - Gas Plant in Service"/>
    <n v="-7195"/>
    <n v="-27883.27"/>
    <n v="3.8753676164002799"/>
  </r>
  <r>
    <x v="0"/>
    <s v="1010 - Gas Plant in Service"/>
    <n v="-1191"/>
    <n v="-3936.26"/>
    <n v="3.30500419815281"/>
  </r>
  <r>
    <x v="0"/>
    <s v="1010 - Gas Plant in Service"/>
    <n v="-357"/>
    <n v="-752.66"/>
    <n v="2.1082913165266102"/>
  </r>
  <r>
    <x v="0"/>
    <s v="1010 - Gas Plant in Service"/>
    <n v="-923"/>
    <n v="-1962.35"/>
    <n v="2.1260563380281701"/>
  </r>
  <r>
    <x v="0"/>
    <s v="1010 - Gas Plant in Service"/>
    <n v="-540"/>
    <n v="-868.45"/>
    <n v="1.60824074074074"/>
  </r>
  <r>
    <x v="0"/>
    <s v="1010 - Gas Plant in Service"/>
    <n v="-2039"/>
    <n v="-5744.88"/>
    <n v="2.8174987739087798"/>
  </r>
  <r>
    <x v="0"/>
    <s v="1010 - Gas Plant in Service"/>
    <n v="-165"/>
    <n v="-218.44"/>
    <n v="1.3238787878787901"/>
  </r>
  <r>
    <x v="0"/>
    <s v="1010 - Gas Plant in Service"/>
    <n v="-130"/>
    <n v="-321.72000000000003"/>
    <n v="2.4747692307692302"/>
  </r>
  <r>
    <x v="0"/>
    <s v="1010 - Gas Plant in Service"/>
    <n v="-1027"/>
    <n v="-2338.27"/>
    <n v="2.2767964946446"/>
  </r>
  <r>
    <x v="0"/>
    <s v="1010 - Gas Plant in Service"/>
    <n v="-403"/>
    <n v="-483.74"/>
    <n v="1.20034739454094"/>
  </r>
  <r>
    <x v="0"/>
    <s v="1010 - Gas Plant in Service"/>
    <n v="-767"/>
    <n v="-2171.5500000000002"/>
    <n v="2.83122555410691"/>
  </r>
  <r>
    <x v="0"/>
    <s v="1010 - Gas Plant in Service"/>
    <n v="-5521"/>
    <n v="-28758.92"/>
    <n v="5.2090056149248296"/>
  </r>
  <r>
    <x v="0"/>
    <s v="1010 - Gas Plant in Service"/>
    <n v="-90"/>
    <n v="-142.77000000000001"/>
    <n v="1.58633333333333"/>
  </r>
  <r>
    <x v="0"/>
    <s v="1010 - Gas Plant in Service"/>
    <n v="-321"/>
    <n v="-705.17"/>
    <n v="2.19679127725857"/>
  </r>
  <r>
    <x v="0"/>
    <s v="1010 - Gas Plant in Service"/>
    <n v="-121"/>
    <n v="-314.13"/>
    <n v="2.5961157024793402"/>
  </r>
  <r>
    <x v="0"/>
    <s v="1010 - Gas Plant in Service"/>
    <n v="-305"/>
    <n v="-1383.2"/>
    <n v="4.5350819672131104"/>
  </r>
  <r>
    <x v="0"/>
    <s v="1010 - Gas Plant in Service"/>
    <n v="-2"/>
    <n v="-4.38"/>
    <n v="2.19"/>
  </r>
  <r>
    <x v="0"/>
    <s v="1010 - Gas Plant in Service"/>
    <n v="38"/>
    <n v="917.36"/>
    <n v="24.141052631578901"/>
  </r>
  <r>
    <x v="0"/>
    <s v="1010 - Gas Plant in Service"/>
    <n v="1"/>
    <n v="-0.01"/>
    <n v="-0.01"/>
  </r>
  <r>
    <x v="0"/>
    <s v="1010 - Gas Plant in Service"/>
    <n v="222"/>
    <n v="1793.19"/>
    <n v="8.0774324324324294"/>
  </r>
  <r>
    <x v="0"/>
    <s v="1010 - Gas Plant in Service"/>
    <n v="-40"/>
    <n v="-89.62"/>
    <n v="2.2404999999999999"/>
  </r>
  <r>
    <x v="0"/>
    <s v="1010 - Gas Plant in Service"/>
    <n v="7"/>
    <n v="789.27"/>
    <n v="112.752857142857"/>
  </r>
  <r>
    <x v="1"/>
    <s v="1010 - Gas Plant in Service"/>
    <n v="436393"/>
    <n v="840303.78"/>
    <n v="1.9255665879150199"/>
  </r>
  <r>
    <x v="1"/>
    <s v="1010 - Gas Plant in Service"/>
    <n v="-613"/>
    <n v="-707.65"/>
    <n v="1.15440456769984"/>
  </r>
  <r>
    <x v="1"/>
    <s v="1010 - Gas Plant in Service"/>
    <n v="-63"/>
    <n v="-99.27"/>
    <n v="1.5757142857142901"/>
  </r>
  <r>
    <x v="1"/>
    <s v="1010 - Gas Plant in Service"/>
    <n v="-1365"/>
    <n v="-2306.15"/>
    <n v="1.68948717948718"/>
  </r>
  <r>
    <x v="1"/>
    <s v="1010 - Gas Plant in Service"/>
    <n v="-380"/>
    <n v="-436.12"/>
    <n v="1.1476842105263201"/>
  </r>
  <r>
    <x v="1"/>
    <s v="1010 - Gas Plant in Service"/>
    <n v="-478"/>
    <n v="-572.23"/>
    <n v="1.19713389121339"/>
  </r>
  <r>
    <x v="1"/>
    <s v="1010 - Gas Plant in Service"/>
    <n v="-1153"/>
    <n v="-1417.16"/>
    <n v="1.2291066782307001"/>
  </r>
  <r>
    <x v="1"/>
    <s v="1010 - Gas Plant in Service"/>
    <n v="49"/>
    <n v="67826.73"/>
    <n v="1384.21897959184"/>
  </r>
  <r>
    <x v="1"/>
    <s v="1010 - Gas Plant in Service"/>
    <n v="-2763"/>
    <n v="-6896.1"/>
    <n v="2.4958740499457099"/>
  </r>
  <r>
    <x v="1"/>
    <s v="1010 - Gas Plant in Service"/>
    <n v="-1688"/>
    <n v="-1959"/>
    <n v="1.1605450236966799"/>
  </r>
  <r>
    <x v="1"/>
    <s v="1010 - Gas Plant in Service"/>
    <n v="78"/>
    <n v="19953.3"/>
    <n v="255.81153846153799"/>
  </r>
  <r>
    <x v="1"/>
    <s v="1010 - Gas Plant in Service"/>
    <n v="-103"/>
    <n v="-197.62"/>
    <n v="1.9186407766990301"/>
  </r>
  <r>
    <x v="1"/>
    <s v="1010 - Gas Plant in Service"/>
    <n v="-440"/>
    <n v="-540.80999999999995"/>
    <n v="1.2291136363636399"/>
  </r>
  <r>
    <x v="2"/>
    <s v="1010 - Gas Plant in Service"/>
    <n v="-3077"/>
    <n v="-7371.62"/>
    <n v="2.3957166070848199"/>
  </r>
  <r>
    <x v="2"/>
    <s v="1010 - Gas Plant in Service"/>
    <n v="1716"/>
    <n v="16580.259999999998"/>
    <n v="9.6621561771561808"/>
  </r>
  <r>
    <x v="2"/>
    <s v="1010 - Gas Plant in Service"/>
    <n v="56"/>
    <n v="-6407.87"/>
    <n v="-114.42625"/>
  </r>
  <r>
    <x v="2"/>
    <s v="1010 - Gas Plant in Service"/>
    <n v="85"/>
    <n v="9522.24"/>
    <n v="112.026352941176"/>
  </r>
  <r>
    <x v="2"/>
    <s v="1010 - Gas Plant in Service"/>
    <n v="1"/>
    <n v="20366.46"/>
    <n v="20366.46"/>
  </r>
  <r>
    <x v="2"/>
    <s v="1010 - Gas Plant in Service"/>
    <n v="-3876"/>
    <n v="-18634.2"/>
    <n v="4.8075851393188902"/>
  </r>
  <r>
    <x v="2"/>
    <s v="1010 - Gas Plant in Service"/>
    <n v="239"/>
    <n v="6816.79"/>
    <n v="28.5221338912134"/>
  </r>
  <r>
    <x v="2"/>
    <s v="1010 - Gas Plant in Service"/>
    <n v="-1"/>
    <n v="12805.85"/>
    <n v="-12805.85"/>
  </r>
  <r>
    <x v="2"/>
    <s v="1010 - Gas Plant in Service"/>
    <n v="-3101"/>
    <n v="-13203.19"/>
    <n v="4.25772009029345"/>
  </r>
  <r>
    <x v="2"/>
    <s v="1010 - Gas Plant in Service"/>
    <n v="-5514"/>
    <n v="-22667.06"/>
    <n v="4.1108197315923096"/>
  </r>
  <r>
    <x v="2"/>
    <s v="1010 - Gas Plant in Service"/>
    <n v="-7236"/>
    <n v="-29061.97"/>
    <n v="4.01630320619127"/>
  </r>
  <r>
    <x v="2"/>
    <s v="1010 - Gas Plant in Service"/>
    <n v="-316"/>
    <n v="-1238.96"/>
    <n v="3.9207594936708898"/>
  </r>
  <r>
    <x v="2"/>
    <s v="1010 - Gas Plant in Service"/>
    <n v="-6"/>
    <n v="-21.71"/>
    <n v="3.6183333333333301"/>
  </r>
  <r>
    <x v="2"/>
    <s v="1010 - Gas Plant in Service"/>
    <n v="-231"/>
    <n v="-1042.53"/>
    <n v="4.5131168831168802"/>
  </r>
  <r>
    <x v="2"/>
    <s v="1010 - Gas Plant in Service"/>
    <n v="0"/>
    <n v="113269.8"/>
    <n v="0"/>
  </r>
  <r>
    <x v="2"/>
    <s v="1010 - Gas Plant in Service"/>
    <n v="-4210"/>
    <n v="-20038.86"/>
    <n v="4.7598242280285001"/>
  </r>
  <r>
    <x v="2"/>
    <s v="1010 - Gas Plant in Service"/>
    <n v="-305"/>
    <n v="-1926.43"/>
    <n v="6.3161639344262301"/>
  </r>
  <r>
    <x v="2"/>
    <s v="1010 - Gas Plant in Service"/>
    <n v="-100"/>
    <n v="-500"/>
    <n v="5"/>
  </r>
  <r>
    <x v="2"/>
    <s v="1010 - Gas Plant in Service"/>
    <n v="-172"/>
    <n v="-8856.35"/>
    <n v="51.490406976744197"/>
  </r>
  <r>
    <x v="2"/>
    <s v="1010 - Gas Plant in Service"/>
    <n v="-467"/>
    <n v="-2175.98"/>
    <n v="4.6594860813704502"/>
  </r>
  <r>
    <x v="2"/>
    <s v="1010 - Gas Plant in Service"/>
    <n v="-883"/>
    <n v="-18373.13"/>
    <n v="20.807621744054401"/>
  </r>
  <r>
    <x v="2"/>
    <s v="1010 - Gas Plant in Service"/>
    <n v="-212"/>
    <n v="-3874.3"/>
    <n v="18.274999999999999"/>
  </r>
  <r>
    <x v="2"/>
    <s v="1010 - Gas Plant in Service"/>
    <n v="-636"/>
    <n v="-5230.43"/>
    <n v="8.2239465408804993"/>
  </r>
  <r>
    <x v="2"/>
    <s v="1010 - Gas Plant in Service"/>
    <n v="-8"/>
    <n v="-33.049999999999997"/>
    <n v="4.1312499999999996"/>
  </r>
  <r>
    <x v="2"/>
    <s v="1010 - Gas Plant in Service"/>
    <n v="-817"/>
    <n v="-3989.65"/>
    <n v="4.8832925336597297"/>
  </r>
  <r>
    <x v="2"/>
    <s v="1010 - Gas Plant in Service"/>
    <n v="-1002"/>
    <n v="-4909.93"/>
    <n v="4.9001297405189597"/>
  </r>
  <r>
    <x v="2"/>
    <s v="1010 - Gas Plant in Service"/>
    <n v="-6451"/>
    <n v="-29394.34"/>
    <n v="4.55655557277941"/>
  </r>
  <r>
    <x v="2"/>
    <s v="1010 - Gas Plant in Service"/>
    <n v="-1258"/>
    <n v="-5570.58"/>
    <n v="4.4281240063593001"/>
  </r>
  <r>
    <x v="2"/>
    <s v="1010 - Gas Plant in Service"/>
    <n v="-312"/>
    <n v="-1349.93"/>
    <n v="4.3266987179487204"/>
  </r>
  <r>
    <x v="2"/>
    <s v="1010 - Gas Plant in Service"/>
    <n v="-20"/>
    <n v="-96.17"/>
    <n v="4.8085000000000004"/>
  </r>
  <r>
    <x v="2"/>
    <s v="1010 - Gas Plant in Service"/>
    <n v="-525"/>
    <n v="-3141.95"/>
    <n v="5.9846666666666701"/>
  </r>
  <r>
    <x v="2"/>
    <s v="1010 - Gas Plant in Service"/>
    <n v="-2836"/>
    <n v="-12734.6"/>
    <n v="4.4903385049365303"/>
  </r>
  <r>
    <x v="2"/>
    <s v="1010 - Gas Plant in Service"/>
    <n v="-231"/>
    <n v="-891.9"/>
    <n v="3.8610389610389602"/>
  </r>
  <r>
    <x v="2"/>
    <s v="1010 - Gas Plant in Service"/>
    <n v="-1124"/>
    <n v="-5721.78"/>
    <n v="5.0905516014234902"/>
  </r>
  <r>
    <x v="2"/>
    <s v="1010 - Gas Plant in Service"/>
    <n v="280"/>
    <n v="38657.42"/>
    <n v="138.06221428571399"/>
  </r>
  <r>
    <x v="2"/>
    <s v="1010 - Gas Plant in Service"/>
    <n v="-2939088"/>
    <n v="-18661608.579999998"/>
    <n v="6.34945553858884"/>
  </r>
  <r>
    <x v="2"/>
    <s v="1010 - Gas Plant in Service"/>
    <n v="0"/>
    <n v="2215.71"/>
    <n v="0"/>
  </r>
  <r>
    <x v="2"/>
    <s v="1010 - Gas Plant in Service"/>
    <n v="2120"/>
    <n v="162063.91"/>
    <n v="76.445240566037697"/>
  </r>
  <r>
    <x v="2"/>
    <s v="1010 - Gas Plant in Service"/>
    <n v="-2309"/>
    <n v="-51321.65"/>
    <n v="22.226786487657002"/>
  </r>
  <r>
    <x v="2"/>
    <s v="1010 - Gas Plant in Service"/>
    <n v="-435"/>
    <n v="-2938.77"/>
    <n v="6.7557931034482799"/>
  </r>
  <r>
    <x v="2"/>
    <s v="1010 - Gas Plant in Service"/>
    <n v="10"/>
    <n v="4025.53"/>
    <n v="402.553"/>
  </r>
  <r>
    <x v="2"/>
    <s v="1010 - Gas Plant in Service"/>
    <n v="10"/>
    <n v="11171.41"/>
    <n v="1117.1410000000001"/>
  </r>
  <r>
    <x v="2"/>
    <s v="1010 - Gas Plant in Service"/>
    <n v="6"/>
    <n v="213.34"/>
    <n v="35.5566666666667"/>
  </r>
  <r>
    <x v="2"/>
    <s v="1010 - Gas Plant in Service"/>
    <n v="1"/>
    <n v="4935"/>
    <n v="4935"/>
  </r>
  <r>
    <x v="2"/>
    <s v="1010 - Gas Plant in Service"/>
    <n v="230"/>
    <n v="3820.16"/>
    <n v="16.609391304347799"/>
  </r>
  <r>
    <x v="2"/>
    <s v="1010 - Gas Plant in Service"/>
    <n v="2"/>
    <n v="9738.64"/>
    <n v="4869.32"/>
  </r>
  <r>
    <x v="2"/>
    <s v="1010 - Gas Plant in Service"/>
    <n v="2265"/>
    <n v="145292.42000000001"/>
    <n v="64.146763796909497"/>
  </r>
  <r>
    <x v="3"/>
    <s v="1010 - Gas Plant in Service"/>
    <n v="-40"/>
    <n v="-9052.02"/>
    <n v="226.3005"/>
  </r>
  <r>
    <x v="3"/>
    <s v="1010 - Gas Plant in Service"/>
    <n v="-1082"/>
    <n v="-10933.5"/>
    <n v="10.104898336413999"/>
  </r>
  <r>
    <x v="3"/>
    <s v="1010 - Gas Plant in Service"/>
    <n v="-3035"/>
    <n v="-30961.67"/>
    <n v="10.2015387149918"/>
  </r>
  <r>
    <x v="3"/>
    <s v="1010 - Gas Plant in Service"/>
    <n v="-2126"/>
    <n v="-6458.61"/>
    <n v="3.0379162746942598"/>
  </r>
  <r>
    <x v="3"/>
    <s v="1010 - Gas Plant in Service"/>
    <n v="-4698"/>
    <n v="-36534.730000000003"/>
    <n v="7.77665602383993"/>
  </r>
  <r>
    <x v="3"/>
    <s v="1010 - Gas Plant in Service"/>
    <n v="-30"/>
    <n v="-306.95"/>
    <n v="10.231666666666699"/>
  </r>
  <r>
    <x v="3"/>
    <s v="1010 - Gas Plant in Service"/>
    <n v="-800"/>
    <n v="-6132.29"/>
    <n v="7.6653624999999996"/>
  </r>
  <r>
    <x v="3"/>
    <s v="1010 - Gas Plant in Service"/>
    <n v="-2788"/>
    <n v="-17017.810000000001"/>
    <n v="6.1039490674318504"/>
  </r>
  <r>
    <x v="3"/>
    <s v="1010 - Gas Plant in Service"/>
    <n v="-800"/>
    <n v="-4820.66"/>
    <n v="6.0258250000000002"/>
  </r>
  <r>
    <x v="3"/>
    <s v="1010 - Gas Plant in Service"/>
    <n v="-131"/>
    <n v="-758.84"/>
    <n v="5.7926717557251903"/>
  </r>
  <r>
    <x v="3"/>
    <s v="1010 - Gas Plant in Service"/>
    <n v="-525"/>
    <n v="-2860.24"/>
    <n v="5.4480761904761899"/>
  </r>
  <r>
    <x v="3"/>
    <s v="1010 - Gas Plant in Service"/>
    <n v="-390"/>
    <n v="-3228.01"/>
    <n v="8.27694871794872"/>
  </r>
  <r>
    <x v="3"/>
    <s v="1010 - Gas Plant in Service"/>
    <n v="-1224"/>
    <n v="-2366.64"/>
    <n v="1.9335294117647099"/>
  </r>
  <r>
    <x v="3"/>
    <s v="1010 - Gas Plant in Service"/>
    <n v="844250"/>
    <n v="8315998.25"/>
    <n v="9.8501607936037896"/>
  </r>
  <r>
    <x v="3"/>
    <s v="1010 - Gas Plant in Service"/>
    <n v="-844677"/>
    <n v="-8572563.2899999991"/>
    <n v="10.1489247250724"/>
  </r>
  <r>
    <x v="3"/>
    <s v="1010 - Gas Plant in Service"/>
    <n v="185"/>
    <n v="38138.559999999998"/>
    <n v="206.154378378378"/>
  </r>
  <r>
    <x v="4"/>
    <s v="1010 - Gas Plant in Service"/>
    <n v="26775"/>
    <n v="5814753.8700000001"/>
    <n v="217.171012885154"/>
  </r>
  <r>
    <x v="4"/>
    <s v="1010 - Gas Plant in Service"/>
    <n v="28309"/>
    <n v="5261215.1900000004"/>
    <n v="185.84955985728899"/>
  </r>
  <r>
    <x v="4"/>
    <s v="1010 - Gas Plant in Service"/>
    <n v="1"/>
    <n v="12168.61"/>
    <n v="12168.61"/>
  </r>
  <r>
    <x v="4"/>
    <s v="1010 - Gas Plant in Service"/>
    <n v="139"/>
    <n v="35806.800000000003"/>
    <n v="257.60287769784202"/>
  </r>
  <r>
    <x v="5"/>
    <s v="1010 - Gas Plant in Service"/>
    <n v="-1898"/>
    <n v="-291679.78999999998"/>
    <n v="153.67744467860899"/>
  </r>
  <r>
    <x v="5"/>
    <s v="1010 - Gas Plant in Service"/>
    <n v="75311"/>
    <n v="1987836.91"/>
    <n v="26.395040697906001"/>
  </r>
  <r>
    <x v="5"/>
    <s v="1010 - Gas Plant in Service"/>
    <n v="294"/>
    <n v="27536.49"/>
    <n v="93.661530612244903"/>
  </r>
  <r>
    <x v="5"/>
    <s v="1010 - Gas Plant in Service"/>
    <n v="427"/>
    <n v="-6953.17"/>
    <n v="-16.283770491803299"/>
  </r>
  <r>
    <x v="5"/>
    <s v="1010 - Gas Plant in Service"/>
    <n v="22142"/>
    <n v="2032670.35"/>
    <n v="91.801569415590293"/>
  </r>
  <r>
    <x v="5"/>
    <s v="1010 - Gas Plant in Service"/>
    <n v="-1"/>
    <n v="-4.29"/>
    <n v="4.29"/>
  </r>
  <r>
    <x v="5"/>
    <s v="1010 - Gas Plant in Service"/>
    <n v="536"/>
    <n v="99319.360000000001"/>
    <n v="185.29731343283601"/>
  </r>
  <r>
    <x v="5"/>
    <s v="1010 - Gas Plant in Service"/>
    <n v="-76"/>
    <n v="-63.28"/>
    <n v="0.83263157894736795"/>
  </r>
  <r>
    <x v="5"/>
    <s v="1010 - Gas Plant in Service"/>
    <n v="7200"/>
    <n v="69979.839999999997"/>
    <n v="9.7194222222222209"/>
  </r>
  <r>
    <x v="5"/>
    <s v="1010 - Gas Plant in Service"/>
    <n v="1391"/>
    <n v="48503.040000000001"/>
    <n v="34.869187634795097"/>
  </r>
  <r>
    <x v="6"/>
    <s v="1010 - Gas Plant in Service"/>
    <n v="-3000"/>
    <n v="-78955.72"/>
    <n v="26.318573333333301"/>
  </r>
  <r>
    <x v="5"/>
    <s v="1010 - Gas Plant in Service"/>
    <n v="-62"/>
    <n v="-7428.84"/>
    <n v="119.82"/>
  </r>
  <r>
    <x v="5"/>
    <s v="1010 - Gas Plant in Service"/>
    <n v="0"/>
    <n v="6984.35"/>
    <n v="0"/>
  </r>
  <r>
    <x v="7"/>
    <s v="1010 - Gas Plant in Service"/>
    <n v="-55"/>
    <n v="-88.65"/>
    <n v="1.61181818181818"/>
  </r>
  <r>
    <x v="7"/>
    <s v="1010 - Gas Plant in Service"/>
    <n v="-101"/>
    <n v="-98.85"/>
    <n v="0.97871287128712903"/>
  </r>
  <r>
    <x v="7"/>
    <s v="1010 - Gas Plant in Service"/>
    <n v="-1167"/>
    <n v="-2460.94"/>
    <n v="2.1087746358183401"/>
  </r>
  <r>
    <x v="7"/>
    <s v="1010 - Gas Plant in Service"/>
    <n v="-66"/>
    <n v="-221.56"/>
    <n v="3.3569696969697"/>
  </r>
  <r>
    <x v="7"/>
    <s v="1010 - Gas Plant in Service"/>
    <n v="-708"/>
    <n v="-625.11"/>
    <n v="0.88292372881355896"/>
  </r>
  <r>
    <x v="7"/>
    <s v="1010 - Gas Plant in Service"/>
    <n v="-103"/>
    <n v="-638.87"/>
    <n v="6.2026213592232997"/>
  </r>
  <r>
    <x v="7"/>
    <s v="1010 - Gas Plant in Service"/>
    <n v="-2391"/>
    <n v="-4176.45"/>
    <n v="1.74673776662484"/>
  </r>
  <r>
    <x v="7"/>
    <s v="1010 - Gas Plant in Service"/>
    <n v="-190"/>
    <n v="-331.88"/>
    <n v="1.74673684210526"/>
  </r>
  <r>
    <x v="7"/>
    <s v="1010 - Gas Plant in Service"/>
    <n v="-253"/>
    <n v="-435.74"/>
    <n v="1.7222924901185801"/>
  </r>
  <r>
    <x v="7"/>
    <s v="1010 - Gas Plant in Service"/>
    <n v="-420"/>
    <n v="-816.72"/>
    <n v="1.9445714285714299"/>
  </r>
  <r>
    <x v="7"/>
    <s v="1010 - Gas Plant in Service"/>
    <n v="-42"/>
    <n v="-37.08"/>
    <n v="0.88285714285714301"/>
  </r>
  <r>
    <x v="7"/>
    <s v="1010 - Gas Plant in Service"/>
    <n v="-189"/>
    <n v="-401.53"/>
    <n v="2.12449735449735"/>
  </r>
  <r>
    <x v="0"/>
    <s v="1010 - Gas Plant in Service"/>
    <n v="200"/>
    <n v="5234.63"/>
    <n v="26.17315"/>
  </r>
  <r>
    <x v="0"/>
    <s v="1010 - Gas Plant in Service"/>
    <n v="-18"/>
    <n v="-1623.49"/>
    <n v="90.193888888888907"/>
  </r>
  <r>
    <x v="0"/>
    <s v="1010 - Gas Plant in Service"/>
    <n v="1235"/>
    <n v="-6932.89"/>
    <n v="-5.6136761133603201"/>
  </r>
  <r>
    <x v="0"/>
    <s v="1010 - Gas Plant in Service"/>
    <n v="300"/>
    <n v="6020.08"/>
    <n v="20.066933333333299"/>
  </r>
  <r>
    <x v="0"/>
    <s v="1010 - Gas Plant in Service"/>
    <n v="-1760"/>
    <n v="-4659.58"/>
    <n v="2.6474886363636401"/>
  </r>
  <r>
    <x v="0"/>
    <s v="1010 - Gas Plant in Service"/>
    <n v="121"/>
    <n v="9996.18"/>
    <n v="82.613057851239702"/>
  </r>
  <r>
    <x v="0"/>
    <s v="1010 - Gas Plant in Service"/>
    <n v="13"/>
    <n v="114039.1"/>
    <n v="8772.2384615384599"/>
  </r>
  <r>
    <x v="0"/>
    <s v="1010 - Gas Plant in Service"/>
    <n v="-70"/>
    <n v="-2463.27"/>
    <n v="35.189571428571398"/>
  </r>
  <r>
    <x v="0"/>
    <s v="1010 - Gas Plant in Service"/>
    <n v="2"/>
    <n v="54053.78"/>
    <n v="27026.89"/>
  </r>
  <r>
    <x v="0"/>
    <s v="1010 - Gas Plant in Service"/>
    <n v="-2142"/>
    <n v="-6592.87"/>
    <n v="3.0779038281979498"/>
  </r>
  <r>
    <x v="0"/>
    <s v="1010 - Gas Plant in Service"/>
    <n v="-780"/>
    <n v="-2534.58"/>
    <n v="3.24946153846154"/>
  </r>
  <r>
    <x v="0"/>
    <s v="1010 - Gas Plant in Service"/>
    <n v="-224"/>
    <n v="-654.34"/>
    <n v="2.9211607142857101"/>
  </r>
  <r>
    <x v="0"/>
    <s v="1010 - Gas Plant in Service"/>
    <n v="-220"/>
    <n v="-653.70000000000005"/>
    <n v="2.9713636363636402"/>
  </r>
  <r>
    <x v="0"/>
    <s v="1010 - Gas Plant in Service"/>
    <n v="-65"/>
    <n v="-370.44"/>
    <n v="5.6990769230769196"/>
  </r>
  <r>
    <x v="0"/>
    <s v="1010 - Gas Plant in Service"/>
    <n v="-1021"/>
    <n v="-1651.05"/>
    <n v="1.6170910871694399"/>
  </r>
  <r>
    <x v="0"/>
    <s v="1010 - Gas Plant in Service"/>
    <n v="-2"/>
    <n v="-7.66"/>
    <n v="3.83"/>
  </r>
  <r>
    <x v="0"/>
    <s v="1010 - Gas Plant in Service"/>
    <n v="378"/>
    <n v="15416.79"/>
    <n v="40.785158730158699"/>
  </r>
  <r>
    <x v="0"/>
    <s v="1010 - Gas Plant in Service"/>
    <n v="-80"/>
    <n v="-173.61"/>
    <n v="2.1701250000000001"/>
  </r>
  <r>
    <x v="0"/>
    <s v="1010 - Gas Plant in Service"/>
    <n v="-318"/>
    <n v="-876.67"/>
    <n v="2.7568238993710699"/>
  </r>
  <r>
    <x v="0"/>
    <s v="1010 - Gas Plant in Service"/>
    <n v="-301"/>
    <n v="-1152.0899999999999"/>
    <n v="3.8275415282392"/>
  </r>
  <r>
    <x v="0"/>
    <s v="1010 - Gas Plant in Service"/>
    <n v="-372"/>
    <n v="-905.51"/>
    <n v="2.4341666666666701"/>
  </r>
  <r>
    <x v="0"/>
    <s v="1010 - Gas Plant in Service"/>
    <n v="-628"/>
    <n v="-1131.75"/>
    <n v="1.80214968152866"/>
  </r>
  <r>
    <x v="0"/>
    <s v="1010 - Gas Plant in Service"/>
    <n v="-830"/>
    <n v="-1496.65"/>
    <n v="1.8031927710843401"/>
  </r>
  <r>
    <x v="0"/>
    <s v="1010 - Gas Plant in Service"/>
    <n v="-2455"/>
    <n v="-6500.25"/>
    <n v="2.64775967413442"/>
  </r>
  <r>
    <x v="0"/>
    <s v="1010 - Gas Plant in Service"/>
    <n v="-821"/>
    <n v="-2135.5700000000002"/>
    <n v="2.6011814859926901"/>
  </r>
  <r>
    <x v="0"/>
    <s v="1010 - Gas Plant in Service"/>
    <n v="-2130"/>
    <n v="-6739.57"/>
    <n v="3.1641173708920198"/>
  </r>
  <r>
    <x v="0"/>
    <s v="1010 - Gas Plant in Service"/>
    <n v="-527"/>
    <n v="-1151.8900000000001"/>
    <n v="2.1857495256166999"/>
  </r>
  <r>
    <x v="0"/>
    <s v="1010 - Gas Plant in Service"/>
    <n v="-45"/>
    <n v="-102.83"/>
    <n v="2.2851111111111102"/>
  </r>
  <r>
    <x v="0"/>
    <s v="1010 - Gas Plant in Service"/>
    <n v="-1583"/>
    <n v="-3436.15"/>
    <n v="2.17065698041693"/>
  </r>
  <r>
    <x v="0"/>
    <s v="1010 - Gas Plant in Service"/>
    <n v="-10"/>
    <n v="-975.88"/>
    <n v="97.587999999999994"/>
  </r>
  <r>
    <x v="0"/>
    <s v="1010 - Gas Plant in Service"/>
    <n v="-4597"/>
    <n v="-9340.32"/>
    <n v="2.0318294539917301"/>
  </r>
  <r>
    <x v="0"/>
    <s v="1010 - Gas Plant in Service"/>
    <n v="-1107"/>
    <n v="-116.97"/>
    <n v="0.105663956639566"/>
  </r>
  <r>
    <x v="0"/>
    <s v="1010 - Gas Plant in Service"/>
    <n v="-161"/>
    <n v="-339.57"/>
    <n v="2.1091304347826099"/>
  </r>
  <r>
    <x v="0"/>
    <s v="1010 - Gas Plant in Service"/>
    <n v="-5249"/>
    <n v="-16927.21"/>
    <n v="3.22484473232997"/>
  </r>
  <r>
    <x v="0"/>
    <s v="1010 - Gas Plant in Service"/>
    <n v="-1288"/>
    <n v="-3981.09"/>
    <n v="3.09090838509317"/>
  </r>
  <r>
    <x v="0"/>
    <s v="1010 - Gas Plant in Service"/>
    <n v="-150"/>
    <n v="-429.17"/>
    <n v="2.86113333333333"/>
  </r>
  <r>
    <x v="0"/>
    <s v="1010 - Gas Plant in Service"/>
    <n v="-70"/>
    <n v="-146.55000000000001"/>
    <n v="2.0935714285714302"/>
  </r>
  <r>
    <x v="0"/>
    <s v="1010 - Gas Plant in Service"/>
    <n v="-3869"/>
    <n v="-11947.58"/>
    <n v="3.08802791418971"/>
  </r>
  <r>
    <x v="0"/>
    <s v="1010 - Gas Plant in Service"/>
    <n v="-19"/>
    <n v="-58.67"/>
    <n v="3.0878947368421099"/>
  </r>
  <r>
    <x v="0"/>
    <s v="1010 - Gas Plant in Service"/>
    <n v="-135"/>
    <n v="-178.72"/>
    <n v="1.3238518518518501"/>
  </r>
  <r>
    <x v="0"/>
    <s v="1010 - Gas Plant in Service"/>
    <n v="-70"/>
    <n v="-90.78"/>
    <n v="1.29685714285714"/>
  </r>
  <r>
    <x v="0"/>
    <s v="1010 - Gas Plant in Service"/>
    <n v="-319"/>
    <n v="-814.33"/>
    <n v="2.55275862068966"/>
  </r>
  <r>
    <x v="0"/>
    <s v="1010 - Gas Plant in Service"/>
    <n v="-3179"/>
    <n v="-7015.01"/>
    <n v="2.2066719094054701"/>
  </r>
  <r>
    <x v="0"/>
    <s v="1010 - Gas Plant in Service"/>
    <n v="-83"/>
    <n v="-185.5"/>
    <n v="2.23493975903614"/>
  </r>
  <r>
    <x v="0"/>
    <s v="1010 - Gas Plant in Service"/>
    <n v="-12"/>
    <n v="-29.51"/>
    <n v="2.4591666666666701"/>
  </r>
  <r>
    <x v="0"/>
    <s v="1010 - Gas Plant in Service"/>
    <n v="-176"/>
    <n v="-310.13"/>
    <n v="1.7621022727272699"/>
  </r>
  <r>
    <x v="0"/>
    <s v="1010 - Gas Plant in Service"/>
    <n v="-1957"/>
    <n v="-5577.62"/>
    <n v="2.8500868676545701"/>
  </r>
  <r>
    <x v="0"/>
    <s v="1010 - Gas Plant in Service"/>
    <n v="-592"/>
    <n v="-937.02"/>
    <n v="1.58280405405405"/>
  </r>
  <r>
    <x v="0"/>
    <s v="1010 - Gas Plant in Service"/>
    <n v="-897"/>
    <n v="-1997.87"/>
    <n v="2.2272798216276501"/>
  </r>
  <r>
    <x v="0"/>
    <s v="1010 - Gas Plant in Service"/>
    <n v="-239"/>
    <n v="-530.62"/>
    <n v="2.2201673640167399"/>
  </r>
  <r>
    <x v="0"/>
    <s v="1010 - Gas Plant in Service"/>
    <n v="-93"/>
    <n v="-238.99"/>
    <n v="2.5697849462365601"/>
  </r>
  <r>
    <x v="0"/>
    <s v="1010 - Gas Plant in Service"/>
    <n v="-7457"/>
    <n v="-37415.629999999997"/>
    <n v="5.0175177685396299"/>
  </r>
  <r>
    <x v="0"/>
    <s v="1010 - Gas Plant in Service"/>
    <n v="-1639"/>
    <n v="-7480.59"/>
    <n v="4.5641183648566201"/>
  </r>
  <r>
    <x v="0"/>
    <s v="1010 - Gas Plant in Service"/>
    <n v="100"/>
    <n v="1058.1600000000001"/>
    <n v="10.5816"/>
  </r>
  <r>
    <x v="0"/>
    <s v="1010 - Gas Plant in Service"/>
    <n v="-446"/>
    <n v="-2332.13"/>
    <n v="5.2289910313901302"/>
  </r>
  <r>
    <x v="0"/>
    <s v="1010 - Gas Plant in Service"/>
    <n v="-698"/>
    <n v="-6048.73"/>
    <n v="8.66580229226361"/>
  </r>
  <r>
    <x v="0"/>
    <s v="1010 - Gas Plant in Service"/>
    <n v="-49"/>
    <n v="-14876.36"/>
    <n v="303.59918367346899"/>
  </r>
  <r>
    <x v="0"/>
    <s v="1010 - Gas Plant in Service"/>
    <n v="309"/>
    <n v="23060.18"/>
    <n v="74.628414239482197"/>
  </r>
  <r>
    <x v="0"/>
    <s v="1010 - Gas Plant in Service"/>
    <n v="25"/>
    <n v="31433.17"/>
    <n v="1257.3268"/>
  </r>
  <r>
    <x v="0"/>
    <s v="1010 - Gas Plant in Service"/>
    <n v="10"/>
    <n v="1596.71"/>
    <n v="159.67099999999999"/>
  </r>
  <r>
    <x v="0"/>
    <s v="1010 - Gas Plant in Service"/>
    <n v="-2"/>
    <n v="-4.16"/>
    <n v="2.08"/>
  </r>
  <r>
    <x v="1"/>
    <s v="1010 - Gas Plant in Service"/>
    <n v="-405"/>
    <n v="2035.44"/>
    <n v="-5.0257777777777797"/>
  </r>
  <r>
    <x v="1"/>
    <s v="1010 - Gas Plant in Service"/>
    <n v="-1306"/>
    <n v="-2225.4"/>
    <n v="1.7039816232771801"/>
  </r>
  <r>
    <x v="1"/>
    <s v="1010 - Gas Plant in Service"/>
    <n v="-298"/>
    <n v="-743.77"/>
    <n v="2.49587248322148"/>
  </r>
  <r>
    <x v="1"/>
    <s v="1010 - Gas Plant in Service"/>
    <n v="-754"/>
    <n v="-845.78"/>
    <n v="1.1217241379310301"/>
  </r>
  <r>
    <x v="1"/>
    <s v="1010 - Gas Plant in Service"/>
    <n v="-416"/>
    <n v="-478.27"/>
    <n v="1.1496875"/>
  </r>
  <r>
    <x v="1"/>
    <s v="1010 - Gas Plant in Service"/>
    <n v="-1023"/>
    <n v="-1196.76"/>
    <n v="1.1698533724340201"/>
  </r>
  <r>
    <x v="1"/>
    <s v="1010 - Gas Plant in Service"/>
    <n v="30"/>
    <n v="-26017.02"/>
    <n v="-867.23400000000004"/>
  </r>
  <r>
    <x v="1"/>
    <s v="1010 - Gas Plant in Service"/>
    <n v="-304"/>
    <n v="-583.27"/>
    <n v="1.91865131578947"/>
  </r>
  <r>
    <x v="1"/>
    <s v="1010 - Gas Plant in Service"/>
    <n v="-3918"/>
    <n v="-7646.18"/>
    <n v="1.95155181214906"/>
  </r>
  <r>
    <x v="1"/>
    <s v="1010 - Gas Plant in Service"/>
    <n v="-1"/>
    <n v="-1.36"/>
    <n v="1.36"/>
  </r>
  <r>
    <x v="2"/>
    <s v="1010 - Gas Plant in Service"/>
    <n v="110"/>
    <n v="103638.45"/>
    <n v="942.16772727272701"/>
  </r>
  <r>
    <x v="1"/>
    <s v="1010 - Gas Plant in Service"/>
    <n v="250"/>
    <n v="92231.97"/>
    <n v="368.92788000000002"/>
  </r>
  <r>
    <x v="2"/>
    <s v="1010 - Gas Plant in Service"/>
    <n v="2956849"/>
    <n v="18745845.960000001"/>
    <n v="6.3398049612949503"/>
  </r>
  <r>
    <x v="2"/>
    <s v="1010 - Gas Plant in Service"/>
    <n v="-20"/>
    <n v="2405.71"/>
    <n v="-120.2855"/>
  </r>
  <r>
    <x v="2"/>
    <s v="1010 - Gas Plant in Service"/>
    <n v="-270"/>
    <n v="122029.68"/>
    <n v="-451.96177777777802"/>
  </r>
  <r>
    <x v="2"/>
    <s v="1010 - Gas Plant in Service"/>
    <n v="25"/>
    <n v="391.07"/>
    <n v="15.642799999999999"/>
  </r>
  <r>
    <x v="2"/>
    <s v="1010 - Gas Plant in Service"/>
    <n v="50"/>
    <n v="37608.69"/>
    <n v="752.17380000000003"/>
  </r>
  <r>
    <x v="2"/>
    <s v="1010 - Gas Plant in Service"/>
    <n v="-3959"/>
    <n v="-18729.71"/>
    <n v="4.7309194240969896"/>
  </r>
  <r>
    <x v="2"/>
    <s v="1010 - Gas Plant in Service"/>
    <n v="295"/>
    <n v="2938.15"/>
    <n v="9.95983050847458"/>
  </r>
  <r>
    <x v="2"/>
    <s v="1010 - Gas Plant in Service"/>
    <n v="100"/>
    <n v="3990.66"/>
    <n v="39.906599999999997"/>
  </r>
  <r>
    <x v="2"/>
    <s v="1010 - Gas Plant in Service"/>
    <n v="-5445"/>
    <n v="-22419.08"/>
    <n v="4.11737006427916"/>
  </r>
  <r>
    <x v="2"/>
    <s v="1010 - Gas Plant in Service"/>
    <n v="-526"/>
    <n v="-2311.39"/>
    <n v="4.3942775665399196"/>
  </r>
  <r>
    <x v="2"/>
    <s v="1010 - Gas Plant in Service"/>
    <n v="-379"/>
    <n v="-1481.39"/>
    <n v="3.9086807387862801"/>
  </r>
  <r>
    <x v="2"/>
    <s v="1010 - Gas Plant in Service"/>
    <n v="-581"/>
    <n v="-1774.08"/>
    <n v="3.0534939759036099"/>
  </r>
  <r>
    <x v="2"/>
    <s v="1010 - Gas Plant in Service"/>
    <n v="-1165"/>
    <n v="-3557.33"/>
    <n v="3.0535021459227498"/>
  </r>
  <r>
    <x v="2"/>
    <s v="1010 - Gas Plant in Service"/>
    <n v="-1736"/>
    <n v="-4191.6499999999996"/>
    <n v="2.41454493087558"/>
  </r>
  <r>
    <x v="2"/>
    <s v="1010 - Gas Plant in Service"/>
    <n v="-4474"/>
    <n v="-33097.339999999997"/>
    <n v="7.3977067501117597"/>
  </r>
  <r>
    <x v="2"/>
    <s v="1010 - Gas Plant in Service"/>
    <n v="-1237"/>
    <n v="-5063.45"/>
    <n v="4.0933306386418797"/>
  </r>
  <r>
    <x v="2"/>
    <s v="1010 - Gas Plant in Service"/>
    <n v="2648"/>
    <n v="-45766.47"/>
    <n v="-17.2834101208459"/>
  </r>
  <r>
    <x v="2"/>
    <s v="1010 - Gas Plant in Service"/>
    <n v="-1512"/>
    <n v="-26247.29"/>
    <n v="17.359318783068801"/>
  </r>
  <r>
    <x v="2"/>
    <s v="1010 - Gas Plant in Service"/>
    <n v="-1465"/>
    <n v="-6947"/>
    <n v="4.7419795221843"/>
  </r>
  <r>
    <x v="2"/>
    <s v="1010 - Gas Plant in Service"/>
    <n v="-105"/>
    <n v="-490.33"/>
    <n v="4.6698095238095201"/>
  </r>
  <r>
    <x v="2"/>
    <s v="1010 - Gas Plant in Service"/>
    <n v="-98"/>
    <n v="-447.01"/>
    <n v="4.5613265306122397"/>
  </r>
  <r>
    <x v="2"/>
    <s v="1010 - Gas Plant in Service"/>
    <n v="-430"/>
    <n v="-2720.36"/>
    <n v="6.3264186046511597"/>
  </r>
  <r>
    <x v="2"/>
    <s v="1010 - Gas Plant in Service"/>
    <n v="-104"/>
    <n v="-683.95"/>
    <n v="6.57644230769231"/>
  </r>
  <r>
    <x v="2"/>
    <s v="1010 - Gas Plant in Service"/>
    <n v="-2697"/>
    <n v="-17902.439999999999"/>
    <n v="6.6379087875417104"/>
  </r>
  <r>
    <x v="2"/>
    <s v="1010 - Gas Plant in Service"/>
    <n v="-60"/>
    <n v="-487.57"/>
    <n v="8.1261666666666699"/>
  </r>
  <r>
    <x v="2"/>
    <s v="1010 - Gas Plant in Service"/>
    <n v="-486"/>
    <n v="-4431.2299999999996"/>
    <n v="9.1177572016460893"/>
  </r>
  <r>
    <x v="2"/>
    <s v="1010 - Gas Plant in Service"/>
    <n v="-576"/>
    <n v="-2815.24"/>
    <n v="4.8875694444444404"/>
  </r>
  <r>
    <x v="2"/>
    <s v="1010 - Gas Plant in Service"/>
    <n v="-1702"/>
    <n v="-8357.83"/>
    <n v="4.9105934195064602"/>
  </r>
  <r>
    <x v="2"/>
    <s v="1010 - Gas Plant in Service"/>
    <n v="-40"/>
    <n v="-511.1"/>
    <n v="12.7775"/>
  </r>
  <r>
    <x v="2"/>
    <s v="1010 - Gas Plant in Service"/>
    <n v="-2214"/>
    <n v="-9814.59"/>
    <n v="4.4329674796748"/>
  </r>
  <r>
    <x v="2"/>
    <s v="1010 - Gas Plant in Service"/>
    <n v="-1758"/>
    <n v="-7788.8"/>
    <n v="4.4304891922639396"/>
  </r>
  <r>
    <x v="2"/>
    <s v="1010 - Gas Plant in Service"/>
    <n v="-1627"/>
    <n v="-7275.38"/>
    <n v="4.4716533497234199"/>
  </r>
  <r>
    <x v="2"/>
    <s v="1010 - Gas Plant in Service"/>
    <n v="-4897"/>
    <n v="-18910.62"/>
    <n v="3.8616744945885202"/>
  </r>
  <r>
    <x v="2"/>
    <s v="1010 - Gas Plant in Service"/>
    <n v="-675"/>
    <n v="-2849.79"/>
    <n v="4.2219111111111101"/>
  </r>
  <r>
    <x v="2"/>
    <s v="1010 - Gas Plant in Service"/>
    <n v="-785"/>
    <n v="-3306.74"/>
    <n v="4.2124076433121003"/>
  </r>
  <r>
    <x v="2"/>
    <s v="1010 - Gas Plant in Service"/>
    <n v="2345"/>
    <n v="12780.34"/>
    <n v="5.4500383795309197"/>
  </r>
  <r>
    <x v="2"/>
    <s v="1010 - Gas Plant in Service"/>
    <n v="-1165"/>
    <n v="-18620.009999999998"/>
    <n v="15.982841201716701"/>
  </r>
  <r>
    <x v="2"/>
    <s v="1010 - Gas Plant in Service"/>
    <n v="58"/>
    <n v="23392.05"/>
    <n v="403.31120689655199"/>
  </r>
  <r>
    <x v="2"/>
    <s v="1010 - Gas Plant in Service"/>
    <n v="211"/>
    <n v="15103.73"/>
    <n v="71.581658767772495"/>
  </r>
  <r>
    <x v="2"/>
    <s v="1010 - Gas Plant in Service"/>
    <n v="110"/>
    <n v="4023.11"/>
    <n v="36.573727272727297"/>
  </r>
  <r>
    <x v="2"/>
    <s v="1010 - Gas Plant in Service"/>
    <n v="-110"/>
    <n v="-1188.76"/>
    <n v="10.8069090909091"/>
  </r>
  <r>
    <x v="2"/>
    <s v="1010 - Gas Plant in Service"/>
    <n v="-72"/>
    <n v="-529.15"/>
    <n v="7.34930555555556"/>
  </r>
  <r>
    <x v="2"/>
    <s v="1010 - Gas Plant in Service"/>
    <n v="1"/>
    <n v="14475.58"/>
    <n v="14475.58"/>
  </r>
  <r>
    <x v="2"/>
    <s v="1010 - Gas Plant in Service"/>
    <n v="5"/>
    <n v="1699.79"/>
    <n v="339.95800000000003"/>
  </r>
  <r>
    <x v="3"/>
    <s v="1010 - Gas Plant in Service"/>
    <n v="-1623"/>
    <n v="-10461.57"/>
    <n v="6.4458225508317897"/>
  </r>
  <r>
    <x v="3"/>
    <s v="1010 - Gas Plant in Service"/>
    <n v="207"/>
    <n v="232709.05"/>
    <n v="1124.1983091787399"/>
  </r>
  <r>
    <x v="3"/>
    <s v="1010 - Gas Plant in Service"/>
    <n v="0"/>
    <n v="17398.41"/>
    <n v="0"/>
  </r>
  <r>
    <x v="3"/>
    <s v="1010 - Gas Plant in Service"/>
    <n v="-2063"/>
    <n v="-11809.6"/>
    <n v="5.7244789142026198"/>
  </r>
  <r>
    <x v="3"/>
    <s v="1010 - Gas Plant in Service"/>
    <n v="-618"/>
    <n v="-4033.32"/>
    <n v="6.5264077669902898"/>
  </r>
  <r>
    <x v="3"/>
    <s v="1010 - Gas Plant in Service"/>
    <n v="-2453"/>
    <n v="-13151.49"/>
    <n v="5.3613901345291497"/>
  </r>
  <r>
    <x v="3"/>
    <s v="1010 - Gas Plant in Service"/>
    <n v="844677"/>
    <n v="8572563.2899999991"/>
    <n v="10.1489247250724"/>
  </r>
  <r>
    <x v="3"/>
    <s v="1010 - Gas Plant in Service"/>
    <n v="2344"/>
    <n v="1705828.88"/>
    <n v="727.74269624573401"/>
  </r>
  <r>
    <x v="3"/>
    <s v="1010 - Gas Plant in Service"/>
    <n v="-3558"/>
    <n v="-56382.45"/>
    <n v="15.8466694772344"/>
  </r>
  <r>
    <x v="3"/>
    <s v="1010 - Gas Plant in Service"/>
    <n v="-165"/>
    <n v="-34015.47"/>
    <n v="206.154363636364"/>
  </r>
  <r>
    <x v="3"/>
    <s v="1010 - Gas Plant in Service"/>
    <n v="-1237"/>
    <n v="-9493.81"/>
    <n v="7.6748666127728402"/>
  </r>
  <r>
    <x v="3"/>
    <s v="1010 - Gas Plant in Service"/>
    <n v="10"/>
    <n v="29064.65"/>
    <n v="2906.4650000000001"/>
  </r>
  <r>
    <x v="3"/>
    <s v="1010 - Gas Plant in Service"/>
    <n v="3764"/>
    <n v="63803.05"/>
    <n v="16.9508634431456"/>
  </r>
  <r>
    <x v="3"/>
    <s v="1010 - Gas Plant in Service"/>
    <n v="-2051"/>
    <n v="-15721.67"/>
    <n v="7.6653681131155498"/>
  </r>
  <r>
    <x v="3"/>
    <s v="1010 - Gas Plant in Service"/>
    <n v="0"/>
    <n v="-17182.23"/>
    <n v="0"/>
  </r>
  <r>
    <x v="3"/>
    <s v="1010 - Gas Plant in Service"/>
    <n v="-997"/>
    <n v="-6361.52"/>
    <n v="6.3806619859578699"/>
  </r>
  <r>
    <x v="3"/>
    <s v="1010 - Gas Plant in Service"/>
    <n v="-207"/>
    <n v="-1748.44"/>
    <n v="8.4465700483091801"/>
  </r>
  <r>
    <x v="3"/>
    <s v="1010 - Gas Plant in Service"/>
    <n v="1"/>
    <n v="6.75"/>
    <n v="6.75"/>
  </r>
  <r>
    <x v="4"/>
    <s v="1010 - Gas Plant in Service"/>
    <n v="40391"/>
    <n v="16482075.33"/>
    <n v="408.063066772301"/>
  </r>
  <r>
    <x v="4"/>
    <s v="1010 - Gas Plant in Service"/>
    <n v="77"/>
    <n v="19711.82"/>
    <n v="255.99766233766201"/>
  </r>
  <r>
    <x v="5"/>
    <s v="1010 - Gas Plant in Service"/>
    <n v="19"/>
    <n v="7092.21"/>
    <n v="373.27421052631598"/>
  </r>
  <r>
    <x v="5"/>
    <s v="1010 - Gas Plant in Service"/>
    <n v="2"/>
    <n v="100870.84"/>
    <n v="50435.42"/>
  </r>
  <r>
    <x v="5"/>
    <s v="1010 - Gas Plant in Service"/>
    <n v="20"/>
    <n v="111954.53"/>
    <n v="5597.7264999999998"/>
  </r>
  <r>
    <x v="5"/>
    <s v="1010 - Gas Plant in Service"/>
    <n v="1443"/>
    <n v="31088.04"/>
    <n v="21.544033264033299"/>
  </r>
  <r>
    <x v="5"/>
    <s v="1010 - Gas Plant in Service"/>
    <n v="166"/>
    <n v="51891.49"/>
    <n v="312.59933734939801"/>
  </r>
  <r>
    <x v="5"/>
    <s v="1010 - Gas Plant in Service"/>
    <n v="-466"/>
    <n v="-17087.689999999999"/>
    <n v="36.6688626609442"/>
  </r>
  <r>
    <x v="5"/>
    <s v="1010 - Gas Plant in Service"/>
    <n v="-356"/>
    <n v="-114446.19"/>
    <n v="321.47806179775301"/>
  </r>
  <r>
    <x v="5"/>
    <s v="1010 - Gas Plant in Service"/>
    <n v="-1289"/>
    <n v="-44229.15"/>
    <n v="34.312761830876603"/>
  </r>
  <r>
    <x v="5"/>
    <s v="1010 - Gas Plant in Service"/>
    <n v="3961"/>
    <n v="288618.74"/>
    <n v="72.865119919212304"/>
  </r>
  <r>
    <x v="5"/>
    <s v="1010 - Gas Plant in Service"/>
    <n v="1"/>
    <n v="11240.71"/>
    <n v="11240.71"/>
  </r>
  <r>
    <x v="5"/>
    <s v="1010 - Gas Plant in Service"/>
    <n v="6030"/>
    <n v="6010.08"/>
    <n v="0.99669651741293497"/>
  </r>
  <r>
    <x v="5"/>
    <s v="1010 - Gas Plant in Service"/>
    <n v="1030"/>
    <n v="42652.75"/>
    <n v="41.410436893203901"/>
  </r>
  <r>
    <x v="6"/>
    <s v="1010 - Gas Plant in Service"/>
    <n v="3000"/>
    <n v="78955.72"/>
    <n v="26.318573333333301"/>
  </r>
  <r>
    <x v="7"/>
    <s v="1010 - Gas Plant in Service"/>
    <n v="-5"/>
    <n v="-19.75"/>
    <n v="3.95"/>
  </r>
  <r>
    <x v="7"/>
    <s v="1010 - Gas Plant in Service"/>
    <n v="-1588"/>
    <n v="-1017.78"/>
    <n v="0.64091939546599497"/>
  </r>
  <r>
    <x v="7"/>
    <s v="1010 - Gas Plant in Service"/>
    <n v="-969"/>
    <n v="-3678.6"/>
    <n v="3.7962848297213601"/>
  </r>
  <r>
    <x v="7"/>
    <s v="1010 - Gas Plant in Service"/>
    <n v="-280"/>
    <n v="-770.72"/>
    <n v="2.75257142857143"/>
  </r>
  <r>
    <x v="7"/>
    <s v="1010 - Gas Plant in Service"/>
    <n v="-390"/>
    <n v="-493.24"/>
    <n v="1.2647179487179501"/>
  </r>
  <r>
    <x v="7"/>
    <s v="1010 - Gas Plant in Service"/>
    <n v="-332"/>
    <n v="-579.91999999999996"/>
    <n v="1.74674698795181"/>
  </r>
  <r>
    <x v="7"/>
    <s v="1010 - Gas Plant in Service"/>
    <n v="-386"/>
    <n v="-743.24"/>
    <n v="1.9254922279792701"/>
  </r>
  <r>
    <x v="7"/>
    <s v="1010 - Gas Plant in Service"/>
    <n v="-240"/>
    <n v="-498.14"/>
    <n v="2.0755833333333298"/>
  </r>
  <r>
    <x v="7"/>
    <s v="1010 - Gas Plant in Service"/>
    <n v="-3"/>
    <n v="-1276.23"/>
    <n v="425.41"/>
  </r>
  <r>
    <x v="0"/>
    <s v="1010 - Gas Plant in Service"/>
    <n v="100"/>
    <n v="2309.91"/>
    <n v="23.0991"/>
  </r>
  <r>
    <x v="0"/>
    <s v="1010 - Gas Plant in Service"/>
    <n v="0"/>
    <n v="35093.78"/>
    <n v="0"/>
  </r>
  <r>
    <x v="0"/>
    <s v="1010 - Gas Plant in Service"/>
    <n v="27"/>
    <n v="155139.35"/>
    <n v="5745.9018518518496"/>
  </r>
  <r>
    <x v="0"/>
    <s v="1010 - Gas Plant in Service"/>
    <n v="2"/>
    <n v="2235.17"/>
    <n v="1117.585"/>
  </r>
  <r>
    <x v="0"/>
    <s v="1010 - Gas Plant in Service"/>
    <n v="110"/>
    <n v="4141.68"/>
    <n v="37.651636363636399"/>
  </r>
  <r>
    <x v="0"/>
    <s v="1010 - Gas Plant in Service"/>
    <n v="-95"/>
    <n v="-202494.66"/>
    <n v="2131.5227368421101"/>
  </r>
  <r>
    <x v="0"/>
    <s v="1010 - Gas Plant in Service"/>
    <n v="-13"/>
    <n v="-1837.09"/>
    <n v="141.314615384615"/>
  </r>
  <r>
    <x v="0"/>
    <s v="1010 - Gas Plant in Service"/>
    <n v="-3214"/>
    <n v="-7187.32"/>
    <n v="2.2362538892345998"/>
  </r>
  <r>
    <x v="0"/>
    <s v="1010 - Gas Plant in Service"/>
    <n v="-1394"/>
    <n v="-3173.43"/>
    <n v="2.27649210903874"/>
  </r>
  <r>
    <x v="0"/>
    <s v="1010 - Gas Plant in Service"/>
    <n v="-1035"/>
    <n v="-2239.2399999999998"/>
    <n v="2.1635169082125598"/>
  </r>
  <r>
    <x v="0"/>
    <s v="1010 - Gas Plant in Service"/>
    <n v="-100"/>
    <n v="-271.81"/>
    <n v="2.7181000000000002"/>
  </r>
  <r>
    <x v="0"/>
    <s v="1010 - Gas Plant in Service"/>
    <n v="-699"/>
    <n v="-1411.37"/>
    <n v="2.0191273247496402"/>
  </r>
  <r>
    <x v="0"/>
    <s v="1010 - Gas Plant in Service"/>
    <n v="-160"/>
    <n v="-461.09"/>
    <n v="2.8818125000000001"/>
  </r>
  <r>
    <x v="0"/>
    <s v="1010 - Gas Plant in Service"/>
    <n v="-1356"/>
    <n v="-2699.36"/>
    <n v="1.9906784660767001"/>
  </r>
  <r>
    <x v="0"/>
    <s v="1010 - Gas Plant in Service"/>
    <n v="-5874"/>
    <n v="-12958.5"/>
    <n v="2.2060776302349301"/>
  </r>
  <r>
    <x v="0"/>
    <s v="1010 - Gas Plant in Service"/>
    <n v="-1099"/>
    <n v="-2849.65"/>
    <n v="2.5929481346678802"/>
  </r>
  <r>
    <x v="0"/>
    <s v="1010 - Gas Plant in Service"/>
    <n v="-130"/>
    <n v="-224.38"/>
    <n v="1.726"/>
  </r>
  <r>
    <x v="0"/>
    <s v="1010 - Gas Plant in Service"/>
    <n v="-200"/>
    <n v="-632.82000000000005"/>
    <n v="3.1640999999999999"/>
  </r>
  <r>
    <x v="0"/>
    <s v="1010 - Gas Plant in Service"/>
    <n v="-4879"/>
    <n v="-8566.3700000000008"/>
    <n v="1.7557634761221601"/>
  </r>
  <r>
    <x v="0"/>
    <s v="1010 - Gas Plant in Service"/>
    <n v="-60"/>
    <n v="-128.72999999999999"/>
    <n v="2.1455000000000002"/>
  </r>
  <r>
    <x v="0"/>
    <s v="1010 - Gas Plant in Service"/>
    <n v="-20"/>
    <n v="-27.94"/>
    <n v="1.397"/>
  </r>
  <r>
    <x v="0"/>
    <s v="1010 - Gas Plant in Service"/>
    <n v="-90"/>
    <n v="-228.48"/>
    <n v="2.53866666666667"/>
  </r>
  <r>
    <x v="0"/>
    <s v="1010 - Gas Plant in Service"/>
    <n v="-1842"/>
    <n v="-4973.37"/>
    <n v="2.6999837133550502"/>
  </r>
  <r>
    <x v="0"/>
    <s v="1010 - Gas Plant in Service"/>
    <n v="-2994"/>
    <n v="-9713.09"/>
    <n v="3.2441850367401499"/>
  </r>
  <r>
    <x v="0"/>
    <s v="1010 - Gas Plant in Service"/>
    <n v="-3665"/>
    <n v="-7626.43"/>
    <n v="2.08088130968622"/>
  </r>
  <r>
    <x v="0"/>
    <s v="1010 - Gas Plant in Service"/>
    <n v="-1325"/>
    <n v="-2950.82"/>
    <n v="2.2270339622641502"/>
  </r>
  <r>
    <x v="0"/>
    <s v="1010 - Gas Plant in Service"/>
    <n v="-468"/>
    <n v="-1039.47"/>
    <n v="2.2210897435897401"/>
  </r>
  <r>
    <x v="0"/>
    <s v="1010 - Gas Plant in Service"/>
    <n v="-569"/>
    <n v="-759.49"/>
    <n v="1.33478031634446"/>
  </r>
  <r>
    <x v="0"/>
    <s v="1010 - Gas Plant in Service"/>
    <n v="-1"/>
    <n v="-2.86"/>
    <n v="2.86"/>
  </r>
  <r>
    <x v="0"/>
    <s v="1010 - Gas Plant in Service"/>
    <n v="-2470"/>
    <n v="-5914.58"/>
    <n v="2.3945668016194301"/>
  </r>
  <r>
    <x v="0"/>
    <s v="1010 - Gas Plant in Service"/>
    <n v="-607"/>
    <n v="-1866.15"/>
    <n v="3.0743822075782501"/>
  </r>
  <r>
    <x v="0"/>
    <s v="1010 - Gas Plant in Service"/>
    <n v="-799"/>
    <n v="-2029.48"/>
    <n v="2.5400250312891099"/>
  </r>
  <r>
    <x v="0"/>
    <s v="1010 - Gas Plant in Service"/>
    <n v="-318"/>
    <n v="-898.72"/>
    <n v="2.82616352201258"/>
  </r>
  <r>
    <x v="0"/>
    <s v="1010 - Gas Plant in Service"/>
    <n v="-785"/>
    <n v="-1732.21"/>
    <n v="2.2066369426751602"/>
  </r>
  <r>
    <x v="0"/>
    <s v="1010 - Gas Plant in Service"/>
    <n v="-139"/>
    <n v="-311.67"/>
    <n v="2.2422302158273402"/>
  </r>
  <r>
    <x v="0"/>
    <s v="1010 - Gas Plant in Service"/>
    <n v="-161"/>
    <n v="-411.46"/>
    <n v="2.5556521739130398"/>
  </r>
  <r>
    <x v="0"/>
    <s v="1010 - Gas Plant in Service"/>
    <n v="-549"/>
    <n v="-1220.81"/>
    <n v="2.2236976320582902"/>
  </r>
  <r>
    <x v="0"/>
    <s v="1010 - Gas Plant in Service"/>
    <n v="-733"/>
    <n v="-1826.93"/>
    <n v="2.49240109140518"/>
  </r>
  <r>
    <x v="0"/>
    <s v="1010 - Gas Plant in Service"/>
    <n v="-8584520"/>
    <n v="-22892072.41"/>
    <n v="2.6666688888837098"/>
  </r>
  <r>
    <x v="0"/>
    <s v="1010 - Gas Plant in Service"/>
    <n v="85"/>
    <n v="1224.1099999999999"/>
    <n v="14.401294117647"/>
  </r>
  <r>
    <x v="0"/>
    <s v="1010 - Gas Plant in Service"/>
    <n v="47"/>
    <n v="68139.02"/>
    <n v="1449.76638297872"/>
  </r>
  <r>
    <x v="0"/>
    <s v="1010 - Gas Plant in Service"/>
    <n v="22"/>
    <n v="3093.84"/>
    <n v="140.62909090909099"/>
  </r>
  <r>
    <x v="0"/>
    <s v="1010 - Gas Plant in Service"/>
    <n v="100"/>
    <n v="617.23"/>
    <n v="6.1722999999999999"/>
  </r>
  <r>
    <x v="0"/>
    <s v="1010 - Gas Plant in Service"/>
    <n v="1"/>
    <n v="395.8"/>
    <n v="395.8"/>
  </r>
  <r>
    <x v="0"/>
    <s v="1010 - Gas Plant in Service"/>
    <n v="-1432"/>
    <n v="-6001.61"/>
    <n v="4.1910684357541896"/>
  </r>
  <r>
    <x v="0"/>
    <s v="1010 - Gas Plant in Service"/>
    <n v="376"/>
    <n v="25701.1"/>
    <n v="68.353989361702105"/>
  </r>
  <r>
    <x v="0"/>
    <s v="1010 - Gas Plant in Service"/>
    <n v="186"/>
    <n v="1295.1400000000001"/>
    <n v="6.9631182795698896"/>
  </r>
  <r>
    <x v="0"/>
    <s v="1010 - Gas Plant in Service"/>
    <n v="-2"/>
    <n v="-4.38"/>
    <n v="2.19"/>
  </r>
  <r>
    <x v="1"/>
    <s v="1010 - Gas Plant in Service"/>
    <n v="-997"/>
    <n v="-1415.24"/>
    <n v="1.41949849548646"/>
  </r>
  <r>
    <x v="1"/>
    <s v="1010 - Gas Plant in Service"/>
    <n v="-42"/>
    <n v="-44.64"/>
    <n v="1.0628571428571401"/>
  </r>
  <r>
    <x v="1"/>
    <s v="1010 - Gas Plant in Service"/>
    <n v="-1705"/>
    <n v="-2180.09"/>
    <n v="1.27864516129032"/>
  </r>
  <r>
    <x v="1"/>
    <s v="1010 - Gas Plant in Service"/>
    <n v="-470"/>
    <n v="-1094.3900000000001"/>
    <n v="2.3284893617021298"/>
  </r>
  <r>
    <x v="1"/>
    <s v="1010 - Gas Plant in Service"/>
    <n v="-48"/>
    <n v="-59"/>
    <n v="1.2291666666666701"/>
  </r>
  <r>
    <x v="1"/>
    <s v="1010 - Gas Plant in Service"/>
    <n v="-150"/>
    <n v="-184.37"/>
    <n v="1.2291333333333301"/>
  </r>
  <r>
    <x v="1"/>
    <s v="1010 - Gas Plant in Service"/>
    <n v="-150"/>
    <n v="-184.37"/>
    <n v="1.2291333333333301"/>
  </r>
  <r>
    <x v="1"/>
    <s v="1010 - Gas Plant in Service"/>
    <n v="-52"/>
    <n v="-63.91"/>
    <n v="1.22903846153846"/>
  </r>
  <r>
    <x v="1"/>
    <s v="1010 - Gas Plant in Service"/>
    <n v="-772"/>
    <n v="-948.87"/>
    <n v="1.2291062176165799"/>
  </r>
  <r>
    <x v="1"/>
    <s v="1010 - Gas Plant in Service"/>
    <n v="-163"/>
    <n v="-200.34"/>
    <n v="1.22907975460123"/>
  </r>
  <r>
    <x v="1"/>
    <s v="1010 - Gas Plant in Service"/>
    <n v="-328"/>
    <n v="-388.99"/>
    <n v="1.18594512195122"/>
  </r>
  <r>
    <x v="1"/>
    <s v="1010 - Gas Plant in Service"/>
    <n v="-57"/>
    <n v="-159.09"/>
    <n v="2.7910526315789501"/>
  </r>
  <r>
    <x v="1"/>
    <s v="1010 - Gas Plant in Service"/>
    <n v="-15"/>
    <n v="-41.86"/>
    <n v="2.7906666666666702"/>
  </r>
  <r>
    <x v="1"/>
    <s v="1010 - Gas Plant in Service"/>
    <n v="-419213"/>
    <n v="-782681.92"/>
    <n v="1.86702683361442"/>
  </r>
  <r>
    <x v="1"/>
    <s v="1010 - Gas Plant in Service"/>
    <n v="425848"/>
    <n v="779133.64"/>
    <n v="1.8296050233886301"/>
  </r>
  <r>
    <x v="1"/>
    <s v="1010 - Gas Plant in Service"/>
    <n v="1"/>
    <n v="2685.28"/>
    <n v="2685.28"/>
  </r>
  <r>
    <x v="1"/>
    <s v="1010 - Gas Plant in Service"/>
    <n v="1062"/>
    <n v="29521.67"/>
    <n v="27.798182674199602"/>
  </r>
  <r>
    <x v="2"/>
    <s v="1010 - Gas Plant in Service"/>
    <n v="540"/>
    <n v="6907.83"/>
    <n v="12.7922777777778"/>
  </r>
  <r>
    <x v="2"/>
    <s v="1010 - Gas Plant in Service"/>
    <n v="5"/>
    <n v="117.16"/>
    <n v="23.431999999999999"/>
  </r>
  <r>
    <x v="2"/>
    <s v="1010 - Gas Plant in Service"/>
    <n v="-10338"/>
    <n v="-5408.75"/>
    <n v="0.52319113948539397"/>
  </r>
  <r>
    <x v="2"/>
    <s v="1010 - Gas Plant in Service"/>
    <n v="17"/>
    <n v="390.29"/>
    <n v="22.9582352941176"/>
  </r>
  <r>
    <x v="2"/>
    <s v="1010 - Gas Plant in Service"/>
    <n v="1305"/>
    <n v="365928.5"/>
    <n v="280.40498084291198"/>
  </r>
  <r>
    <x v="2"/>
    <s v="1010 - Gas Plant in Service"/>
    <n v="460"/>
    <n v="21527.37"/>
    <n v="46.798630434782602"/>
  </r>
  <r>
    <x v="2"/>
    <s v="1010 - Gas Plant in Service"/>
    <n v="162"/>
    <n v="107500.18"/>
    <n v="663.58135802469099"/>
  </r>
  <r>
    <x v="2"/>
    <s v="1010 - Gas Plant in Service"/>
    <n v="0"/>
    <n v="48939.64"/>
    <n v="0"/>
  </r>
  <r>
    <x v="2"/>
    <s v="1010 - Gas Plant in Service"/>
    <n v="79"/>
    <n v="1000"/>
    <n v="12.6582278481013"/>
  </r>
  <r>
    <x v="2"/>
    <s v="1010 - Gas Plant in Service"/>
    <n v="-5120"/>
    <n v="-24393.05"/>
    <n v="4.7642675781249997"/>
  </r>
  <r>
    <x v="2"/>
    <s v="1010 - Gas Plant in Service"/>
    <n v="-7"/>
    <n v="5790.87"/>
    <n v="-827.26714285714297"/>
  </r>
  <r>
    <x v="2"/>
    <s v="1010 - Gas Plant in Service"/>
    <n v="-195"/>
    <n v="62779.040000000001"/>
    <n v="-321.94379487179498"/>
  </r>
  <r>
    <x v="2"/>
    <s v="1010 - Gas Plant in Service"/>
    <n v="0"/>
    <n v="4167.54"/>
    <n v="0"/>
  </r>
  <r>
    <x v="2"/>
    <s v="1010 - Gas Plant in Service"/>
    <n v="-4071"/>
    <n v="-27599.88"/>
    <n v="6.7796315401621197"/>
  </r>
  <r>
    <x v="2"/>
    <s v="1010 - Gas Plant in Service"/>
    <n v="1654"/>
    <n v="61571.38"/>
    <n v="37.225743651753298"/>
  </r>
  <r>
    <x v="2"/>
    <s v="1010 - Gas Plant in Service"/>
    <n v="-131"/>
    <n v="-514.54999999999995"/>
    <n v="3.9278625954198501"/>
  </r>
  <r>
    <x v="2"/>
    <s v="1010 - Gas Plant in Service"/>
    <n v="-1357"/>
    <n v="-5494.76"/>
    <n v="4.04919675755343"/>
  </r>
  <r>
    <x v="2"/>
    <s v="1010 - Gas Plant in Service"/>
    <n v="-2775"/>
    <n v="-24230.49"/>
    <n v="8.7317081081081103"/>
  </r>
  <r>
    <x v="2"/>
    <s v="1010 - Gas Plant in Service"/>
    <n v="-850"/>
    <n v="-5224.9799999999996"/>
    <n v="6.14703529411765"/>
  </r>
  <r>
    <x v="2"/>
    <s v="1010 - Gas Plant in Service"/>
    <n v="-1336"/>
    <n v="-4079.47"/>
    <n v="3.0534955089820399"/>
  </r>
  <r>
    <x v="2"/>
    <s v="1010 - Gas Plant in Service"/>
    <n v="-891"/>
    <n v="-6305.23"/>
    <n v="7.0765768799102098"/>
  </r>
  <r>
    <x v="2"/>
    <s v="1010 - Gas Plant in Service"/>
    <n v="-3868"/>
    <n v="-16930.18"/>
    <n v="4.37698552223371"/>
  </r>
  <r>
    <x v="2"/>
    <s v="1010 - Gas Plant in Service"/>
    <n v="-475"/>
    <n v="-2248.9"/>
    <n v="4.7345263157894699"/>
  </r>
  <r>
    <x v="2"/>
    <s v="1010 - Gas Plant in Service"/>
    <n v="-753"/>
    <n v="-7004.13"/>
    <n v="9.3016334661354598"/>
  </r>
  <r>
    <x v="2"/>
    <s v="1010 - Gas Plant in Service"/>
    <n v="-5"/>
    <n v="2606.48"/>
    <n v="-521.29600000000005"/>
  </r>
  <r>
    <x v="2"/>
    <s v="1010 - Gas Plant in Service"/>
    <n v="2"/>
    <n v="7474.48"/>
    <n v="3737.24"/>
  </r>
  <r>
    <x v="2"/>
    <s v="1010 - Gas Plant in Service"/>
    <n v="-7050"/>
    <n v="-61212.87"/>
    <n v="8.6826765957446792"/>
  </r>
  <r>
    <x v="2"/>
    <s v="1010 - Gas Plant in Service"/>
    <n v="-850"/>
    <n v="-5397.7"/>
    <n v="6.3502352941176499"/>
  </r>
  <r>
    <x v="2"/>
    <s v="1010 - Gas Plant in Service"/>
    <n v="-1886"/>
    <n v="-20343.41"/>
    <n v="10.786537645811199"/>
  </r>
  <r>
    <x v="2"/>
    <s v="1010 - Gas Plant in Service"/>
    <n v="-1768"/>
    <n v="-11185.1"/>
    <n v="6.3264140271493199"/>
  </r>
  <r>
    <x v="2"/>
    <s v="1010 - Gas Plant in Service"/>
    <n v="-1915"/>
    <n v="-9127.65"/>
    <n v="4.7663968668407302"/>
  </r>
  <r>
    <x v="2"/>
    <s v="1010 - Gas Plant in Service"/>
    <n v="-2915"/>
    <n v="-12607.4"/>
    <n v="4.3250085763293296"/>
  </r>
  <r>
    <x v="2"/>
    <s v="1010 - Gas Plant in Service"/>
    <n v="-3699"/>
    <n v="-21937.23"/>
    <n v="5.9305839416058399"/>
  </r>
  <r>
    <x v="2"/>
    <s v="1010 - Gas Plant in Service"/>
    <n v="-6696"/>
    <n v="-30499.83"/>
    <n v="4.5549327956989201"/>
  </r>
  <r>
    <x v="2"/>
    <s v="1010 - Gas Plant in Service"/>
    <n v="-350"/>
    <n v="-1722.74"/>
    <n v="4.9221142857142901"/>
  </r>
  <r>
    <x v="2"/>
    <s v="1010 - Gas Plant in Service"/>
    <n v="-1"/>
    <n v="8671.4699999999993"/>
    <n v="-8671.4699999999993"/>
  </r>
  <r>
    <x v="2"/>
    <s v="1010 - Gas Plant in Service"/>
    <n v="-1091"/>
    <n v="-4832.21"/>
    <n v="4.42915673693859"/>
  </r>
  <r>
    <x v="2"/>
    <s v="1010 - Gas Plant in Service"/>
    <n v="-1576"/>
    <n v="-7062.36"/>
    <n v="4.4811928934010199"/>
  </r>
  <r>
    <x v="2"/>
    <s v="1010 - Gas Plant in Service"/>
    <n v="-225"/>
    <n v="-4666.62"/>
    <n v="20.7405333333333"/>
  </r>
  <r>
    <x v="2"/>
    <s v="1010 - Gas Plant in Service"/>
    <n v="-15"/>
    <n v="-75.72"/>
    <n v="5.048"/>
  </r>
  <r>
    <x v="2"/>
    <s v="1010 - Gas Plant in Service"/>
    <n v="5382"/>
    <n v="226492.84"/>
    <n v="42.083396506874799"/>
  </r>
  <r>
    <x v="2"/>
    <s v="1010 - Gas Plant in Service"/>
    <n v="1717"/>
    <n v="36168.26"/>
    <n v="21.064799068142101"/>
  </r>
  <r>
    <x v="2"/>
    <s v="1010 - Gas Plant in Service"/>
    <n v="1457"/>
    <n v="4393.2299999999996"/>
    <n v="3.0152573781743301"/>
  </r>
  <r>
    <x v="2"/>
    <s v="1010 - Gas Plant in Service"/>
    <n v="710"/>
    <n v="-16866.66"/>
    <n v="-23.755859154929599"/>
  </r>
  <r>
    <x v="2"/>
    <s v="1010 - Gas Plant in Service"/>
    <n v="2350"/>
    <n v="44607.9"/>
    <n v="18.982085106383"/>
  </r>
  <r>
    <x v="2"/>
    <s v="1010 - Gas Plant in Service"/>
    <n v="-2300"/>
    <n v="-11996.56"/>
    <n v="5.2158956521739102"/>
  </r>
  <r>
    <x v="2"/>
    <s v="1010 - Gas Plant in Service"/>
    <n v="1474"/>
    <n v="146263.31"/>
    <n v="99.228839891451798"/>
  </r>
  <r>
    <x v="2"/>
    <s v="1010 - Gas Plant in Service"/>
    <n v="0"/>
    <n v="72847.67"/>
    <n v="0"/>
  </r>
  <r>
    <x v="2"/>
    <s v="1010 - Gas Plant in Service"/>
    <n v="1"/>
    <n v="1781.71"/>
    <n v="1781.71"/>
  </r>
  <r>
    <x v="2"/>
    <s v="1010 - Gas Plant in Service"/>
    <n v="3100"/>
    <n v="8299.41"/>
    <n v="2.6772290322580599"/>
  </r>
  <r>
    <x v="2"/>
    <s v="1010 - Gas Plant in Service"/>
    <n v="3621"/>
    <n v="35162.01"/>
    <n v="9.7105799502899792"/>
  </r>
  <r>
    <x v="2"/>
    <s v="1010 - Gas Plant in Service"/>
    <n v="1"/>
    <n v="98.2"/>
    <n v="98.2"/>
  </r>
  <r>
    <x v="2"/>
    <s v="1010 - Gas Plant in Service"/>
    <n v="10"/>
    <n v="3452.24"/>
    <n v="345.22399999999999"/>
  </r>
  <r>
    <x v="3"/>
    <s v="1010 - Gas Plant in Service"/>
    <n v="-725"/>
    <n v="-4283.8599999999997"/>
    <n v="5.9087724137931001"/>
  </r>
  <r>
    <x v="3"/>
    <s v="1010 - Gas Plant in Service"/>
    <n v="-870"/>
    <n v="-5705.45"/>
    <n v="6.5579885057471303"/>
  </r>
  <r>
    <x v="3"/>
    <s v="1010 - Gas Plant in Service"/>
    <n v="-525"/>
    <n v="-4438.71"/>
    <n v="8.4546857142857093"/>
  </r>
  <r>
    <x v="3"/>
    <s v="1010 - Gas Plant in Service"/>
    <n v="30683"/>
    <n v="5498478.3300000001"/>
    <n v="179.202761464003"/>
  </r>
  <r>
    <x v="3"/>
    <s v="1010 - Gas Plant in Service"/>
    <n v="-1378"/>
    <n v="-12793.8"/>
    <n v="9.2843251088534107"/>
  </r>
  <r>
    <x v="3"/>
    <s v="1010 - Gas Plant in Service"/>
    <n v="-820"/>
    <n v="-6221.65"/>
    <n v="7.58737804878049"/>
  </r>
  <r>
    <x v="3"/>
    <s v="1010 - Gas Plant in Service"/>
    <n v="-247"/>
    <n v="-1819.42"/>
    <n v="7.3660728744939297"/>
  </r>
  <r>
    <x v="3"/>
    <s v="1010 - Gas Plant in Service"/>
    <n v="-424"/>
    <n v="-3179.75"/>
    <n v="7.4994103773584904"/>
  </r>
  <r>
    <x v="3"/>
    <s v="1010 - Gas Plant in Service"/>
    <n v="-1375"/>
    <n v="-7396.68"/>
    <n v="5.3794036363636399"/>
  </r>
  <r>
    <x v="3"/>
    <s v="1010 - Gas Plant in Service"/>
    <n v="212"/>
    <n v="64567.29"/>
    <n v="304.56268867924501"/>
  </r>
  <r>
    <x v="3"/>
    <s v="1010 - Gas Plant in Service"/>
    <n v="-547"/>
    <n v="-4565.6099999999997"/>
    <n v="8.3466361974405903"/>
  </r>
  <r>
    <x v="3"/>
    <s v="1010 - Gas Plant in Service"/>
    <n v="-126"/>
    <n v="-603.16"/>
    <n v="4.7869841269841302"/>
  </r>
  <r>
    <x v="3"/>
    <s v="1010 - Gas Plant in Service"/>
    <n v="1"/>
    <n v="6785.09"/>
    <n v="6785.09"/>
  </r>
  <r>
    <x v="3"/>
    <s v="1010 - Gas Plant in Service"/>
    <n v="-390"/>
    <n v="-2286.64"/>
    <n v="5.8631794871794902"/>
  </r>
  <r>
    <x v="3"/>
    <s v="1010 - Gas Plant in Service"/>
    <n v="-101"/>
    <n v="-573.1"/>
    <n v="5.67425742574257"/>
  </r>
  <r>
    <x v="5"/>
    <s v="1010 - Gas Plant in Service"/>
    <n v="14"/>
    <n v="57846.84"/>
    <n v="4131.9171428571399"/>
  </r>
  <r>
    <x v="5"/>
    <s v="1010 - Gas Plant in Service"/>
    <n v="6233"/>
    <n v="1671524.93"/>
    <n v="268.17342050376999"/>
  </r>
  <r>
    <x v="5"/>
    <s v="1010 - Gas Plant in Service"/>
    <n v="12"/>
    <n v="6106.71"/>
    <n v="508.89249999999998"/>
  </r>
  <r>
    <x v="5"/>
    <s v="1010 - Gas Plant in Service"/>
    <n v="-753"/>
    <n v="-14702.68"/>
    <n v="19.5254714475432"/>
  </r>
  <r>
    <x v="5"/>
    <s v="1010 - Gas Plant in Service"/>
    <n v="-2322"/>
    <n v="-53101.86"/>
    <n v="22.869018087855299"/>
  </r>
  <r>
    <x v="5"/>
    <s v="1010 - Gas Plant in Service"/>
    <n v="177"/>
    <n v="9137.14"/>
    <n v="51.622259887005598"/>
  </r>
  <r>
    <x v="5"/>
    <s v="1010 - Gas Plant in Service"/>
    <n v="-475"/>
    <n v="-17416.54"/>
    <n v="36.666400000000003"/>
  </r>
  <r>
    <x v="5"/>
    <s v="1010 - Gas Plant in Service"/>
    <n v="182"/>
    <n v="11550.97"/>
    <n v="63.466868131868097"/>
  </r>
  <r>
    <x v="5"/>
    <s v="1010 - Gas Plant in Service"/>
    <n v="-52633"/>
    <n v="-1806288.35"/>
    <n v="34.318552049094698"/>
  </r>
  <r>
    <x v="5"/>
    <s v="1010 - Gas Plant in Service"/>
    <n v="0"/>
    <n v="-1006.53"/>
    <n v="0"/>
  </r>
  <r>
    <x v="5"/>
    <s v="1010 - Gas Plant in Service"/>
    <n v="2"/>
    <n v="9738.65"/>
    <n v="4869.3249999999998"/>
  </r>
  <r>
    <x v="5"/>
    <s v="1010 - Gas Plant in Service"/>
    <n v="1"/>
    <n v="140787.81"/>
    <n v="140787.81"/>
  </r>
  <r>
    <x v="5"/>
    <s v="1010 - Gas Plant in Service"/>
    <n v="1"/>
    <n v="4536.6499999999996"/>
    <n v="4536.6499999999996"/>
  </r>
  <r>
    <x v="6"/>
    <s v="1010 - Gas Plant in Service"/>
    <n v="-365"/>
    <n v="-9606.2800000000007"/>
    <n v="26.318575342465699"/>
  </r>
  <r>
    <x v="7"/>
    <s v="1010 - Gas Plant in Service"/>
    <n v="250"/>
    <n v="1909.09"/>
    <n v="7.6363599999999998"/>
  </r>
  <r>
    <x v="7"/>
    <s v="1010 - Gas Plant in Service"/>
    <n v="-740"/>
    <n v="-1203.1400000000001"/>
    <n v="1.6258648648648599"/>
  </r>
  <r>
    <x v="7"/>
    <s v="1010 - Gas Plant in Service"/>
    <n v="-50"/>
    <n v="-197.47"/>
    <n v="3.9493999999999998"/>
  </r>
  <r>
    <x v="7"/>
    <s v="1010 - Gas Plant in Service"/>
    <n v="-4230"/>
    <n v="-1612.87"/>
    <n v="0.381293144208038"/>
  </r>
  <r>
    <x v="7"/>
    <s v="1010 - Gas Plant in Service"/>
    <n v="-83"/>
    <n v="-58.52"/>
    <n v="0.705060240963855"/>
  </r>
  <r>
    <x v="7"/>
    <s v="1010 - Gas Plant in Service"/>
    <n v="-99"/>
    <n v="-89.86"/>
    <n v="0.90767676767676797"/>
  </r>
  <r>
    <x v="7"/>
    <s v="1010 - Gas Plant in Service"/>
    <n v="-300"/>
    <n v="-703.77"/>
    <n v="2.3458999999999999"/>
  </r>
  <r>
    <x v="7"/>
    <s v="1010 - Gas Plant in Service"/>
    <n v="-937"/>
    <n v="-827.3"/>
    <n v="0.88292422625400202"/>
  </r>
  <r>
    <x v="7"/>
    <s v="1010 - Gas Plant in Service"/>
    <n v="-4722"/>
    <n v="-9672.98"/>
    <n v="2.0484921643371501"/>
  </r>
  <r>
    <x v="7"/>
    <s v="1010 - Gas Plant in Service"/>
    <n v="-148"/>
    <n v="-402.4"/>
    <n v="2.71891891891892"/>
  </r>
  <r>
    <x v="0"/>
    <s v="1010 - Gas Plant in Service"/>
    <n v="102"/>
    <n v="131712.21"/>
    <n v="1291.2961764705899"/>
  </r>
  <r>
    <x v="0"/>
    <s v="1010 - Gas Plant in Service"/>
    <n v="39"/>
    <n v="13601.73"/>
    <n v="348.76230769230801"/>
  </r>
  <r>
    <x v="0"/>
    <s v="1010 - Gas Plant in Service"/>
    <n v="-410"/>
    <n v="167853.68"/>
    <n v="-409.39921951219497"/>
  </r>
  <r>
    <x v="0"/>
    <s v="1010 - Gas Plant in Service"/>
    <n v="-125"/>
    <n v="11805.31"/>
    <n v="-94.442480000000003"/>
  </r>
  <r>
    <x v="0"/>
    <s v="1010 - Gas Plant in Service"/>
    <n v="40"/>
    <n v="609.23"/>
    <n v="15.23075"/>
  </r>
  <r>
    <x v="0"/>
    <s v="1010 - Gas Plant in Service"/>
    <n v="-867"/>
    <n v="0.33"/>
    <n v="-3.80622837370242E-4"/>
  </r>
  <r>
    <x v="0"/>
    <s v="1010 - Gas Plant in Service"/>
    <n v="-787"/>
    <n v="27961.61"/>
    <n v="-35.529364675984802"/>
  </r>
  <r>
    <x v="0"/>
    <s v="1010 - Gas Plant in Service"/>
    <n v="-368"/>
    <n v="-1388.87"/>
    <n v="3.7741032608695702"/>
  </r>
  <r>
    <x v="0"/>
    <s v="1010 - Gas Plant in Service"/>
    <n v="-115"/>
    <n v="-394.48"/>
    <n v="3.4302608695652199"/>
  </r>
  <r>
    <x v="0"/>
    <s v="1010 - Gas Plant in Service"/>
    <n v="-902"/>
    <n v="-2597.04"/>
    <n v="2.8792017738359199"/>
  </r>
  <r>
    <x v="0"/>
    <s v="1010 - Gas Plant in Service"/>
    <n v="-2570"/>
    <n v="-5642.4"/>
    <n v="2.1954863813229601"/>
  </r>
  <r>
    <x v="0"/>
    <s v="1010 - Gas Plant in Service"/>
    <n v="0"/>
    <n v="5595.52"/>
    <n v="0"/>
  </r>
  <r>
    <x v="0"/>
    <s v="1010 - Gas Plant in Service"/>
    <n v="100"/>
    <n v="6937.11"/>
    <n v="69.371099999999998"/>
  </r>
  <r>
    <x v="0"/>
    <s v="1010 - Gas Plant in Service"/>
    <n v="-66"/>
    <n v="118.85"/>
    <n v="-1.80075757575758"/>
  </r>
  <r>
    <x v="0"/>
    <s v="1010 - Gas Plant in Service"/>
    <n v="-42"/>
    <n v="-149.77000000000001"/>
    <n v="3.5659523809523801"/>
  </r>
  <r>
    <x v="0"/>
    <s v="1010 - Gas Plant in Service"/>
    <n v="-322"/>
    <n v="-697.4"/>
    <n v="2.16583850931677"/>
  </r>
  <r>
    <x v="0"/>
    <s v="1010 - Gas Plant in Service"/>
    <n v="1"/>
    <n v="87036.61"/>
    <n v="87036.61"/>
  </r>
  <r>
    <x v="0"/>
    <s v="1010 - Gas Plant in Service"/>
    <n v="-446"/>
    <n v="-954.79"/>
    <n v="2.14078475336323"/>
  </r>
  <r>
    <x v="0"/>
    <s v="1010 - Gas Plant in Service"/>
    <n v="-275"/>
    <n v="-588.72"/>
    <n v="2.1408"/>
  </r>
  <r>
    <x v="0"/>
    <s v="1010 - Gas Plant in Service"/>
    <n v="-80"/>
    <n v="-221.09"/>
    <n v="2.7636250000000002"/>
  </r>
  <r>
    <x v="0"/>
    <s v="1010 - Gas Plant in Service"/>
    <n v="-2285"/>
    <n v="-4642.2"/>
    <n v="2.0315973741794302"/>
  </r>
  <r>
    <x v="0"/>
    <s v="1010 - Gas Plant in Service"/>
    <n v="-1814"/>
    <n v="-3699.09"/>
    <n v="2.0391896361631798"/>
  </r>
  <r>
    <x v="0"/>
    <s v="1010 - Gas Plant in Service"/>
    <n v="-16"/>
    <n v="-41.1"/>
    <n v="2.5687500000000001"/>
  </r>
  <r>
    <x v="0"/>
    <s v="1010 - Gas Plant in Service"/>
    <n v="-350"/>
    <n v="-677.73"/>
    <n v="1.93637142857143"/>
  </r>
  <r>
    <x v="0"/>
    <s v="1010 - Gas Plant in Service"/>
    <n v="-8028"/>
    <n v="-27337.1"/>
    <n v="3.4052192326855999"/>
  </r>
  <r>
    <x v="0"/>
    <s v="1010 - Gas Plant in Service"/>
    <n v="-160"/>
    <n v="-421.08"/>
    <n v="2.6317499999999998"/>
  </r>
  <r>
    <x v="0"/>
    <s v="1010 - Gas Plant in Service"/>
    <n v="-400"/>
    <n v="-1074.6600000000001"/>
    <n v="2.6866500000000002"/>
  </r>
  <r>
    <x v="0"/>
    <s v="1010 - Gas Plant in Service"/>
    <n v="-186"/>
    <n v="-487.99"/>
    <n v="2.6236021505376299"/>
  </r>
  <r>
    <x v="0"/>
    <s v="1010 - Gas Plant in Service"/>
    <n v="-1035"/>
    <n v="-2685.74"/>
    <n v="2.5949178743961401"/>
  </r>
  <r>
    <x v="0"/>
    <s v="1010 - Gas Plant in Service"/>
    <n v="-2225"/>
    <n v="-7040.16"/>
    <n v="3.1641168539325801"/>
  </r>
  <r>
    <x v="0"/>
    <s v="1010 - Gas Plant in Service"/>
    <n v="-1940"/>
    <n v="-6138.38"/>
    <n v="3.1641134020618602"/>
  </r>
  <r>
    <x v="0"/>
    <s v="1010 - Gas Plant in Service"/>
    <n v="-1470"/>
    <n v="-4651.25"/>
    <n v="3.1641156462584998"/>
  </r>
  <r>
    <x v="0"/>
    <s v="1010 - Gas Plant in Service"/>
    <n v="-4805"/>
    <n v="-15203.57"/>
    <n v="3.1641144640998999"/>
  </r>
  <r>
    <x v="0"/>
    <s v="1010 - Gas Plant in Service"/>
    <n v="-10194"/>
    <n v="-19300.310000000001"/>
    <n v="1.89330096134981"/>
  </r>
  <r>
    <x v="0"/>
    <s v="1010 - Gas Plant in Service"/>
    <n v="-280"/>
    <n v="-1083.96"/>
    <n v="3.87128571428571"/>
  </r>
  <r>
    <x v="0"/>
    <s v="1010 - Gas Plant in Service"/>
    <n v="-2184"/>
    <n v="-4735.25"/>
    <n v="2.1681547619047601"/>
  </r>
  <r>
    <x v="0"/>
    <s v="1010 - Gas Plant in Service"/>
    <n v="-110"/>
    <n v="-380.91"/>
    <n v="3.46281818181818"/>
  </r>
  <r>
    <x v="0"/>
    <s v="1010 - Gas Plant in Service"/>
    <n v="-149"/>
    <n v="-378.42"/>
    <n v="2.5397315436241601"/>
  </r>
  <r>
    <x v="0"/>
    <s v="1010 - Gas Plant in Service"/>
    <n v="-275"/>
    <n v="-578.54"/>
    <n v="2.1037818181818202"/>
  </r>
  <r>
    <x v="0"/>
    <s v="1010 - Gas Plant in Service"/>
    <n v="-694"/>
    <n v="-1986.96"/>
    <n v="2.8630547550432301"/>
  </r>
  <r>
    <x v="0"/>
    <s v="1010 - Gas Plant in Service"/>
    <n v="-1633"/>
    <n v="-4600.45"/>
    <n v="2.8171769748928401"/>
  </r>
  <r>
    <x v="0"/>
    <s v="1010 - Gas Plant in Service"/>
    <n v="-2923"/>
    <n v="-3635.95"/>
    <n v="1.2439103660622599"/>
  </r>
  <r>
    <x v="0"/>
    <s v="1010 - Gas Plant in Service"/>
    <n v="-950"/>
    <n v="-1263.25"/>
    <n v="1.32973684210526"/>
  </r>
  <r>
    <x v="0"/>
    <s v="1010 - Gas Plant in Service"/>
    <n v="-1735"/>
    <n v="-2303.21"/>
    <n v="1.3274985590778099"/>
  </r>
  <r>
    <x v="0"/>
    <s v="1010 - Gas Plant in Service"/>
    <n v="-937"/>
    <n v="-1513.13"/>
    <n v="1.61486659551761"/>
  </r>
  <r>
    <x v="0"/>
    <s v="1010 - Gas Plant in Service"/>
    <n v="-42"/>
    <n v="-71.25"/>
    <n v="1.6964285714285701"/>
  </r>
  <r>
    <x v="0"/>
    <s v="1010 - Gas Plant in Service"/>
    <n v="-1257"/>
    <n v="-3617.87"/>
    <n v="2.8781782020684199"/>
  </r>
  <r>
    <x v="0"/>
    <s v="1010 - Gas Plant in Service"/>
    <n v="-25"/>
    <n v="-34.29"/>
    <n v="1.3715999999999999"/>
  </r>
  <r>
    <x v="0"/>
    <s v="1010 - Gas Plant in Service"/>
    <n v="-93"/>
    <n v="-238.67"/>
    <n v="2.5663440860215099"/>
  </r>
  <r>
    <x v="0"/>
    <s v="1010 - Gas Plant in Service"/>
    <n v="-715"/>
    <n v="-1591.38"/>
    <n v="2.2257062937062901"/>
  </r>
  <r>
    <x v="0"/>
    <s v="1010 - Gas Plant in Service"/>
    <n v="-127"/>
    <n v="-278.51"/>
    <n v="2.19299212598425"/>
  </r>
  <r>
    <x v="0"/>
    <s v="1010 - Gas Plant in Service"/>
    <n v="-10"/>
    <n v="-29.7"/>
    <n v="2.97"/>
  </r>
  <r>
    <x v="0"/>
    <s v="1010 - Gas Plant in Service"/>
    <n v="-6669"/>
    <n v="-36389.769999999997"/>
    <n v="5.45655570550307"/>
  </r>
  <r>
    <x v="0"/>
    <s v="1010 - Gas Plant in Service"/>
    <n v="-4816"/>
    <n v="-24408.02"/>
    <n v="5.0681104651162796"/>
  </r>
  <r>
    <x v="0"/>
    <s v="1010 - Gas Plant in Service"/>
    <n v="209"/>
    <n v="24321.33"/>
    <n v="116.37"/>
  </r>
  <r>
    <x v="0"/>
    <s v="1010 - Gas Plant in Service"/>
    <n v="-197"/>
    <n v="-816.33"/>
    <n v="4.1438071065989801"/>
  </r>
  <r>
    <x v="0"/>
    <s v="1010 - Gas Plant in Service"/>
    <n v="6"/>
    <n v="6296.74"/>
    <n v="1049.4566666666699"/>
  </r>
  <r>
    <x v="0"/>
    <s v="1010 - Gas Plant in Service"/>
    <n v="-15"/>
    <n v="-34.46"/>
    <n v="2.2973333333333299"/>
  </r>
  <r>
    <x v="0"/>
    <s v="1010 - Gas Plant in Service"/>
    <n v="-529"/>
    <n v="-2064.79"/>
    <n v="3.9031947069943298"/>
  </r>
  <r>
    <x v="0"/>
    <s v="1010 - Gas Plant in Service"/>
    <n v="6"/>
    <n v="8.77"/>
    <n v="1.46166666666667"/>
  </r>
  <r>
    <x v="0"/>
    <s v="1010 - Gas Plant in Service"/>
    <n v="-35"/>
    <n v="-48"/>
    <n v="1.3714285714285701"/>
  </r>
  <r>
    <x v="0"/>
    <s v="1010 - Gas Plant in Service"/>
    <n v="134"/>
    <n v="20041.240000000002"/>
    <n v="149.561492537313"/>
  </r>
  <r>
    <x v="0"/>
    <s v="1010 - Gas Plant in Service"/>
    <n v="1"/>
    <n v="-1131.4000000000001"/>
    <n v="-1131.4000000000001"/>
  </r>
  <r>
    <x v="0"/>
    <s v="1010 - Gas Plant in Service"/>
    <n v="2"/>
    <n v="3969.66"/>
    <n v="1984.83"/>
  </r>
  <r>
    <x v="0"/>
    <s v="1010 - Gas Plant in Service"/>
    <n v="100"/>
    <n v="2034.42"/>
    <n v="20.344200000000001"/>
  </r>
  <r>
    <x v="0"/>
    <s v="1010 - Gas Plant in Service"/>
    <n v="-1363"/>
    <n v="-2460.59"/>
    <n v="1.80527512839325"/>
  </r>
  <r>
    <x v="1"/>
    <s v="1010 - Gas Plant in Service"/>
    <n v="-1503"/>
    <n v="-2010.75"/>
    <n v="1.33782435129741"/>
  </r>
  <r>
    <x v="1"/>
    <s v="1010 - Gas Plant in Service"/>
    <n v="-395"/>
    <n v="-973.53"/>
    <n v="2.4646329113924099"/>
  </r>
  <r>
    <x v="1"/>
    <s v="1010 - Gas Plant in Service"/>
    <n v="-298"/>
    <n v="-743.77"/>
    <n v="2.49587248322148"/>
  </r>
  <r>
    <x v="1"/>
    <s v="1010 - Gas Plant in Service"/>
    <n v="-5"/>
    <n v="-7.88"/>
    <n v="1.5760000000000001"/>
  </r>
  <r>
    <x v="1"/>
    <s v="1010 - Gas Plant in Service"/>
    <n v="-3"/>
    <n v="-3.69"/>
    <n v="1.23"/>
  </r>
  <r>
    <x v="1"/>
    <s v="1010 - Gas Plant in Service"/>
    <n v="-42"/>
    <n v="-51.62"/>
    <n v="1.2290476190476201"/>
  </r>
  <r>
    <x v="1"/>
    <s v="1010 - Gas Plant in Service"/>
    <n v="-280"/>
    <n v="-695.63"/>
    <n v="2.48439285714286"/>
  </r>
  <r>
    <x v="1"/>
    <s v="1010 - Gas Plant in Service"/>
    <n v="-454"/>
    <n v="-558.02"/>
    <n v="1.2291189427312801"/>
  </r>
  <r>
    <x v="1"/>
    <s v="1010 - Gas Plant in Service"/>
    <n v="-418"/>
    <n v="-513.77"/>
    <n v="1.22911483253589"/>
  </r>
  <r>
    <x v="2"/>
    <s v="1010 - Gas Plant in Service"/>
    <n v="-68"/>
    <n v="-930.45"/>
    <n v="13.6830882352941"/>
  </r>
  <r>
    <x v="2"/>
    <s v="1010 - Gas Plant in Service"/>
    <n v="-20"/>
    <n v="10258.700000000001"/>
    <n v="-512.93499999999995"/>
  </r>
  <r>
    <x v="2"/>
    <s v="1010 - Gas Plant in Service"/>
    <n v="200"/>
    <n v="25692.87"/>
    <n v="128.46435"/>
  </r>
  <r>
    <x v="2"/>
    <s v="1010 - Gas Plant in Service"/>
    <n v="15"/>
    <n v="37683.629999999997"/>
    <n v="2512.2420000000002"/>
  </r>
  <r>
    <x v="2"/>
    <s v="1010 - Gas Plant in Service"/>
    <n v="-719"/>
    <n v="-193516.38"/>
    <n v="269.146564673157"/>
  </r>
  <r>
    <x v="2"/>
    <s v="1010 - Gas Plant in Service"/>
    <n v="-310"/>
    <n v="-1661.95"/>
    <n v="5.3611290322580603"/>
  </r>
  <r>
    <x v="2"/>
    <s v="1010 - Gas Plant in Service"/>
    <n v="-3791"/>
    <n v="-15597.15"/>
    <n v="4.11425745185967"/>
  </r>
  <r>
    <x v="2"/>
    <s v="1010 - Gas Plant in Service"/>
    <n v="-34"/>
    <n v="-141.47999999999999"/>
    <n v="4.1611764705882397"/>
  </r>
  <r>
    <x v="2"/>
    <s v="1010 - Gas Plant in Service"/>
    <n v="-2100"/>
    <n v="-8584.75"/>
    <n v="4.0879761904761898"/>
  </r>
  <r>
    <x v="2"/>
    <s v="1010 - Gas Plant in Service"/>
    <n v="25"/>
    <n v="86396.53"/>
    <n v="3455.8611999999998"/>
  </r>
  <r>
    <x v="2"/>
    <s v="1010 - Gas Plant in Service"/>
    <n v="-224"/>
    <n v="-14267.7"/>
    <n v="63.695089285714303"/>
  </r>
  <r>
    <x v="2"/>
    <s v="1010 - Gas Plant in Service"/>
    <n v="-895"/>
    <n v="-7021.79"/>
    <n v="7.84557541899441"/>
  </r>
  <r>
    <x v="2"/>
    <s v="1010 - Gas Plant in Service"/>
    <n v="-1025"/>
    <n v="-1469.32"/>
    <n v="1.4334829268292699"/>
  </r>
  <r>
    <x v="2"/>
    <s v="1010 - Gas Plant in Service"/>
    <n v="-25"/>
    <n v="-76.34"/>
    <n v="3.0535999999999999"/>
  </r>
  <r>
    <x v="2"/>
    <s v="1010 - Gas Plant in Service"/>
    <n v="-1210"/>
    <n v="-8076.35"/>
    <n v="6.6746694214876001"/>
  </r>
  <r>
    <x v="2"/>
    <s v="1010 - Gas Plant in Service"/>
    <n v="609"/>
    <n v="15118.23"/>
    <n v="24.8246798029557"/>
  </r>
  <r>
    <x v="2"/>
    <s v="1010 - Gas Plant in Service"/>
    <n v="-15"/>
    <n v="-56.66"/>
    <n v="3.7773333333333299"/>
  </r>
  <r>
    <x v="2"/>
    <s v="1010 - Gas Plant in Service"/>
    <n v="-11009"/>
    <n v="-44254.17"/>
    <n v="4.0198174221091802"/>
  </r>
  <r>
    <x v="2"/>
    <s v="1010 - Gas Plant in Service"/>
    <n v="-10"/>
    <n v="-53.42"/>
    <n v="5.3419999999999996"/>
  </r>
  <r>
    <x v="2"/>
    <s v="1010 - Gas Plant in Service"/>
    <n v="440"/>
    <n v="9018.83"/>
    <n v="20.497340909090902"/>
  </r>
  <r>
    <x v="2"/>
    <s v="1010 - Gas Plant in Service"/>
    <n v="4719"/>
    <n v="104220.32"/>
    <n v="22.0852553507099"/>
  </r>
  <r>
    <x v="2"/>
    <s v="1010 - Gas Plant in Service"/>
    <n v="112"/>
    <n v="15273.9"/>
    <n v="136.37410714285701"/>
  </r>
  <r>
    <x v="2"/>
    <s v="1010 - Gas Plant in Service"/>
    <n v="-3575"/>
    <n v="-22616.93"/>
    <n v="6.3264139860139901"/>
  </r>
  <r>
    <x v="2"/>
    <s v="1010 - Gas Plant in Service"/>
    <n v="-9"/>
    <n v="-137.35"/>
    <n v="15.2611111111111"/>
  </r>
  <r>
    <x v="2"/>
    <s v="1010 - Gas Plant in Service"/>
    <n v="-2528"/>
    <n v="-12280.99"/>
    <n v="4.8579865506329103"/>
  </r>
  <r>
    <x v="2"/>
    <s v="1010 - Gas Plant in Service"/>
    <n v="-4590"/>
    <n v="-22445.55"/>
    <n v="4.8900980392156903"/>
  </r>
  <r>
    <x v="2"/>
    <s v="1010 - Gas Plant in Service"/>
    <n v="-411"/>
    <n v="-1791.46"/>
    <n v="4.3587834549878304"/>
  </r>
  <r>
    <x v="2"/>
    <s v="1010 - Gas Plant in Service"/>
    <n v="1"/>
    <n v="77247.399999999994"/>
    <n v="77247.399999999994"/>
  </r>
  <r>
    <x v="2"/>
    <s v="1010 - Gas Plant in Service"/>
    <n v="42"/>
    <n v="489.73"/>
    <n v="11.6602380952381"/>
  </r>
  <r>
    <x v="2"/>
    <s v="1010 - Gas Plant in Service"/>
    <n v="64"/>
    <n v="47424.19"/>
    <n v="741.00296875000004"/>
  </r>
  <r>
    <x v="2"/>
    <s v="1010 - Gas Plant in Service"/>
    <n v="30"/>
    <n v="-1769.58"/>
    <n v="-58.985999999999997"/>
  </r>
  <r>
    <x v="2"/>
    <s v="1010 - Gas Plant in Service"/>
    <n v="14300"/>
    <n v="224718.86"/>
    <n v="15.714605594405599"/>
  </r>
  <r>
    <x v="2"/>
    <s v="1010 - Gas Plant in Service"/>
    <n v="5"/>
    <n v="603.35"/>
    <n v="120.67"/>
  </r>
  <r>
    <x v="3"/>
    <s v="1010 - Gas Plant in Service"/>
    <n v="12"/>
    <n v="110742.45"/>
    <n v="9228.5375000000004"/>
  </r>
  <r>
    <x v="3"/>
    <s v="1010 - Gas Plant in Service"/>
    <n v="26983"/>
    <n v="7683684.2300000004"/>
    <n v="284.76019086091202"/>
  </r>
  <r>
    <x v="3"/>
    <s v="1010 - Gas Plant in Service"/>
    <n v="-1585"/>
    <n v="-15109.73"/>
    <n v="9.5329526813880108"/>
  </r>
  <r>
    <x v="3"/>
    <s v="1010 - Gas Plant in Service"/>
    <n v="440"/>
    <n v="-26342.11"/>
    <n v="-59.868431818181797"/>
  </r>
  <r>
    <x v="3"/>
    <s v="1010 - Gas Plant in Service"/>
    <n v="-1694"/>
    <n v="-9000.02"/>
    <n v="5.3128807556080302"/>
  </r>
  <r>
    <x v="3"/>
    <s v="1010 - Gas Plant in Service"/>
    <n v="-84"/>
    <n v="69992.759999999995"/>
    <n v="-833.24714285714299"/>
  </r>
  <r>
    <x v="3"/>
    <s v="1010 - Gas Plant in Service"/>
    <n v="-624"/>
    <n v="-3749.66"/>
    <n v="6.00907051282051"/>
  </r>
  <r>
    <x v="3"/>
    <s v="1010 - Gas Plant in Service"/>
    <n v="-1019"/>
    <n v="127060.26"/>
    <n v="-124.691128557409"/>
  </r>
  <r>
    <x v="3"/>
    <s v="1010 - Gas Plant in Service"/>
    <n v="1"/>
    <n v="24090.47"/>
    <n v="24090.47"/>
  </r>
  <r>
    <x v="4"/>
    <s v="1010 - Gas Plant in Service"/>
    <n v="44676"/>
    <n v="8417461.1699999999"/>
    <n v="188.411253693258"/>
  </r>
  <r>
    <x v="4"/>
    <s v="1010 - Gas Plant in Service"/>
    <n v="4353"/>
    <n v="3025217.41"/>
    <n v="694.97298644612897"/>
  </r>
  <r>
    <x v="4"/>
    <s v="1010 - Gas Plant in Service"/>
    <n v="22432"/>
    <n v="3785819.74"/>
    <n v="168.76871166191199"/>
  </r>
  <r>
    <x v="4"/>
    <s v="1010 - Gas Plant in Service"/>
    <n v="14990"/>
    <n v="850458.24"/>
    <n v="56.735039359573001"/>
  </r>
  <r>
    <x v="4"/>
    <s v="1010 - Gas Plant in Service"/>
    <n v="1"/>
    <n v="19498.38"/>
    <n v="19498.38"/>
  </r>
  <r>
    <x v="5"/>
    <s v="1010 - Gas Plant in Service"/>
    <n v="62"/>
    <n v="7428.84"/>
    <n v="119.82"/>
  </r>
  <r>
    <x v="5"/>
    <s v="1010 - Gas Plant in Service"/>
    <n v="40"/>
    <n v="4569.6000000000004"/>
    <n v="114.24"/>
  </r>
  <r>
    <x v="5"/>
    <s v="1010 - Gas Plant in Service"/>
    <n v="17"/>
    <n v="-12425.65"/>
    <n v="-730.92058823529396"/>
  </r>
  <r>
    <x v="5"/>
    <s v="1010 - Gas Plant in Service"/>
    <n v="-144"/>
    <n v="-1180.8"/>
    <n v="8.1999999999999993"/>
  </r>
  <r>
    <x v="5"/>
    <s v="1010 - Gas Plant in Service"/>
    <n v="-215"/>
    <n v="-67887.8"/>
    <n v="315.75720930232598"/>
  </r>
  <r>
    <x v="5"/>
    <s v="1010 - Gas Plant in Service"/>
    <n v="-497"/>
    <n v="40922.07"/>
    <n v="-82.3381690140845"/>
  </r>
  <r>
    <x v="5"/>
    <s v="1010 - Gas Plant in Service"/>
    <n v="-167"/>
    <n v="-15330.86"/>
    <n v="91.801556886227502"/>
  </r>
  <r>
    <x v="5"/>
    <s v="1010 - Gas Plant in Service"/>
    <n v="25"/>
    <n v="13138.17"/>
    <n v="525.52679999999998"/>
  </r>
  <r>
    <x v="5"/>
    <s v="1010 - Gas Plant in Service"/>
    <n v="1"/>
    <n v="24143.82"/>
    <n v="24143.82"/>
  </r>
  <r>
    <x v="5"/>
    <s v="1010 - Gas Plant in Service"/>
    <n v="35"/>
    <n v="10300.700000000001"/>
    <n v="294.30571428571398"/>
  </r>
  <r>
    <x v="5"/>
    <s v="1010 - Gas Plant in Service"/>
    <n v="16"/>
    <n v="8897.17"/>
    <n v="556.073125"/>
  </r>
  <r>
    <x v="5"/>
    <s v="1010 - Gas Plant in Service"/>
    <n v="2771"/>
    <n v="28852.7"/>
    <n v="10.412378202814899"/>
  </r>
  <r>
    <x v="5"/>
    <s v="1010 - Gas Plant in Service"/>
    <n v="0"/>
    <n v="4110.32"/>
    <n v="0"/>
  </r>
  <r>
    <x v="6"/>
    <s v="1010 - Gas Plant in Service"/>
    <n v="-1350"/>
    <n v="-35530.07"/>
    <n v="26.318570370370399"/>
  </r>
  <r>
    <x v="5"/>
    <s v="1010 - Gas Plant in Service"/>
    <n v="772"/>
    <n v="119846.93"/>
    <n v="155.242137305699"/>
  </r>
  <r>
    <x v="7"/>
    <s v="1010 - Gas Plant in Service"/>
    <n v="-213"/>
    <n v="-1113.6600000000001"/>
    <n v="5.2284507042253496"/>
  </r>
  <r>
    <x v="7"/>
    <s v="1010 - Gas Plant in Service"/>
    <n v="-248"/>
    <n v="-583.88"/>
    <n v="2.3543548387096802"/>
  </r>
  <r>
    <x v="7"/>
    <s v="1010 - Gas Plant in Service"/>
    <n v="-71"/>
    <n v="-49.59"/>
    <n v="0.69845070422535205"/>
  </r>
  <r>
    <x v="7"/>
    <s v="1010 - Gas Plant in Service"/>
    <n v="-188"/>
    <n v="-170.65"/>
    <n v="0.90771276595744699"/>
  </r>
  <r>
    <x v="7"/>
    <s v="1010 - Gas Plant in Service"/>
    <n v="-1"/>
    <n v="-0.6"/>
    <n v="0.6"/>
  </r>
  <r>
    <x v="7"/>
    <s v="1010 - Gas Plant in Service"/>
    <n v="-90"/>
    <n v="-211.39"/>
    <n v="2.3487777777777801"/>
  </r>
  <r>
    <x v="7"/>
    <s v="1010 - Gas Plant in Service"/>
    <n v="-1771"/>
    <n v="-1563.66"/>
    <n v="0.88292490118577105"/>
  </r>
  <r>
    <x v="7"/>
    <s v="1010 - Gas Plant in Service"/>
    <n v="-9485"/>
    <n v="-20213.93"/>
    <n v="2.13114707432789"/>
  </r>
  <r>
    <x v="7"/>
    <s v="1010 - Gas Plant in Service"/>
    <n v="-210"/>
    <n v="-407.83"/>
    <n v="1.9420476190476199"/>
  </r>
  <r>
    <x v="7"/>
    <s v="1010 - Gas Plant in Service"/>
    <n v="-3467"/>
    <n v="-6456.77"/>
    <n v="1.8623507355061999"/>
  </r>
  <r>
    <x v="7"/>
    <s v="1010 - Gas Plant in Service"/>
    <n v="-10"/>
    <n v="-39.49"/>
    <n v="3.9489999999999998"/>
  </r>
  <r>
    <x v="7"/>
    <s v="1010 - Gas Plant in Service"/>
    <n v="-1"/>
    <n v="-2.13"/>
    <n v="2.13"/>
  </r>
  <r>
    <x v="7"/>
    <s v="1010 - Gas Plant in Service"/>
    <n v="5"/>
    <n v="40.85"/>
    <n v="8.17"/>
  </r>
  <r>
    <x v="8"/>
    <s v="1010 - Gas Plant in Service"/>
    <n v="95"/>
    <n v="3053.36"/>
    <n v="32.140631578947399"/>
  </r>
  <r>
    <x v="0"/>
    <s v="1010 - Gas Plant in Service"/>
    <n v="236"/>
    <n v="8199.3799999999992"/>
    <n v="34.743135593220302"/>
  </r>
  <r>
    <x v="0"/>
    <s v="1010 - Gas Plant in Service"/>
    <n v="105"/>
    <n v="9371.65"/>
    <n v="89.253809523809494"/>
  </r>
  <r>
    <x v="0"/>
    <s v="1010 - Gas Plant in Service"/>
    <n v="24"/>
    <n v="15244.44"/>
    <n v="635.18499999999995"/>
  </r>
  <r>
    <x v="0"/>
    <s v="1010 - Gas Plant in Service"/>
    <n v="-180"/>
    <n v="17631.82"/>
    <n v="-97.954555555555501"/>
  </r>
  <r>
    <x v="0"/>
    <s v="1010 - Gas Plant in Service"/>
    <n v="154"/>
    <n v="3633.53"/>
    <n v="23.594350649350599"/>
  </r>
  <r>
    <x v="0"/>
    <s v="1010 - Gas Plant in Service"/>
    <n v="101"/>
    <n v="8037.33"/>
    <n v="79.577524752475199"/>
  </r>
  <r>
    <x v="0"/>
    <s v="1010 - Gas Plant in Service"/>
    <n v="-769"/>
    <n v="-2032.21"/>
    <n v="2.6426657997399201"/>
  </r>
  <r>
    <x v="0"/>
    <s v="1010 - Gas Plant in Service"/>
    <n v="-52"/>
    <n v="735.62"/>
    <n v="-14.146538461538499"/>
  </r>
  <r>
    <x v="0"/>
    <s v="1010 - Gas Plant in Service"/>
    <n v="388"/>
    <n v="24929.16"/>
    <n v="64.250412371134004"/>
  </r>
  <r>
    <x v="0"/>
    <s v="1010 - Gas Plant in Service"/>
    <n v="-345"/>
    <n v="-1330.74"/>
    <n v="3.8572173913043502"/>
  </r>
  <r>
    <x v="0"/>
    <s v="1010 - Gas Plant in Service"/>
    <n v="-800"/>
    <n v="-2436.85"/>
    <n v="3.0460625000000001"/>
  </r>
  <r>
    <x v="0"/>
    <s v="1010 - Gas Plant in Service"/>
    <n v="109"/>
    <n v="1887.68"/>
    <n v="17.318165137614699"/>
  </r>
  <r>
    <x v="0"/>
    <s v="1010 - Gas Plant in Service"/>
    <n v="-204"/>
    <n v="-151.97"/>
    <n v="0.74495098039215701"/>
  </r>
  <r>
    <x v="0"/>
    <s v="1010 - Gas Plant in Service"/>
    <n v="-3"/>
    <n v="125267.18"/>
    <n v="-41755.726666666698"/>
  </r>
  <r>
    <x v="0"/>
    <s v="1010 - Gas Plant in Service"/>
    <n v="-1494"/>
    <n v="-6281.76"/>
    <n v="4.2046586345381503"/>
  </r>
  <r>
    <x v="0"/>
    <s v="1010 - Gas Plant in Service"/>
    <n v="-4184"/>
    <n v="-12841.31"/>
    <n v="3.0691467495219902"/>
  </r>
  <r>
    <x v="0"/>
    <s v="1010 - Gas Plant in Service"/>
    <n v="-898"/>
    <n v="44082.05"/>
    <n v="-49.089142538975501"/>
  </r>
  <r>
    <x v="0"/>
    <s v="1010 - Gas Plant in Service"/>
    <n v="-316"/>
    <n v="-891.97"/>
    <n v="2.8226898734177199"/>
  </r>
  <r>
    <x v="0"/>
    <s v="1010 - Gas Plant in Service"/>
    <n v="0"/>
    <n v="23817.15"/>
    <n v="0"/>
  </r>
  <r>
    <x v="0"/>
    <s v="1010 - Gas Plant in Service"/>
    <n v="-166"/>
    <n v="-355.37"/>
    <n v="2.1407831325301201"/>
  </r>
  <r>
    <x v="0"/>
    <s v="1010 - Gas Plant in Service"/>
    <n v="-929"/>
    <n v="-2410.46"/>
    <n v="2.5946824542518798"/>
  </r>
  <r>
    <x v="0"/>
    <s v="1010 - Gas Plant in Service"/>
    <n v="-14"/>
    <n v="-39.11"/>
    <n v="2.7935714285714299"/>
  </r>
  <r>
    <x v="0"/>
    <s v="1010 - Gas Plant in Service"/>
    <n v="-103"/>
    <n v="-339.7"/>
    <n v="3.2980582524271802"/>
  </r>
  <r>
    <x v="0"/>
    <s v="1010 - Gas Plant in Service"/>
    <n v="-3485"/>
    <n v="-11026.94"/>
    <n v="3.16411477761836"/>
  </r>
  <r>
    <x v="0"/>
    <s v="1010 - Gas Plant in Service"/>
    <n v="-1"/>
    <n v="-936.43"/>
    <n v="936.43"/>
  </r>
  <r>
    <x v="0"/>
    <s v="1010 - Gas Plant in Service"/>
    <n v="-5"/>
    <n v="-19.36"/>
    <n v="3.8719999999999999"/>
  </r>
  <r>
    <x v="0"/>
    <s v="1010 - Gas Plant in Service"/>
    <n v="-5303"/>
    <n v="-5243.21"/>
    <n v="0.98872524985857102"/>
  </r>
  <r>
    <x v="0"/>
    <s v="1010 - Gas Plant in Service"/>
    <n v="-46"/>
    <n v="-2076.7600000000002"/>
    <n v="45.146956521739099"/>
  </r>
  <r>
    <x v="0"/>
    <s v="1010 - Gas Plant in Service"/>
    <n v="-346"/>
    <n v="-2156.5700000000002"/>
    <n v="6.2328612716762999"/>
  </r>
  <r>
    <x v="0"/>
    <s v="1010 - Gas Plant in Service"/>
    <n v="-2138"/>
    <n v="-4504"/>
    <n v="2.1066417212348001"/>
  </r>
  <r>
    <x v="0"/>
    <s v="1010 - Gas Plant in Service"/>
    <n v="-3626"/>
    <n v="-9812.82"/>
    <n v="2.70623827909542"/>
  </r>
  <r>
    <x v="0"/>
    <s v="1010 - Gas Plant in Service"/>
    <n v="-332"/>
    <n v="-760.98"/>
    <n v="2.2921084337349402"/>
  </r>
  <r>
    <x v="0"/>
    <s v="1010 - Gas Plant in Service"/>
    <n v="-205"/>
    <n v="-537.86"/>
    <n v="2.62370731707317"/>
  </r>
  <r>
    <x v="0"/>
    <s v="1010 - Gas Plant in Service"/>
    <n v="-1861"/>
    <n v="-2247.4899999999998"/>
    <n v="1.2076786673831299"/>
  </r>
  <r>
    <x v="0"/>
    <s v="1010 - Gas Plant in Service"/>
    <n v="-364"/>
    <n v="-612.54"/>
    <n v="1.6828021978022001"/>
  </r>
  <r>
    <x v="0"/>
    <s v="1010 - Gas Plant in Service"/>
    <n v="-805"/>
    <n v="-2282.7600000000002"/>
    <n v="2.8357267080745299"/>
  </r>
  <r>
    <x v="0"/>
    <s v="1010 - Gas Plant in Service"/>
    <n v="-127"/>
    <n v="-285.12"/>
    <n v="2.2450393700787399"/>
  </r>
  <r>
    <x v="0"/>
    <s v="1010 - Gas Plant in Service"/>
    <n v="-50"/>
    <n v="-131.79"/>
    <n v="2.6358000000000001"/>
  </r>
  <r>
    <x v="0"/>
    <s v="1010 - Gas Plant in Service"/>
    <n v="-100"/>
    <n v="-223.53"/>
    <n v="2.2353000000000001"/>
  </r>
  <r>
    <x v="0"/>
    <s v="1010 - Gas Plant in Service"/>
    <n v="-108"/>
    <n v="-243.37"/>
    <n v="2.2534259259259302"/>
  </r>
  <r>
    <x v="0"/>
    <s v="1010 - Gas Plant in Service"/>
    <n v="-125"/>
    <n v="-324.33"/>
    <n v="2.5946400000000001"/>
  </r>
  <r>
    <x v="0"/>
    <s v="1010 - Gas Plant in Service"/>
    <n v="-564"/>
    <n v="-4820.7700000000004"/>
    <n v="8.5474645390070894"/>
  </r>
  <r>
    <x v="0"/>
    <s v="1010 - Gas Plant in Service"/>
    <n v="126"/>
    <n v="3818.27"/>
    <n v="30.303730158730101"/>
  </r>
  <r>
    <x v="0"/>
    <s v="1010 - Gas Plant in Service"/>
    <n v="-319"/>
    <n v="-833.83"/>
    <n v="2.6138871473354199"/>
  </r>
  <r>
    <x v="0"/>
    <s v="1010 - Gas Plant in Service"/>
    <n v="-648"/>
    <n v="-1757.92"/>
    <n v="2.7128395061728399"/>
  </r>
  <r>
    <x v="0"/>
    <s v="1010 - Gas Plant in Service"/>
    <n v="-494"/>
    <n v="-4567.5200000000004"/>
    <n v="9.2459919028340103"/>
  </r>
  <r>
    <x v="0"/>
    <s v="1010 - Gas Plant in Service"/>
    <n v="47"/>
    <n v="2121.91"/>
    <n v="45.147021276595702"/>
  </r>
  <r>
    <x v="0"/>
    <s v="1010 - Gas Plant in Service"/>
    <n v="15"/>
    <n v="5729.43"/>
    <n v="381.96199999999999"/>
  </r>
  <r>
    <x v="0"/>
    <s v="1010 - Gas Plant in Service"/>
    <n v="100"/>
    <n v="535.91"/>
    <n v="5.3590999999999998"/>
  </r>
  <r>
    <x v="0"/>
    <s v="1010 - Gas Plant in Service"/>
    <n v="26"/>
    <n v="8054.02"/>
    <n v="309.77"/>
  </r>
  <r>
    <x v="0"/>
    <s v="1010 - Gas Plant in Service"/>
    <n v="1"/>
    <n v="6.63"/>
    <n v="6.63"/>
  </r>
  <r>
    <x v="0"/>
    <s v="1010 - Gas Plant in Service"/>
    <n v="100"/>
    <n v="3.55"/>
    <n v="3.5499999999999997E-2"/>
  </r>
  <r>
    <x v="0"/>
    <s v="1010 - Gas Plant in Service"/>
    <n v="-312"/>
    <n v="-684.16"/>
    <n v="2.1928205128205098"/>
  </r>
  <r>
    <x v="1"/>
    <s v="1010 - Gas Plant in Service"/>
    <n v="-315"/>
    <n v="-334.81"/>
    <n v="1.0628888888888901"/>
  </r>
  <r>
    <x v="1"/>
    <s v="1010 - Gas Plant in Service"/>
    <n v="-779"/>
    <n v="-1320.66"/>
    <n v="1.6953273427471101"/>
  </r>
  <r>
    <x v="1"/>
    <s v="1010 - Gas Plant in Service"/>
    <n v="-52"/>
    <n v="-81.93"/>
    <n v="1.5755769230769201"/>
  </r>
  <r>
    <x v="1"/>
    <s v="1010 - Gas Plant in Service"/>
    <n v="-925"/>
    <n v="-1136.93"/>
    <n v="1.2291135135135101"/>
  </r>
  <r>
    <x v="1"/>
    <s v="1010 - Gas Plant in Service"/>
    <n v="-1309"/>
    <n v="-1608.9"/>
    <n v="1.22910618792972"/>
  </r>
  <r>
    <x v="1"/>
    <s v="1010 - Gas Plant in Service"/>
    <n v="-1770"/>
    <n v="-2175.52"/>
    <n v="1.22910734463277"/>
  </r>
  <r>
    <x v="1"/>
    <s v="1010 - Gas Plant in Service"/>
    <n v="-2570"/>
    <n v="-5015.49"/>
    <n v="1.9515525291828799"/>
  </r>
  <r>
    <x v="1"/>
    <s v="1010 - Gas Plant in Service"/>
    <n v="-170"/>
    <n v="-279.70999999999998"/>
    <n v="1.64535294117647"/>
  </r>
  <r>
    <x v="0"/>
    <s v="1010 - Gas Plant in Service"/>
    <n v="-251"/>
    <n v="-650.62"/>
    <n v="2.5921115537848598"/>
  </r>
  <r>
    <x v="1"/>
    <s v="1010 - Gas Plant in Service"/>
    <n v="-239"/>
    <n v="-110.7"/>
    <n v="0.46317991631799199"/>
  </r>
  <r>
    <x v="1"/>
    <s v="1010 - Gas Plant in Service"/>
    <n v="-550"/>
    <n v="-642.07000000000005"/>
    <n v="1.1674"/>
  </r>
  <r>
    <x v="1"/>
    <s v="1010 - Gas Plant in Service"/>
    <n v="-404"/>
    <n v="-496.56"/>
    <n v="1.22910891089109"/>
  </r>
  <r>
    <x v="2"/>
    <s v="1010 - Gas Plant in Service"/>
    <n v="1059"/>
    <n v="-165.95"/>
    <n v="-0.15670443814919699"/>
  </r>
  <r>
    <x v="2"/>
    <s v="1010 - Gas Plant in Service"/>
    <n v="391"/>
    <n v="63555.75"/>
    <n v="162.54667519181601"/>
  </r>
  <r>
    <x v="2"/>
    <s v="1010 - Gas Plant in Service"/>
    <n v="-1326"/>
    <n v="-6017.92"/>
    <n v="4.5384012066365003"/>
  </r>
  <r>
    <x v="2"/>
    <s v="1010 - Gas Plant in Service"/>
    <n v="361"/>
    <n v="19708.48"/>
    <n v="54.594127423822698"/>
  </r>
  <r>
    <x v="2"/>
    <s v="1010 - Gas Plant in Service"/>
    <n v="-5"/>
    <n v="156755.26999999999"/>
    <n v="-31351.054"/>
  </r>
  <r>
    <x v="2"/>
    <s v="1010 - Gas Plant in Service"/>
    <n v="-440"/>
    <n v="11343.85"/>
    <n v="-25.781477272727301"/>
  </r>
  <r>
    <x v="2"/>
    <s v="1010 - Gas Plant in Service"/>
    <n v="-33487"/>
    <n v="-137233.34"/>
    <n v="4.0981079224773804"/>
  </r>
  <r>
    <x v="2"/>
    <s v="1010 - Gas Plant in Service"/>
    <n v="-4043"/>
    <n v="-17212.5"/>
    <n v="4.2573583972297797"/>
  </r>
  <r>
    <x v="2"/>
    <s v="1010 - Gas Plant in Service"/>
    <n v="-3615"/>
    <n v="-14818.47"/>
    <n v="4.0991618257261404"/>
  </r>
  <r>
    <x v="2"/>
    <s v="1010 - Gas Plant in Service"/>
    <n v="-36"/>
    <n v="-149.04"/>
    <n v="4.1399999999999997"/>
  </r>
  <r>
    <x v="2"/>
    <s v="1010 - Gas Plant in Service"/>
    <n v="-630"/>
    <n v="-2500.0700000000002"/>
    <n v="3.9683650793650802"/>
  </r>
  <r>
    <x v="2"/>
    <s v="1010 - Gas Plant in Service"/>
    <n v="-31"/>
    <n v="-219.17"/>
    <n v="7.07"/>
  </r>
  <r>
    <x v="2"/>
    <s v="1010 - Gas Plant in Service"/>
    <n v="-5"/>
    <n v="-26.33"/>
    <n v="5.266"/>
  </r>
  <r>
    <x v="2"/>
    <s v="1010 - Gas Plant in Service"/>
    <n v="-1648"/>
    <n v="-8677.1200000000008"/>
    <n v="5.2652427184465997"/>
  </r>
  <r>
    <x v="2"/>
    <s v="1010 - Gas Plant in Service"/>
    <n v="-8553"/>
    <n v="-63471.17"/>
    <n v="7.4209248216999901"/>
  </r>
  <r>
    <x v="2"/>
    <s v="1010 - Gas Plant in Service"/>
    <n v="-672"/>
    <n v="-4552"/>
    <n v="6.7738095238095202"/>
  </r>
  <r>
    <x v="2"/>
    <s v="1010 - Gas Plant in Service"/>
    <n v="-1358"/>
    <n v="-9040.2199999999993"/>
    <n v="6.6570103092783501"/>
  </r>
  <r>
    <x v="2"/>
    <s v="1010 - Gas Plant in Service"/>
    <n v="-279"/>
    <n v="-1554.7"/>
    <n v="5.57240143369176"/>
  </r>
  <r>
    <x v="2"/>
    <s v="1010 - Gas Plant in Service"/>
    <n v="-324"/>
    <n v="-4533.3100000000004"/>
    <n v="13.991697530864201"/>
  </r>
  <r>
    <x v="2"/>
    <s v="1010 - Gas Plant in Service"/>
    <n v="-292"/>
    <n v="-2568.3200000000002"/>
    <n v="8.7956164383561593"/>
  </r>
  <r>
    <x v="2"/>
    <s v="1010 - Gas Plant in Service"/>
    <n v="0"/>
    <n v="32416.98"/>
    <n v="0"/>
  </r>
  <r>
    <x v="2"/>
    <s v="1010 - Gas Plant in Service"/>
    <n v="24"/>
    <n v="3794.47"/>
    <n v="158.102916666667"/>
  </r>
  <r>
    <x v="2"/>
    <s v="1010 - Gas Plant in Service"/>
    <n v="-1780"/>
    <n v="5706.73"/>
    <n v="-3.2060280898876399"/>
  </r>
  <r>
    <x v="2"/>
    <s v="1010 - Gas Plant in Service"/>
    <n v="-35"/>
    <n v="-168.45"/>
    <n v="4.8128571428571396"/>
  </r>
  <r>
    <x v="2"/>
    <s v="1010 - Gas Plant in Service"/>
    <n v="-808"/>
    <n v="-5359.59"/>
    <n v="6.6331559405940599"/>
  </r>
  <r>
    <x v="2"/>
    <s v="1010 - Gas Plant in Service"/>
    <n v="-5"/>
    <n v="-102.76"/>
    <n v="20.552"/>
  </r>
  <r>
    <x v="2"/>
    <s v="1010 - Gas Plant in Service"/>
    <n v="-168"/>
    <n v="-3576.1"/>
    <n v="21.2863095238095"/>
  </r>
  <r>
    <x v="2"/>
    <s v="1010 - Gas Plant in Service"/>
    <n v="287"/>
    <n v="-5405.26"/>
    <n v="-18.8336585365854"/>
  </r>
  <r>
    <x v="2"/>
    <s v="1010 - Gas Plant in Service"/>
    <n v="-4356"/>
    <n v="-19589.27"/>
    <n v="4.4970775941230503"/>
  </r>
  <r>
    <x v="2"/>
    <s v="1010 - Gas Plant in Service"/>
    <n v="-425"/>
    <n v="-1848.98"/>
    <n v="4.3505411764705899"/>
  </r>
  <r>
    <x v="2"/>
    <s v="1010 - Gas Plant in Service"/>
    <n v="-30"/>
    <n v="-549.78"/>
    <n v="18.326000000000001"/>
  </r>
  <r>
    <x v="2"/>
    <s v="1010 - Gas Plant in Service"/>
    <n v="-1437"/>
    <n v="-6510.98"/>
    <n v="4.5309533750869901"/>
  </r>
  <r>
    <x v="2"/>
    <s v="1010 - Gas Plant in Service"/>
    <n v="-2283"/>
    <n v="-8807.0400000000009"/>
    <n v="3.8576609724047302"/>
  </r>
  <r>
    <x v="2"/>
    <s v="1010 - Gas Plant in Service"/>
    <n v="-55"/>
    <n v="-396.62"/>
    <n v="7.2112727272727302"/>
  </r>
  <r>
    <x v="2"/>
    <s v="1010 - Gas Plant in Service"/>
    <n v="-15"/>
    <n v="-2070.9299999999998"/>
    <n v="138.06200000000001"/>
  </r>
  <r>
    <x v="2"/>
    <s v="1010 - Gas Plant in Service"/>
    <n v="1050"/>
    <n v="1892.64"/>
    <n v="1.80251428571429"/>
  </r>
  <r>
    <x v="2"/>
    <s v="1010 - Gas Plant in Service"/>
    <n v="-3200"/>
    <n v="-18838.060000000001"/>
    <n v="5.8868937499999996"/>
  </r>
  <r>
    <x v="2"/>
    <s v="1010 - Gas Plant in Service"/>
    <n v="-49"/>
    <n v="7544.68"/>
    <n v="-153.97306122449001"/>
  </r>
  <r>
    <x v="2"/>
    <s v="1010 - Gas Plant in Service"/>
    <n v="1"/>
    <n v="-7817.78"/>
    <n v="-7817.78"/>
  </r>
  <r>
    <x v="2"/>
    <s v="1010 - Gas Plant in Service"/>
    <n v="-215"/>
    <n v="-1018.66"/>
    <n v="4.7379534883720904"/>
  </r>
  <r>
    <x v="2"/>
    <s v="1010 - Gas Plant in Service"/>
    <n v="-103"/>
    <n v="-402.05"/>
    <n v="3.9033980582524301"/>
  </r>
  <r>
    <x v="2"/>
    <s v="1010 - Gas Plant in Service"/>
    <n v="-284"/>
    <n v="-1191.24"/>
    <n v="4.1945070422535196"/>
  </r>
  <r>
    <x v="2"/>
    <s v="1010 - Gas Plant in Service"/>
    <n v="1"/>
    <n v="35.51"/>
    <n v="35.51"/>
  </r>
  <r>
    <x v="2"/>
    <s v="1010 - Gas Plant in Service"/>
    <n v="1"/>
    <n v="3851.07"/>
    <n v="3851.07"/>
  </r>
  <r>
    <x v="2"/>
    <s v="1010 - Gas Plant in Service"/>
    <n v="-98"/>
    <n v="23705.66"/>
    <n v="-241.89448979591799"/>
  </r>
  <r>
    <x v="2"/>
    <s v="1010 - Gas Plant in Service"/>
    <n v="6"/>
    <n v="2254.5"/>
    <n v="375.75"/>
  </r>
  <r>
    <x v="2"/>
    <s v="1010 - Gas Plant in Service"/>
    <n v="-665"/>
    <n v="-2511.73"/>
    <n v="3.7770375939849599"/>
  </r>
  <r>
    <x v="2"/>
    <s v="1010 - Gas Plant in Service"/>
    <n v="1"/>
    <n v="7227.67"/>
    <n v="7227.67"/>
  </r>
  <r>
    <x v="2"/>
    <s v="1010 - Gas Plant in Service"/>
    <n v="667"/>
    <n v="34300.839999999997"/>
    <n v="51.425547226386797"/>
  </r>
  <r>
    <x v="2"/>
    <s v="1010 - Gas Plant in Service"/>
    <n v="8"/>
    <n v="9899.32"/>
    <n v="1237.415"/>
  </r>
  <r>
    <x v="3"/>
    <s v="1010 - Gas Plant in Service"/>
    <n v="1568"/>
    <n v="277310.61"/>
    <n v="176.85625637755101"/>
  </r>
  <r>
    <x v="3"/>
    <s v="1010 - Gas Plant in Service"/>
    <n v="-2102"/>
    <n v="-11311.71"/>
    <n v="5.3814034253092302"/>
  </r>
  <r>
    <x v="3"/>
    <s v="1010 - Gas Plant in Service"/>
    <n v="-970"/>
    <n v="-9829.19"/>
    <n v="10.133185567010299"/>
  </r>
  <r>
    <x v="3"/>
    <s v="1010 - Gas Plant in Service"/>
    <n v="-986"/>
    <n v="-11387.77"/>
    <n v="11.549462474645001"/>
  </r>
  <r>
    <x v="3"/>
    <s v="1010 - Gas Plant in Service"/>
    <n v="-1313"/>
    <n v="-11874.44"/>
    <n v="9.0437471439451596"/>
  </r>
  <r>
    <x v="3"/>
    <s v="1010 - Gas Plant in Service"/>
    <n v="-1418"/>
    <n v="-12960.96"/>
    <n v="9.1403102961918208"/>
  </r>
  <r>
    <x v="3"/>
    <s v="1010 - Gas Plant in Service"/>
    <n v="-53"/>
    <n v="-388.45"/>
    <n v="7.3292452830188699"/>
  </r>
  <r>
    <x v="3"/>
    <s v="1010 - Gas Plant in Service"/>
    <n v="-740"/>
    <n v="-4759.26"/>
    <n v="6.4314324324324303"/>
  </r>
  <r>
    <x v="3"/>
    <s v="1010 - Gas Plant in Service"/>
    <n v="-1209"/>
    <n v="-3101.31"/>
    <n v="2.5651861042183599"/>
  </r>
  <r>
    <x v="3"/>
    <s v="1010 - Gas Plant in Service"/>
    <n v="127"/>
    <n v="-137.16999999999999"/>
    <n v="-1.0800787401574801"/>
  </r>
  <r>
    <x v="3"/>
    <s v="1010 - Gas Plant in Service"/>
    <n v="1"/>
    <n v="35.51"/>
    <n v="35.51"/>
  </r>
  <r>
    <x v="4"/>
    <s v="1010 - Gas Plant in Service"/>
    <n v="464"/>
    <n v="233560.47"/>
    <n v="503.36308189655199"/>
  </r>
  <r>
    <x v="4"/>
    <s v="1010 - Gas Plant in Service"/>
    <n v="12271"/>
    <n v="54025.23"/>
    <n v="4.4026754135767296"/>
  </r>
  <r>
    <x v="4"/>
    <s v="1010 - Gas Plant in Service"/>
    <n v="150"/>
    <n v="176843"/>
    <n v="1178.95333333333"/>
  </r>
  <r>
    <x v="5"/>
    <s v="1010 - Gas Plant in Service"/>
    <n v="28"/>
    <n v="28931.41"/>
    <n v="1033.26464285714"/>
  </r>
  <r>
    <x v="5"/>
    <s v="1010 - Gas Plant in Service"/>
    <n v="120"/>
    <n v="15091.25"/>
    <n v="125.760416666667"/>
  </r>
  <r>
    <x v="5"/>
    <s v="1010 - Gas Plant in Service"/>
    <n v="105"/>
    <n v="13974.88"/>
    <n v="133.09409523809501"/>
  </r>
  <r>
    <x v="5"/>
    <s v="1010 - Gas Plant in Service"/>
    <n v="-933"/>
    <n v="-38570.35"/>
    <n v="41.340139335476898"/>
  </r>
  <r>
    <x v="5"/>
    <s v="1010 - Gas Plant in Service"/>
    <n v="-114"/>
    <n v="-10970.6"/>
    <n v="96.233333333333306"/>
  </r>
  <r>
    <x v="5"/>
    <s v="1010 - Gas Plant in Service"/>
    <n v="-782"/>
    <n v="-32942.910000000003"/>
    <n v="42.126483375959097"/>
  </r>
  <r>
    <x v="5"/>
    <s v="1010 - Gas Plant in Service"/>
    <n v="-498"/>
    <n v="-4837.47"/>
    <n v="9.7137951807228902"/>
  </r>
  <r>
    <x v="5"/>
    <s v="1010 - Gas Plant in Service"/>
    <n v="2453"/>
    <n v="103336.27"/>
    <n v="42.126485935589102"/>
  </r>
  <r>
    <x v="5"/>
    <s v="1010 - Gas Plant in Service"/>
    <n v="1"/>
    <n v="956.47"/>
    <n v="956.47"/>
  </r>
  <r>
    <x v="5"/>
    <s v="1010 - Gas Plant in Service"/>
    <n v="35"/>
    <n v="27060.9"/>
    <n v="773.168571428571"/>
  </r>
  <r>
    <x v="5"/>
    <s v="1010 - Gas Plant in Service"/>
    <n v="-3000"/>
    <n v="-29141.33"/>
    <n v="9.7137766666666696"/>
  </r>
  <r>
    <x v="5"/>
    <s v="1010 - Gas Plant in Service"/>
    <n v="7001"/>
    <n v="67976.22"/>
    <n v="9.7095014997857394"/>
  </r>
  <r>
    <x v="5"/>
    <s v="1010 - Gas Plant in Service"/>
    <n v="1"/>
    <n v="1554.94"/>
    <n v="1554.94"/>
  </r>
  <r>
    <x v="7"/>
    <s v="1010 - Gas Plant in Service"/>
    <n v="736415"/>
    <n v="1533454.86"/>
    <n v="2.0823243144151098"/>
  </r>
  <r>
    <x v="7"/>
    <s v="1010 - Gas Plant in Service"/>
    <n v="-393"/>
    <n v="-3556.05"/>
    <n v="9.0484732824427496"/>
  </r>
  <r>
    <x v="7"/>
    <s v="1010 - Gas Plant in Service"/>
    <n v="-1299"/>
    <n v="-3023.78"/>
    <n v="2.3277752117013102"/>
  </r>
  <r>
    <x v="7"/>
    <s v="1010 - Gas Plant in Service"/>
    <n v="-258"/>
    <n v="-603.78"/>
    <n v="2.34023255813953"/>
  </r>
  <r>
    <x v="7"/>
    <s v="1010 - Gas Plant in Service"/>
    <n v="-1579"/>
    <n v="-1394.14"/>
    <n v="0.88292590246991798"/>
  </r>
  <r>
    <x v="7"/>
    <s v="1010 - Gas Plant in Service"/>
    <n v="-481"/>
    <n v="-424.68"/>
    <n v="0.88291060291060297"/>
  </r>
  <r>
    <x v="7"/>
    <s v="1010 - Gas Plant in Service"/>
    <n v="-287"/>
    <n v="-501.31"/>
    <n v="1.7467247386759599"/>
  </r>
  <r>
    <x v="7"/>
    <s v="1010 - Gas Plant in Service"/>
    <n v="-1145"/>
    <n v="-2101.98"/>
    <n v="1.8357903930131001"/>
  </r>
  <r>
    <x v="7"/>
    <s v="1010 - Gas Plant in Service"/>
    <n v="-726654"/>
    <n v="-1500696.61"/>
    <n v="2.0652148202583298"/>
  </r>
  <r>
    <x v="7"/>
    <s v="1010 - Gas Plant in Service"/>
    <n v="-4"/>
    <n v="-9"/>
    <n v="2.25"/>
  </r>
  <r>
    <x v="7"/>
    <s v="1010 - Gas Plant in Service"/>
    <n v="-1237"/>
    <n v="-1092.17"/>
    <n v="0.88291835084882797"/>
  </r>
  <r>
    <x v="8"/>
    <s v="1010 - Gas Plant in Service"/>
    <n v="1362"/>
    <n v="524.01"/>
    <n v="0.38473568281938297"/>
  </r>
  <r>
    <x v="0"/>
    <s v="1010 - Gas Plant in Service"/>
    <n v="-765"/>
    <n v="46421.279999999999"/>
    <n v="-60.681411764705899"/>
  </r>
  <r>
    <x v="0"/>
    <s v="1010 - Gas Plant in Service"/>
    <n v="100"/>
    <n v="4668.8900000000003"/>
    <n v="46.688899999999997"/>
  </r>
  <r>
    <x v="0"/>
    <s v="1010 - Gas Plant in Service"/>
    <n v="-962"/>
    <n v="12492.93"/>
    <n v="-12.986413721413699"/>
  </r>
  <r>
    <x v="0"/>
    <s v="1010 - Gas Plant in Service"/>
    <n v="-336"/>
    <n v="40155.480000000003"/>
    <n v="-119.510357142857"/>
  </r>
  <r>
    <x v="0"/>
    <s v="1010 - Gas Plant in Service"/>
    <n v="-187"/>
    <n v="-18134"/>
    <n v="96.9732620320856"/>
  </r>
  <r>
    <x v="0"/>
    <s v="1010 - Gas Plant in Service"/>
    <n v="8"/>
    <n v="66.64"/>
    <n v="8.33"/>
  </r>
  <r>
    <x v="0"/>
    <s v="1010 - Gas Plant in Service"/>
    <n v="110"/>
    <n v="30194.18"/>
    <n v="274.492545454545"/>
  </r>
  <r>
    <x v="0"/>
    <s v="1010 - Gas Plant in Service"/>
    <n v="108"/>
    <n v="2427.85"/>
    <n v="22.480092592592602"/>
  </r>
  <r>
    <x v="0"/>
    <s v="1010 - Gas Plant in Service"/>
    <n v="-79"/>
    <n v="5976.25"/>
    <n v="-75.648734177215204"/>
  </r>
  <r>
    <x v="0"/>
    <s v="1010 - Gas Plant in Service"/>
    <n v="8517653"/>
    <n v="22891801.960000001"/>
    <n v="2.6875715599120999"/>
  </r>
  <r>
    <x v="0"/>
    <s v="1010 - Gas Plant in Service"/>
    <n v="-29"/>
    <n v="4402.54"/>
    <n v="-151.81172413793101"/>
  </r>
  <r>
    <x v="0"/>
    <s v="1010 - Gas Plant in Service"/>
    <n v="-364"/>
    <n v="-1132.69"/>
    <n v="3.1117857142857099"/>
  </r>
  <r>
    <x v="0"/>
    <s v="1010 - Gas Plant in Service"/>
    <n v="-5"/>
    <n v="64082.03"/>
    <n v="-12816.406000000001"/>
  </r>
  <r>
    <x v="0"/>
    <s v="1010 - Gas Plant in Service"/>
    <n v="-155"/>
    <n v="-15814.94"/>
    <n v="102.03187096774199"/>
  </r>
  <r>
    <x v="0"/>
    <s v="1010 - Gas Plant in Service"/>
    <n v="-206"/>
    <n v="53008.91"/>
    <n v="-257.324805825243"/>
  </r>
  <r>
    <x v="0"/>
    <s v="1010 - Gas Plant in Service"/>
    <n v="874"/>
    <n v="213.59"/>
    <n v="0.244382151029748"/>
  </r>
  <r>
    <x v="0"/>
    <s v="1010 - Gas Plant in Service"/>
    <n v="-375"/>
    <n v="-870.56"/>
    <n v="2.3214933333333301"/>
  </r>
  <r>
    <x v="0"/>
    <s v="1010 - Gas Plant in Service"/>
    <n v="-342"/>
    <n v="-1065.53"/>
    <n v="3.1155847953216398"/>
  </r>
  <r>
    <x v="0"/>
    <s v="1010 - Gas Plant in Service"/>
    <n v="0"/>
    <n v="1708.49"/>
    <n v="0"/>
  </r>
  <r>
    <x v="0"/>
    <s v="1010 - Gas Plant in Service"/>
    <n v="0"/>
    <n v="67.81"/>
    <n v="0"/>
  </r>
  <r>
    <x v="0"/>
    <s v="1010 - Gas Plant in Service"/>
    <n v="0"/>
    <n v="68318.58"/>
    <n v="0"/>
  </r>
  <r>
    <x v="0"/>
    <s v="1010 - Gas Plant in Service"/>
    <n v="106"/>
    <n v="99798.3"/>
    <n v="941.49339622641503"/>
  </r>
  <r>
    <x v="0"/>
    <s v="1010 - Gas Plant in Service"/>
    <n v="-4502"/>
    <n v="-9021.65"/>
    <n v="2.00392047978676"/>
  </r>
  <r>
    <x v="0"/>
    <s v="1010 - Gas Plant in Service"/>
    <n v="-266"/>
    <n v="-668.18"/>
    <n v="2.5119548872180499"/>
  </r>
  <r>
    <x v="0"/>
    <s v="1010 - Gas Plant in Service"/>
    <n v="-1788"/>
    <n v="-4070.18"/>
    <n v="2.2763870246084998"/>
  </r>
  <r>
    <x v="0"/>
    <s v="1010 - Gas Plant in Service"/>
    <n v="-195"/>
    <n v="-629.37"/>
    <n v="3.2275384615384599"/>
  </r>
  <r>
    <x v="0"/>
    <s v="1010 - Gas Plant in Service"/>
    <n v="-410"/>
    <n v="-904.01"/>
    <n v="2.2049024390243899"/>
  </r>
  <r>
    <x v="0"/>
    <s v="1010 - Gas Plant in Service"/>
    <n v="-327"/>
    <n v="-900.31"/>
    <n v="2.7532415902140701"/>
  </r>
  <r>
    <x v="0"/>
    <s v="1010 - Gas Plant in Service"/>
    <n v="-311"/>
    <n v="-863.71"/>
    <n v="2.77720257234727"/>
  </r>
  <r>
    <x v="0"/>
    <s v="1010 - Gas Plant in Service"/>
    <n v="-550"/>
    <n v="-1747.44"/>
    <n v="3.1771636363636402"/>
  </r>
  <r>
    <x v="0"/>
    <s v="1010 - Gas Plant in Service"/>
    <n v="-55"/>
    <n v="-157.03"/>
    <n v="2.8550909090909098"/>
  </r>
  <r>
    <x v="0"/>
    <s v="1010 - Gas Plant in Service"/>
    <n v="-1236"/>
    <n v="-2419.42"/>
    <n v="1.95745954692557"/>
  </r>
  <r>
    <x v="0"/>
    <s v="1010 - Gas Plant in Service"/>
    <n v="-1421"/>
    <n v="-3968.15"/>
    <n v="2.7925052779732602"/>
  </r>
  <r>
    <x v="0"/>
    <s v="1010 - Gas Plant in Service"/>
    <n v="-840"/>
    <n v="-2242.9499999999998"/>
    <n v="2.6701785714285702"/>
  </r>
  <r>
    <x v="0"/>
    <s v="1010 - Gas Plant in Service"/>
    <n v="-452"/>
    <n v="-1776.1"/>
    <n v="3.9294247787610601"/>
  </r>
  <r>
    <x v="0"/>
    <s v="1010 - Gas Plant in Service"/>
    <n v="-750"/>
    <n v="-1974.67"/>
    <n v="2.63289333333333"/>
  </r>
  <r>
    <x v="0"/>
    <s v="1010 - Gas Plant in Service"/>
    <n v="-293"/>
    <n v="-619.30999999999995"/>
    <n v="2.1136860068259402"/>
  </r>
  <r>
    <x v="0"/>
    <s v="1010 - Gas Plant in Service"/>
    <n v="-3314"/>
    <n v="-8978.7800000000007"/>
    <n v="2.7093482196741099"/>
  </r>
  <r>
    <x v="0"/>
    <s v="1010 - Gas Plant in Service"/>
    <n v="-163"/>
    <n v="-724.99"/>
    <n v="4.4477914110429397"/>
  </r>
  <r>
    <x v="0"/>
    <s v="1010 - Gas Plant in Service"/>
    <n v="-1576"/>
    <n v="-5105.76"/>
    <n v="3.2396954314720801"/>
  </r>
  <r>
    <x v="0"/>
    <s v="1010 - Gas Plant in Service"/>
    <n v="-120"/>
    <n v="-249.71"/>
    <n v="2.0809166666666701"/>
  </r>
  <r>
    <x v="0"/>
    <s v="1010 - Gas Plant in Service"/>
    <n v="-2311"/>
    <n v="-6612.15"/>
    <n v="2.8611639982691499"/>
  </r>
  <r>
    <x v="0"/>
    <s v="1010 - Gas Plant in Service"/>
    <n v="-611"/>
    <n v="-1271.0999999999999"/>
    <n v="2.0803600654664498"/>
  </r>
  <r>
    <x v="0"/>
    <s v="1010 - Gas Plant in Service"/>
    <n v="-165"/>
    <n v="-218.06"/>
    <n v="1.3215757575757601"/>
  </r>
  <r>
    <x v="0"/>
    <s v="1010 - Gas Plant in Service"/>
    <n v="-4294"/>
    <n v="-5707.92"/>
    <n v="1.3292780624126701"/>
  </r>
  <r>
    <x v="0"/>
    <s v="1010 - Gas Plant in Service"/>
    <n v="-20"/>
    <n v="-30.12"/>
    <n v="1.506"/>
  </r>
  <r>
    <x v="0"/>
    <s v="1010 - Gas Plant in Service"/>
    <n v="-145"/>
    <n v="-191.72"/>
    <n v="1.32220689655172"/>
  </r>
  <r>
    <x v="0"/>
    <s v="1010 - Gas Plant in Service"/>
    <n v="116"/>
    <n v="474.14"/>
    <n v="4.0874137931034502"/>
  </r>
  <r>
    <x v="0"/>
    <s v="1010 - Gas Plant in Service"/>
    <n v="-3316"/>
    <n v="-7322.9"/>
    <n v="2.2083534378769598"/>
  </r>
  <r>
    <x v="0"/>
    <s v="1010 - Gas Plant in Service"/>
    <n v="-1352"/>
    <n v="-3837.62"/>
    <n v="2.8384763313609498"/>
  </r>
  <r>
    <x v="0"/>
    <s v="1010 - Gas Plant in Service"/>
    <n v="-525"/>
    <n v="-1169.17"/>
    <n v="2.2269904761904802"/>
  </r>
  <r>
    <x v="0"/>
    <s v="1010 - Gas Plant in Service"/>
    <n v="-351"/>
    <n v="-909.48"/>
    <n v="2.5911111111111098"/>
  </r>
  <r>
    <x v="0"/>
    <s v="1010 - Gas Plant in Service"/>
    <n v="-1175"/>
    <n v="-6489.86"/>
    <n v="5.5232851063829802"/>
  </r>
  <r>
    <x v="0"/>
    <s v="1010 - Gas Plant in Service"/>
    <n v="-6500"/>
    <n v="-34087.550000000003"/>
    <n v="5.2442384615384601"/>
  </r>
  <r>
    <x v="0"/>
    <s v="1010 - Gas Plant in Service"/>
    <n v="-458"/>
    <n v="-1126.58"/>
    <n v="2.4597816593886499"/>
  </r>
  <r>
    <x v="0"/>
    <s v="1010 - Gas Plant in Service"/>
    <n v="-95"/>
    <n v="-230.25"/>
    <n v="2.4236842105263201"/>
  </r>
  <r>
    <x v="0"/>
    <s v="1010 - Gas Plant in Service"/>
    <n v="0"/>
    <n v="515.12"/>
    <n v="0"/>
  </r>
  <r>
    <x v="0"/>
    <s v="1010 - Gas Plant in Service"/>
    <n v="8597218"/>
    <n v="22563929.66"/>
    <n v="2.6245617663760501"/>
  </r>
  <r>
    <x v="0"/>
    <s v="1010 - Gas Plant in Service"/>
    <n v="-505"/>
    <n v="-1252.45"/>
    <n v="2.4800990099009899"/>
  </r>
  <r>
    <x v="0"/>
    <s v="1010 - Gas Plant in Service"/>
    <n v="-205"/>
    <n v="-857.56"/>
    <n v="4.1832195121951203"/>
  </r>
  <r>
    <x v="0"/>
    <s v="1010 - Gas Plant in Service"/>
    <n v="-292"/>
    <n v="-656.44"/>
    <n v="2.2480821917808198"/>
  </r>
  <r>
    <x v="0"/>
    <s v="1010 - Gas Plant in Service"/>
    <n v="-388"/>
    <n v="90695.2"/>
    <n v="-233.75051546391799"/>
  </r>
  <r>
    <x v="0"/>
    <s v="1010 - Gas Plant in Service"/>
    <n v="-770"/>
    <n v="-2040.19"/>
    <n v="2.6495974025973998"/>
  </r>
  <r>
    <x v="0"/>
    <s v="1010 - Gas Plant in Service"/>
    <n v="1"/>
    <n v="760.82"/>
    <n v="760.82"/>
  </r>
  <r>
    <x v="0"/>
    <s v="1010 - Gas Plant in Service"/>
    <n v="100"/>
    <n v="1544.3"/>
    <n v="15.443"/>
  </r>
  <r>
    <x v="0"/>
    <s v="1010 - Gas Plant in Service"/>
    <n v="19"/>
    <n v="1506.96"/>
    <n v="79.313684210526304"/>
  </r>
  <r>
    <x v="0"/>
    <s v="1010 - Gas Plant in Service"/>
    <n v="140"/>
    <n v="599.33000000000004"/>
    <n v="4.2809285714285696"/>
  </r>
  <r>
    <x v="0"/>
    <s v="1010 - Gas Plant in Service"/>
    <n v="-219"/>
    <n v="-377.3"/>
    <n v="1.72283105022831"/>
  </r>
  <r>
    <x v="0"/>
    <s v="1010 - Gas Plant in Service"/>
    <n v="-250"/>
    <n v="-215.18"/>
    <n v="0.86072000000000004"/>
  </r>
  <r>
    <x v="0"/>
    <s v="1010 - Gas Plant in Service"/>
    <n v="-2"/>
    <n v="-20.3"/>
    <n v="10.15"/>
  </r>
  <r>
    <x v="1"/>
    <s v="1010 - Gas Plant in Service"/>
    <n v="-667"/>
    <n v="-1553.1"/>
    <n v="2.3284857571214399"/>
  </r>
  <r>
    <x v="1"/>
    <s v="1010 - Gas Plant in Service"/>
    <n v="-274"/>
    <n v="-315.29000000000002"/>
    <n v="1.1506934306569301"/>
  </r>
  <r>
    <x v="1"/>
    <s v="1010 - Gas Plant in Service"/>
    <n v="-1025"/>
    <n v="-1259.8399999999999"/>
    <n v="1.2291121951219499"/>
  </r>
  <r>
    <x v="1"/>
    <s v="1010 - Gas Plant in Service"/>
    <n v="-450"/>
    <n v="-553.1"/>
    <n v="1.2291111111111099"/>
  </r>
  <r>
    <x v="1"/>
    <s v="1010 - Gas Plant in Service"/>
    <n v="-1154"/>
    <n v="-1418.39"/>
    <n v="1.2291074523396901"/>
  </r>
  <r>
    <x v="0"/>
    <s v="1010 - Gas Plant in Service"/>
    <n v="-368"/>
    <n v="-1219.58"/>
    <n v="3.3140760869565198"/>
  </r>
  <r>
    <x v="2"/>
    <s v="1010 - Gas Plant in Service"/>
    <n v="-17"/>
    <n v="-355.45"/>
    <n v="20.908823529411801"/>
  </r>
  <r>
    <x v="2"/>
    <s v="1010 - Gas Plant in Service"/>
    <n v="4"/>
    <n v="4076.48"/>
    <n v="1019.12"/>
  </r>
  <r>
    <x v="2"/>
    <s v="1010 - Gas Plant in Service"/>
    <n v="-3212"/>
    <n v="-13734.07"/>
    <n v="4.2758623910336198"/>
  </r>
  <r>
    <x v="2"/>
    <s v="1010 - Gas Plant in Service"/>
    <n v="0"/>
    <n v="85434.25"/>
    <n v="0"/>
  </r>
  <r>
    <x v="2"/>
    <s v="1010 - Gas Plant in Service"/>
    <n v="-2146"/>
    <n v="-14662.7"/>
    <n v="6.83257222739981"/>
  </r>
  <r>
    <x v="2"/>
    <s v="1010 - Gas Plant in Service"/>
    <n v="0"/>
    <n v="31007.66"/>
    <n v="0"/>
  </r>
  <r>
    <x v="2"/>
    <s v="1010 - Gas Plant in Service"/>
    <n v="-1181"/>
    <n v="-46209.77"/>
    <n v="39.127662997459801"/>
  </r>
  <r>
    <x v="2"/>
    <s v="1010 - Gas Plant in Service"/>
    <n v="-312"/>
    <n v="-918.45"/>
    <n v="2.9437500000000001"/>
  </r>
  <r>
    <x v="2"/>
    <s v="1010 - Gas Plant in Service"/>
    <n v="-1351"/>
    <n v="-5825.36"/>
    <n v="4.3118874907475897"/>
  </r>
  <r>
    <x v="2"/>
    <s v="1010 - Gas Plant in Service"/>
    <n v="-13342"/>
    <n v="-54776.46"/>
    <n v="4.1055658821765899"/>
  </r>
  <r>
    <x v="2"/>
    <s v="1010 - Gas Plant in Service"/>
    <n v="-403"/>
    <n v="-1830.21"/>
    <n v="4.5414640198511202"/>
  </r>
  <r>
    <x v="2"/>
    <s v="1010 - Gas Plant in Service"/>
    <n v="-301"/>
    <n v="-1175.23"/>
    <n v="3.90441860465116"/>
  </r>
  <r>
    <x v="2"/>
    <s v="1010 - Gas Plant in Service"/>
    <n v="0"/>
    <n v="44500.93"/>
    <n v="0"/>
  </r>
  <r>
    <x v="2"/>
    <s v="1010 - Gas Plant in Service"/>
    <n v="-1792"/>
    <n v="-5471.87"/>
    <n v="3.0534988839285702"/>
  </r>
  <r>
    <x v="2"/>
    <s v="1010 - Gas Plant in Service"/>
    <n v="-175"/>
    <n v="-1688.94"/>
    <n v="9.6510857142857098"/>
  </r>
  <r>
    <x v="2"/>
    <s v="1010 - Gas Plant in Service"/>
    <n v="20"/>
    <n v="-6760.05"/>
    <n v="-338.0025"/>
  </r>
  <r>
    <x v="2"/>
    <s v="1010 - Gas Plant in Service"/>
    <n v="-98"/>
    <n v="-916.07"/>
    <n v="9.3476530612244897"/>
  </r>
  <r>
    <x v="2"/>
    <s v="1010 - Gas Plant in Service"/>
    <n v="-7844"/>
    <n v="-31764.720000000001"/>
    <n v="4.0495563488016302"/>
  </r>
  <r>
    <x v="2"/>
    <s v="1010 - Gas Plant in Service"/>
    <n v="-2183"/>
    <n v="-42168.84"/>
    <n v="19.316921667430101"/>
  </r>
  <r>
    <x v="2"/>
    <s v="1010 - Gas Plant in Service"/>
    <n v="-62"/>
    <n v="-385.83"/>
    <n v="6.2230645161290301"/>
  </r>
  <r>
    <x v="2"/>
    <s v="1010 - Gas Plant in Service"/>
    <n v="0"/>
    <n v="5615.66"/>
    <n v="0"/>
  </r>
  <r>
    <x v="2"/>
    <s v="1010 - Gas Plant in Service"/>
    <n v="-918"/>
    <n v="-4326.3599999999997"/>
    <n v="4.7128104575163396"/>
  </r>
  <r>
    <x v="2"/>
    <s v="1010 - Gas Plant in Service"/>
    <n v="-297"/>
    <n v="-1353.41"/>
    <n v="4.5569360269360297"/>
  </r>
  <r>
    <x v="2"/>
    <s v="1010 - Gas Plant in Service"/>
    <n v="-2338"/>
    <n v="-25962.93"/>
    <n v="11.1047604790419"/>
  </r>
  <r>
    <x v="2"/>
    <s v="1010 - Gas Plant in Service"/>
    <n v="-547"/>
    <n v="-5171.67"/>
    <n v="9.4546069469835494"/>
  </r>
  <r>
    <x v="2"/>
    <s v="1010 - Gas Plant in Service"/>
    <n v="-1262"/>
    <n v="-6189.81"/>
    <n v="4.9047622820919203"/>
  </r>
  <r>
    <x v="2"/>
    <s v="1010 - Gas Plant in Service"/>
    <n v="-473"/>
    <n v="-2332.5700000000002"/>
    <n v="4.9314376321353102"/>
  </r>
  <r>
    <x v="2"/>
    <s v="1010 - Gas Plant in Service"/>
    <n v="-72"/>
    <n v="-347.52"/>
    <n v="4.8266666666666698"/>
  </r>
  <r>
    <x v="2"/>
    <s v="1010 - Gas Plant in Service"/>
    <n v="-360"/>
    <n v="-2301.13"/>
    <n v="6.3920277777777796"/>
  </r>
  <r>
    <x v="2"/>
    <s v="1010 - Gas Plant in Service"/>
    <n v="-425"/>
    <n v="-1831.6"/>
    <n v="4.3096470588235301"/>
  </r>
  <r>
    <x v="2"/>
    <s v="1010 - Gas Plant in Service"/>
    <n v="-410"/>
    <n v="-1798.43"/>
    <n v="4.3864146341463401"/>
  </r>
  <r>
    <x v="2"/>
    <s v="1010 - Gas Plant in Service"/>
    <n v="-105"/>
    <n v="-368.3"/>
    <n v="3.5076190476190501"/>
  </r>
  <r>
    <x v="2"/>
    <s v="1010 - Gas Plant in Service"/>
    <n v="-165"/>
    <n v="-3112.12"/>
    <n v="18.861333333333299"/>
  </r>
  <r>
    <x v="2"/>
    <s v="1010 - Gas Plant in Service"/>
    <n v="-7"/>
    <n v="-54.14"/>
    <n v="7.7342857142857104"/>
  </r>
  <r>
    <x v="2"/>
    <s v="1010 - Gas Plant in Service"/>
    <n v="1"/>
    <n v="12096.33"/>
    <n v="12096.33"/>
  </r>
  <r>
    <x v="2"/>
    <s v="1010 - Gas Plant in Service"/>
    <n v="-456"/>
    <n v="-4085.18"/>
    <n v="8.9587280701754395"/>
  </r>
  <r>
    <x v="2"/>
    <s v="1010 - Gas Plant in Service"/>
    <n v="-520"/>
    <n v="-3320.11"/>
    <n v="6.3848269230769201"/>
  </r>
  <r>
    <x v="2"/>
    <s v="1010 - Gas Plant in Service"/>
    <n v="-242"/>
    <n v="-3334.27"/>
    <n v="13.7779752066116"/>
  </r>
  <r>
    <x v="2"/>
    <s v="1010 - Gas Plant in Service"/>
    <n v="10"/>
    <n v="7799.31"/>
    <n v="779.93100000000004"/>
  </r>
  <r>
    <x v="2"/>
    <s v="1010 - Gas Plant in Service"/>
    <n v="-8517"/>
    <n v="-35712.699999999997"/>
    <n v="4.1931079018433701"/>
  </r>
  <r>
    <x v="2"/>
    <s v="1010 - Gas Plant in Service"/>
    <n v="-550"/>
    <n v="-2989.34"/>
    <n v="5.4351636363636402"/>
  </r>
  <r>
    <x v="2"/>
    <s v="1010 - Gas Plant in Service"/>
    <n v="635"/>
    <n v="2583.64"/>
    <n v="4.0687244094488202"/>
  </r>
  <r>
    <x v="3"/>
    <s v="1010 - Gas Plant in Service"/>
    <n v="15"/>
    <n v="125.83"/>
    <n v="8.3886666666666692"/>
  </r>
  <r>
    <x v="3"/>
    <s v="1010 - Gas Plant in Service"/>
    <n v="685"/>
    <n v="417360.47"/>
    <n v="609.28535766423397"/>
  </r>
  <r>
    <x v="3"/>
    <s v="1010 - Gas Plant in Service"/>
    <n v="-312"/>
    <n v="-2972.72"/>
    <n v="9.5279487179487194"/>
  </r>
  <r>
    <x v="3"/>
    <s v="1010 - Gas Plant in Service"/>
    <n v="-245"/>
    <n v="-2270.25"/>
    <n v="9.2663265306122398"/>
  </r>
  <r>
    <x v="3"/>
    <s v="1010 - Gas Plant in Service"/>
    <n v="-1442"/>
    <n v="-7481.93"/>
    <n v="5.18857836338419"/>
  </r>
  <r>
    <x v="3"/>
    <s v="1010 - Gas Plant in Service"/>
    <n v="-1191"/>
    <n v="-6343.17"/>
    <n v="5.3259193954659896"/>
  </r>
  <r>
    <x v="3"/>
    <s v="1010 - Gas Plant in Service"/>
    <n v="51"/>
    <n v="23256.77"/>
    <n v="456.01509803921601"/>
  </r>
  <r>
    <x v="3"/>
    <s v="1010 - Gas Plant in Service"/>
    <n v="17452"/>
    <n v="2287929.48"/>
    <n v="131.09841164336501"/>
  </r>
  <r>
    <x v="3"/>
    <s v="1010 - Gas Plant in Service"/>
    <n v="-2749"/>
    <n v="-16709.96"/>
    <n v="6.0785594761731501"/>
  </r>
  <r>
    <x v="3"/>
    <s v="1010 - Gas Plant in Service"/>
    <n v="-215"/>
    <n v="-1268.02"/>
    <n v="5.89776744186047"/>
  </r>
  <r>
    <x v="3"/>
    <s v="1010 - Gas Plant in Service"/>
    <n v="-1411"/>
    <n v="-8556.7000000000007"/>
    <n v="6.06428065201984"/>
  </r>
  <r>
    <x v="3"/>
    <s v="1010 - Gas Plant in Service"/>
    <n v="20"/>
    <n v="2011.49"/>
    <n v="100.5745"/>
  </r>
  <r>
    <x v="3"/>
    <s v="1010 - Gas Plant in Service"/>
    <n v="-720"/>
    <n v="-5982.97"/>
    <n v="8.3096805555555608"/>
  </r>
  <r>
    <x v="3"/>
    <s v="1010 - Gas Plant in Service"/>
    <n v="1"/>
    <n v="1334.59"/>
    <n v="1334.59"/>
  </r>
  <r>
    <x v="3"/>
    <s v="1010 - Gas Plant in Service"/>
    <n v="2"/>
    <n v="9738.65"/>
    <n v="4869.3249999999998"/>
  </r>
  <r>
    <x v="4"/>
    <s v="1010 - Gas Plant in Service"/>
    <n v="430"/>
    <n v="118402.21"/>
    <n v="275.35397674418601"/>
  </r>
  <r>
    <x v="4"/>
    <s v="1010 - Gas Plant in Service"/>
    <n v="420"/>
    <n v="107910.73"/>
    <n v="256.93030952381002"/>
  </r>
  <r>
    <x v="4"/>
    <s v="1010 - Gas Plant in Service"/>
    <n v="858"/>
    <n v="220487.49"/>
    <n v="256.97842657342699"/>
  </r>
  <r>
    <x v="5"/>
    <s v="1010 - Gas Plant in Service"/>
    <n v="42"/>
    <n v="21170.27"/>
    <n v="504.05404761904799"/>
  </r>
  <r>
    <x v="5"/>
    <s v="1010 - Gas Plant in Service"/>
    <n v="12"/>
    <n v="24603.119999999999"/>
    <n v="2050.2600000000002"/>
  </r>
  <r>
    <x v="5"/>
    <s v="1010 - Gas Plant in Service"/>
    <n v="34970"/>
    <n v="4360672.78"/>
    <n v="124.697534458107"/>
  </r>
  <r>
    <x v="5"/>
    <s v="1010 - Gas Plant in Service"/>
    <n v="-506"/>
    <n v="-111265.29"/>
    <n v="219.89187747035601"/>
  </r>
  <r>
    <x v="5"/>
    <s v="1010 - Gas Plant in Service"/>
    <n v="-482"/>
    <n v="-129230.72"/>
    <n v="268.11352697095401"/>
  </r>
  <r>
    <x v="5"/>
    <s v="1010 - Gas Plant in Service"/>
    <n v="60"/>
    <n v="26271.42"/>
    <n v="437.85700000000003"/>
  </r>
  <r>
    <x v="5"/>
    <s v="1010 - Gas Plant in Service"/>
    <n v="-2310"/>
    <n v="-61219.519999999997"/>
    <n v="26.501956709956701"/>
  </r>
  <r>
    <x v="5"/>
    <s v="1010 - Gas Plant in Service"/>
    <n v="751"/>
    <n v="-4095.13"/>
    <n v="-5.4529027962716397"/>
  </r>
  <r>
    <x v="5"/>
    <s v="1010 - Gas Plant in Service"/>
    <n v="5040"/>
    <n v="324325.82"/>
    <n v="64.350361111111098"/>
  </r>
  <r>
    <x v="5"/>
    <s v="1010 - Gas Plant in Service"/>
    <n v="8"/>
    <n v="17010.939999999999"/>
    <n v="2126.3674999999998"/>
  </r>
  <r>
    <x v="7"/>
    <s v="1010 - Gas Plant in Service"/>
    <n v="-513"/>
    <n v="-2269.1"/>
    <n v="4.42319688109162"/>
  </r>
  <r>
    <x v="7"/>
    <s v="1010 - Gas Plant in Service"/>
    <n v="-188"/>
    <n v="-697.66"/>
    <n v="3.7109574468085098"/>
  </r>
  <r>
    <x v="7"/>
    <s v="1010 - Gas Plant in Service"/>
    <n v="-143"/>
    <n v="-126.26"/>
    <n v="0.88293706293706298"/>
  </r>
  <r>
    <x v="7"/>
    <s v="1010 - Gas Plant in Service"/>
    <n v="-370"/>
    <n v="-646.29"/>
    <n v="1.74672972972973"/>
  </r>
  <r>
    <x v="7"/>
    <s v="1010 - Gas Plant in Service"/>
    <n v="-426"/>
    <n v="-1253.3800000000001"/>
    <n v="2.9422065727699498"/>
  </r>
  <r>
    <x v="7"/>
    <s v="1010 - Gas Plant in Service"/>
    <n v="729044"/>
    <n v="1510095.21"/>
    <n v="2.0713361744970098"/>
  </r>
  <r>
    <x v="7"/>
    <s v="1010 - Gas Plant in Service"/>
    <n v="-1154"/>
    <n v="-5388.93"/>
    <n v="4.6697833622183698"/>
  </r>
  <r>
    <x v="0"/>
    <s v="1010 - Gas Plant in Service"/>
    <n v="-3446"/>
    <n v="-2301.6999999999998"/>
    <n v="0.667933836331979"/>
  </r>
  <r>
    <x v="0"/>
    <s v="1010 - Gas Plant in Service"/>
    <n v="159"/>
    <n v="34689.61"/>
    <n v="218.173647798742"/>
  </r>
  <r>
    <x v="0"/>
    <s v="1010 - Gas Plant in Service"/>
    <n v="144"/>
    <n v="7319.92"/>
    <n v="50.8327777777778"/>
  </r>
  <r>
    <x v="0"/>
    <s v="1010 - Gas Plant in Service"/>
    <n v="190"/>
    <n v="158457.28"/>
    <n v="833.98568421052596"/>
  </r>
  <r>
    <x v="0"/>
    <s v="1010 - Gas Plant in Service"/>
    <n v="-351"/>
    <n v="18906.509999999998"/>
    <n v="-53.864700854700899"/>
  </r>
  <r>
    <x v="0"/>
    <s v="1010 - Gas Plant in Service"/>
    <n v="-464"/>
    <n v="50430.5"/>
    <n v="-108.686422413793"/>
  </r>
  <r>
    <x v="0"/>
    <s v="1010 - Gas Plant in Service"/>
    <n v="-195"/>
    <n v="1916.8"/>
    <n v="-9.8297435897435896"/>
  </r>
  <r>
    <x v="0"/>
    <s v="1010 - Gas Plant in Service"/>
    <n v="-50"/>
    <n v="-1598.63"/>
    <n v="31.9726"/>
  </r>
  <r>
    <x v="0"/>
    <s v="1010 - Gas Plant in Service"/>
    <n v="-2273"/>
    <n v="-7096.1"/>
    <n v="3.1219093708754899"/>
  </r>
  <r>
    <x v="0"/>
    <s v="1010 - Gas Plant in Service"/>
    <n v="0"/>
    <n v="1497.77"/>
    <n v="0"/>
  </r>
  <r>
    <x v="0"/>
    <s v="1010 - Gas Plant in Service"/>
    <n v="112"/>
    <n v="4170.93"/>
    <n v="37.240446428571403"/>
  </r>
  <r>
    <x v="0"/>
    <s v="1010 - Gas Plant in Service"/>
    <n v="130"/>
    <n v="3017.28"/>
    <n v="23.209846153846101"/>
  </r>
  <r>
    <x v="0"/>
    <s v="1010 - Gas Plant in Service"/>
    <n v="26"/>
    <n v="15125.63"/>
    <n v="581.755"/>
  </r>
  <r>
    <x v="0"/>
    <s v="1010 - Gas Plant in Service"/>
    <n v="-551"/>
    <n v="-6328.83"/>
    <n v="11.4860798548094"/>
  </r>
  <r>
    <x v="0"/>
    <s v="1010 - Gas Plant in Service"/>
    <n v="-327"/>
    <n v="-594.85"/>
    <n v="1.81911314984709"/>
  </r>
  <r>
    <x v="0"/>
    <s v="1010 - Gas Plant in Service"/>
    <n v="-491"/>
    <n v="-12998.35"/>
    <n v="26.473217922606899"/>
  </r>
  <r>
    <x v="0"/>
    <s v="1010 - Gas Plant in Service"/>
    <n v="-225"/>
    <n v="-5501.47"/>
    <n v="24.450977777777801"/>
  </r>
  <r>
    <x v="0"/>
    <s v="1010 - Gas Plant in Service"/>
    <n v="-1868"/>
    <n v="-3760.76"/>
    <n v="2.0132548179871499"/>
  </r>
  <r>
    <x v="0"/>
    <s v="1010 - Gas Plant in Service"/>
    <n v="-389"/>
    <n v="-733.65"/>
    <n v="1.8859897172236499"/>
  </r>
  <r>
    <x v="0"/>
    <s v="1010 - Gas Plant in Service"/>
    <n v="-321"/>
    <n v="-837.78"/>
    <n v="2.6099065420560699"/>
  </r>
  <r>
    <x v="0"/>
    <s v="1010 - Gas Plant in Service"/>
    <n v="-12181"/>
    <n v="-26840.560000000001"/>
    <n v="2.2034775469994301"/>
  </r>
  <r>
    <x v="0"/>
    <s v="1010 - Gas Plant in Service"/>
    <n v="-678"/>
    <n v="-1224.25"/>
    <n v="1.8056784660767"/>
  </r>
  <r>
    <x v="0"/>
    <s v="1010 - Gas Plant in Service"/>
    <n v="-809"/>
    <n v="-1592.19"/>
    <n v="1.96809641532756"/>
  </r>
  <r>
    <x v="0"/>
    <s v="1010 - Gas Plant in Service"/>
    <n v="-488"/>
    <n v="-949.34"/>
    <n v="1.94536885245902"/>
  </r>
  <r>
    <x v="0"/>
    <s v="1010 - Gas Plant in Service"/>
    <n v="-352"/>
    <n v="-936.35"/>
    <n v="2.66008522727273"/>
  </r>
  <r>
    <x v="0"/>
    <s v="1010 - Gas Plant in Service"/>
    <n v="-5562"/>
    <n v="-17598.810000000001"/>
    <n v="3.1641154261057198"/>
  </r>
  <r>
    <x v="0"/>
    <s v="1010 - Gas Plant in Service"/>
    <n v="-1123"/>
    <n v="-3663.15"/>
    <n v="3.2619323241317901"/>
  </r>
  <r>
    <x v="0"/>
    <s v="1010 - Gas Plant in Service"/>
    <n v="-300"/>
    <n v="-1180.51"/>
    <n v="3.9350333333333301"/>
  </r>
  <r>
    <x v="0"/>
    <s v="1010 - Gas Plant in Service"/>
    <n v="-240"/>
    <n v="-712.71"/>
    <n v="2.9696250000000002"/>
  </r>
  <r>
    <x v="0"/>
    <s v="1010 - Gas Plant in Service"/>
    <n v="-11"/>
    <n v="-42.82"/>
    <n v="3.8927272727272699"/>
  </r>
  <r>
    <x v="0"/>
    <s v="1010 - Gas Plant in Service"/>
    <n v="-5"/>
    <n v="-329.63"/>
    <n v="65.926000000000002"/>
  </r>
  <r>
    <x v="0"/>
    <s v="1010 - Gas Plant in Service"/>
    <n v="-14144"/>
    <n v="-63889.74"/>
    <n v="4.5170913461538502"/>
  </r>
  <r>
    <x v="0"/>
    <s v="1010 - Gas Plant in Service"/>
    <n v="-251"/>
    <n v="-6732.68"/>
    <n v="26.823426294820699"/>
  </r>
  <r>
    <x v="0"/>
    <s v="1010 - Gas Plant in Service"/>
    <n v="-3855"/>
    <n v="-14652.28"/>
    <n v="3.8008508430609602"/>
  </r>
  <r>
    <x v="0"/>
    <s v="1010 - Gas Plant in Service"/>
    <n v="-65"/>
    <n v="-149.79"/>
    <n v="2.3044615384615401"/>
  </r>
  <r>
    <x v="0"/>
    <s v="1010 - Gas Plant in Service"/>
    <n v="-683"/>
    <n v="-1413.26"/>
    <n v="2.0691947291361599"/>
  </r>
  <r>
    <x v="0"/>
    <s v="1010 - Gas Plant in Service"/>
    <n v="-2391"/>
    <n v="-5725.41"/>
    <n v="2.39456712672522"/>
  </r>
  <r>
    <x v="0"/>
    <s v="1010 - Gas Plant in Service"/>
    <n v="-3480"/>
    <n v="-4624.51"/>
    <n v="1.32888218390805"/>
  </r>
  <r>
    <x v="0"/>
    <s v="1010 - Gas Plant in Service"/>
    <n v="-25"/>
    <n v="-57.3"/>
    <n v="2.2919999999999998"/>
  </r>
  <r>
    <x v="0"/>
    <s v="1010 - Gas Plant in Service"/>
    <n v="-268"/>
    <n v="-354.12"/>
    <n v="1.32134328358209"/>
  </r>
  <r>
    <x v="0"/>
    <s v="1010 - Gas Plant in Service"/>
    <n v="-690"/>
    <n v="-911.97"/>
    <n v="1.3216956521739101"/>
  </r>
  <r>
    <x v="0"/>
    <s v="1010 - Gas Plant in Service"/>
    <n v="-115"/>
    <n v="-296.57"/>
    <n v="2.5788695652173899"/>
  </r>
  <r>
    <x v="0"/>
    <s v="1010 - Gas Plant in Service"/>
    <n v="-115"/>
    <n v="-331.17"/>
    <n v="2.8797391304347801"/>
  </r>
  <r>
    <x v="0"/>
    <s v="1010 - Gas Plant in Service"/>
    <n v="-1"/>
    <n v="-1.37"/>
    <n v="1.37"/>
  </r>
  <r>
    <x v="0"/>
    <s v="1010 - Gas Plant in Service"/>
    <n v="-50"/>
    <n v="-131.79"/>
    <n v="2.6358000000000001"/>
  </r>
  <r>
    <x v="0"/>
    <s v="1010 - Gas Plant in Service"/>
    <n v="-941"/>
    <n v="-2482.96"/>
    <n v="2.6386397449521799"/>
  </r>
  <r>
    <x v="0"/>
    <s v="1010 - Gas Plant in Service"/>
    <n v="-768"/>
    <n v="-1991.6"/>
    <n v="2.5932291666666698"/>
  </r>
  <r>
    <x v="0"/>
    <s v="1010 - Gas Plant in Service"/>
    <n v="-129"/>
    <n v="-328.67"/>
    <n v="2.5478294573643399"/>
  </r>
  <r>
    <x v="0"/>
    <s v="1010 - Gas Plant in Service"/>
    <n v="-1522"/>
    <n v="-4320.1499999999996"/>
    <n v="2.8384691195795"/>
  </r>
  <r>
    <x v="0"/>
    <s v="1010 - Gas Plant in Service"/>
    <n v="-125"/>
    <n v="-574.12"/>
    <n v="4.5929599999999997"/>
  </r>
  <r>
    <x v="0"/>
    <s v="1010 - Gas Plant in Service"/>
    <n v="-16"/>
    <n v="-50.58"/>
    <n v="3.1612499999999999"/>
  </r>
  <r>
    <x v="0"/>
    <s v="1010 - Gas Plant in Service"/>
    <n v="-590"/>
    <n v="-1522.38"/>
    <n v="2.5803050847457598"/>
  </r>
  <r>
    <x v="0"/>
    <s v="1010 - Gas Plant in Service"/>
    <n v="-215"/>
    <n v="-556.20000000000005"/>
    <n v="2.5869767441860501"/>
  </r>
  <r>
    <x v="0"/>
    <s v="1010 - Gas Plant in Service"/>
    <n v="4"/>
    <n v="48715.06"/>
    <n v="12178.764999999999"/>
  </r>
  <r>
    <x v="0"/>
    <s v="1010 - Gas Plant in Service"/>
    <n v="150"/>
    <n v="2236.06"/>
    <n v="14.907066666666701"/>
  </r>
  <r>
    <x v="0"/>
    <s v="1010 - Gas Plant in Service"/>
    <n v="1"/>
    <n v="303.98"/>
    <n v="303.98"/>
  </r>
  <r>
    <x v="0"/>
    <s v="1010 - Gas Plant in Service"/>
    <n v="-1313"/>
    <n v="-6095.95"/>
    <n v="4.6427646610814897"/>
  </r>
  <r>
    <x v="0"/>
    <s v="1010 - Gas Plant in Service"/>
    <n v="92"/>
    <n v="32347.39"/>
    <n v="351.60206521739099"/>
  </r>
  <r>
    <x v="0"/>
    <s v="1010 - Gas Plant in Service"/>
    <n v="-30"/>
    <n v="-75.42"/>
    <n v="2.5139999999999998"/>
  </r>
  <r>
    <x v="0"/>
    <s v="1010 - Gas Plant in Service"/>
    <n v="35"/>
    <n v="203.01"/>
    <n v="5.8002857142857103"/>
  </r>
  <r>
    <x v="0"/>
    <s v="1010 - Gas Plant in Service"/>
    <n v="84"/>
    <n v="173.61"/>
    <n v="2.06678571428571"/>
  </r>
  <r>
    <x v="0"/>
    <s v="1010 - Gas Plant in Service"/>
    <n v="100"/>
    <n v="1445.47"/>
    <n v="14.454700000000001"/>
  </r>
  <r>
    <x v="0"/>
    <s v="1010 - Gas Plant in Service"/>
    <n v="-98"/>
    <n v="-253.2"/>
    <n v="2.5836734693877599"/>
  </r>
  <r>
    <x v="0"/>
    <s v="1010 - Gas Plant in Service"/>
    <n v="-207"/>
    <n v="-779.27"/>
    <n v="3.76458937198068"/>
  </r>
  <r>
    <x v="0"/>
    <s v="1010 - Gas Plant in Service"/>
    <n v="-550"/>
    <n v="-684.15"/>
    <n v="1.24390909090909"/>
  </r>
  <r>
    <x v="0"/>
    <s v="1010 - Gas Plant in Service"/>
    <n v="-5"/>
    <n v="-15.82"/>
    <n v="3.1640000000000001"/>
  </r>
  <r>
    <x v="1"/>
    <s v="1010 - Gas Plant in Service"/>
    <n v="-2446"/>
    <n v="-3472.09"/>
    <n v="1.4194971381847901"/>
  </r>
  <r>
    <x v="1"/>
    <s v="1010 - Gas Plant in Service"/>
    <n v="-8486"/>
    <n v="-22061.46"/>
    <n v="2.5997478199387198"/>
  </r>
  <r>
    <x v="1"/>
    <s v="1010 - Gas Plant in Service"/>
    <n v="-418"/>
    <n v="-1209.0999999999999"/>
    <n v="2.8925837320574201"/>
  </r>
  <r>
    <x v="1"/>
    <s v="1010 - Gas Plant in Service"/>
    <n v="-1733"/>
    <n v="-5520.63"/>
    <n v="3.1855914598961301"/>
  </r>
  <r>
    <x v="1"/>
    <s v="1010 - Gas Plant in Service"/>
    <n v="-15"/>
    <n v="-37.22"/>
    <n v="2.4813333333333301"/>
  </r>
  <r>
    <x v="1"/>
    <s v="1010 - Gas Plant in Service"/>
    <n v="-37"/>
    <n v="-42.23"/>
    <n v="1.14135135135135"/>
  </r>
  <r>
    <x v="1"/>
    <s v="1010 - Gas Plant in Service"/>
    <n v="-54"/>
    <n v="-66.37"/>
    <n v="1.22907407407407"/>
  </r>
  <r>
    <x v="1"/>
    <s v="1010 - Gas Plant in Service"/>
    <n v="-69"/>
    <n v="-84.81"/>
    <n v="1.22913043478261"/>
  </r>
  <r>
    <x v="1"/>
    <s v="1010 - Gas Plant in Service"/>
    <n v="-496"/>
    <n v="-609.64"/>
    <n v="1.2291129032258099"/>
  </r>
  <r>
    <x v="1"/>
    <s v="1010 - Gas Plant in Service"/>
    <n v="-970"/>
    <n v="-1595.97"/>
    <n v="1.6453298969072201"/>
  </r>
  <r>
    <x v="1"/>
    <s v="1010 - Gas Plant in Service"/>
    <n v="-960"/>
    <n v="-1020.37"/>
    <n v="1.0628854166666699"/>
  </r>
  <r>
    <x v="1"/>
    <s v="1010 - Gas Plant in Service"/>
    <n v="-5"/>
    <n v="-6.15"/>
    <n v="1.23"/>
  </r>
  <r>
    <x v="1"/>
    <s v="1010 - Gas Plant in Service"/>
    <n v="-205"/>
    <n v="2133.36"/>
    <n v="-10.406634146341499"/>
  </r>
  <r>
    <x v="1"/>
    <s v="1010 - Gas Plant in Service"/>
    <n v="-40"/>
    <n v="-42.52"/>
    <n v="1.0629999999999999"/>
  </r>
  <r>
    <x v="2"/>
    <s v="1010 - Gas Plant in Service"/>
    <n v="2533"/>
    <n v="53831.17"/>
    <n v="21.2519423608369"/>
  </r>
  <r>
    <x v="2"/>
    <s v="1010 - Gas Plant in Service"/>
    <n v="-540"/>
    <n v="-40901.42"/>
    <n v="75.7433703703704"/>
  </r>
  <r>
    <x v="2"/>
    <s v="1010 - Gas Plant in Service"/>
    <n v="86"/>
    <n v="20000"/>
    <n v="232.55813953488399"/>
  </r>
  <r>
    <x v="2"/>
    <s v="1010 - Gas Plant in Service"/>
    <n v="-39831"/>
    <n v="-218553.44"/>
    <n v="5.4870186538123598"/>
  </r>
  <r>
    <x v="2"/>
    <s v="1010 - Gas Plant in Service"/>
    <n v="120"/>
    <n v="1005.42"/>
    <n v="8.3785000000000007"/>
  </r>
  <r>
    <x v="2"/>
    <s v="1010 - Gas Plant in Service"/>
    <n v="12"/>
    <n v="-5167.3599999999997"/>
    <n v="-430.613333333333"/>
  </r>
  <r>
    <x v="2"/>
    <s v="1010 - Gas Plant in Service"/>
    <n v="17"/>
    <n v="2390.75"/>
    <n v="140.63235294117601"/>
  </r>
  <r>
    <x v="2"/>
    <s v="1010 - Gas Plant in Service"/>
    <n v="15"/>
    <n v="166.57"/>
    <n v="11.1046666666667"/>
  </r>
  <r>
    <x v="2"/>
    <s v="1010 - Gas Plant in Service"/>
    <n v="163"/>
    <n v="68248.240000000005"/>
    <n v="418.70085889570601"/>
  </r>
  <r>
    <x v="2"/>
    <s v="1010 - Gas Plant in Service"/>
    <n v="-407"/>
    <n v="50362.05"/>
    <n v="-123.739680589681"/>
  </r>
  <r>
    <x v="2"/>
    <s v="1010 - Gas Plant in Service"/>
    <n v="-14254"/>
    <n v="-60701.93"/>
    <n v="4.2585891679528602"/>
  </r>
  <r>
    <x v="2"/>
    <s v="1010 - Gas Plant in Service"/>
    <n v="-1211"/>
    <n v="-4949.83"/>
    <n v="4.0873905862923197"/>
  </r>
  <r>
    <x v="2"/>
    <s v="1010 - Gas Plant in Service"/>
    <n v="-896"/>
    <n v="-12800.75"/>
    <n v="14.286551339285699"/>
  </r>
  <r>
    <x v="2"/>
    <s v="1010 - Gas Plant in Service"/>
    <n v="-1109"/>
    <n v="-4549.24"/>
    <n v="4.1021100090171299"/>
  </r>
  <r>
    <x v="2"/>
    <s v="1010 - Gas Plant in Service"/>
    <n v="-3492"/>
    <n v="-16013.61"/>
    <n v="4.5857989690721599"/>
  </r>
  <r>
    <x v="2"/>
    <s v="1010 - Gas Plant in Service"/>
    <n v="-2594"/>
    <n v="-10447.6"/>
    <n v="4.0276021588280599"/>
  </r>
  <r>
    <x v="2"/>
    <s v="1010 - Gas Plant in Service"/>
    <n v="-1800"/>
    <n v="-39288.019999999997"/>
    <n v="21.8266777777778"/>
  </r>
  <r>
    <x v="2"/>
    <s v="1010 - Gas Plant in Service"/>
    <n v="0"/>
    <n v="52492.82"/>
    <n v="0"/>
  </r>
  <r>
    <x v="2"/>
    <s v="1010 - Gas Plant in Service"/>
    <n v="-78"/>
    <n v="-338.01"/>
    <n v="4.33346153846154"/>
  </r>
  <r>
    <x v="2"/>
    <s v="1010 - Gas Plant in Service"/>
    <n v="-3051"/>
    <n v="-12534.1"/>
    <n v="4.1081940347427102"/>
  </r>
  <r>
    <x v="2"/>
    <s v="1010 - Gas Plant in Service"/>
    <n v="-400"/>
    <n v="-2548.94"/>
    <n v="6.37235"/>
  </r>
  <r>
    <x v="2"/>
    <s v="1010 - Gas Plant in Service"/>
    <n v="-250"/>
    <n v="-2305.88"/>
    <n v="9.2235200000000006"/>
  </r>
  <r>
    <x v="2"/>
    <s v="1010 - Gas Plant in Service"/>
    <n v="-318"/>
    <n v="-1998.12"/>
    <n v="6.28339622641509"/>
  </r>
  <r>
    <x v="2"/>
    <s v="1010 - Gas Plant in Service"/>
    <n v="2"/>
    <n v="17953.38"/>
    <n v="8976.69"/>
  </r>
  <r>
    <x v="2"/>
    <s v="1010 - Gas Plant in Service"/>
    <n v="100"/>
    <n v="11565.35"/>
    <n v="115.65349999999999"/>
  </r>
  <r>
    <x v="2"/>
    <s v="1010 - Gas Plant in Service"/>
    <n v="-534"/>
    <n v="-3441.79"/>
    <n v="6.4452996254681603"/>
  </r>
  <r>
    <x v="2"/>
    <s v="1010 - Gas Plant in Service"/>
    <n v="-517"/>
    <n v="-2435.48"/>
    <n v="4.7107930367504798"/>
  </r>
  <r>
    <x v="2"/>
    <s v="1010 - Gas Plant in Service"/>
    <n v="-1648"/>
    <n v="-10425.93"/>
    <n v="6.3264138349514596"/>
  </r>
  <r>
    <x v="2"/>
    <s v="1010 - Gas Plant in Service"/>
    <n v="-424"/>
    <n v="-2693.52"/>
    <n v="6.3526415094339601"/>
  </r>
  <r>
    <x v="2"/>
    <s v="1010 - Gas Plant in Service"/>
    <n v="-8"/>
    <n v="-44.87"/>
    <n v="5.6087499999999997"/>
  </r>
  <r>
    <x v="2"/>
    <s v="1010 - Gas Plant in Service"/>
    <n v="-5007"/>
    <n v="-24393.360000000001"/>
    <n v="4.8718514080287596"/>
  </r>
  <r>
    <x v="2"/>
    <s v="1010 - Gas Plant in Service"/>
    <n v="-897"/>
    <n v="-4352.58"/>
    <n v="4.8523745819397996"/>
  </r>
  <r>
    <x v="2"/>
    <s v="1010 - Gas Plant in Service"/>
    <n v="-264"/>
    <n v="-1274.56"/>
    <n v="4.8278787878787899"/>
  </r>
  <r>
    <x v="2"/>
    <s v="1010 - Gas Plant in Service"/>
    <n v="-1981"/>
    <n v="-9642.23"/>
    <n v="4.8673548712771302"/>
  </r>
  <r>
    <x v="2"/>
    <s v="1010 - Gas Plant in Service"/>
    <n v="-1918"/>
    <n v="-8666.99"/>
    <n v="4.5187643378519304"/>
  </r>
  <r>
    <x v="2"/>
    <s v="1010 - Gas Plant in Service"/>
    <n v="-451"/>
    <n v="-2004.48"/>
    <n v="4.4445232815964504"/>
  </r>
  <r>
    <x v="2"/>
    <s v="1010 - Gas Plant in Service"/>
    <n v="-438"/>
    <n v="-5238.66"/>
    <n v="11.960410958904101"/>
  </r>
  <r>
    <x v="2"/>
    <s v="1010 - Gas Plant in Service"/>
    <n v="1400"/>
    <n v="23271.79"/>
    <n v="16.622707142857099"/>
  </r>
  <r>
    <x v="2"/>
    <s v="1010 - Gas Plant in Service"/>
    <n v="-397"/>
    <n v="-2281.34"/>
    <n v="5.7464483627204004"/>
  </r>
  <r>
    <x v="2"/>
    <s v="1010 - Gas Plant in Service"/>
    <n v="-362"/>
    <n v="8124.46"/>
    <n v="-22.443259668508301"/>
  </r>
  <r>
    <x v="2"/>
    <s v="1010 - Gas Plant in Service"/>
    <n v="2596"/>
    <n v="80738.58"/>
    <n v="31.101147919876698"/>
  </r>
  <r>
    <x v="2"/>
    <s v="1010 - Gas Plant in Service"/>
    <n v="900"/>
    <n v="61443.1"/>
    <n v="68.270111111111106"/>
  </r>
  <r>
    <x v="2"/>
    <s v="1010 - Gas Plant in Service"/>
    <n v="2100"/>
    <n v="-6881.55"/>
    <n v="-3.2769285714285701"/>
  </r>
  <r>
    <x v="2"/>
    <s v="1010 - Gas Plant in Service"/>
    <n v="-1387"/>
    <n v="-86351.7"/>
    <n v="62.257894736842097"/>
  </r>
  <r>
    <x v="2"/>
    <s v="1010 - Gas Plant in Service"/>
    <n v="-831"/>
    <n v="-3493.99"/>
    <n v="4.2045607701564398"/>
  </r>
  <r>
    <x v="2"/>
    <s v="1010 - Gas Plant in Service"/>
    <n v="26"/>
    <n v="287.97000000000003"/>
    <n v="11.0757692307692"/>
  </r>
  <r>
    <x v="2"/>
    <s v="1010 - Gas Plant in Service"/>
    <n v="20"/>
    <n v="24941.47"/>
    <n v="1247.0735"/>
  </r>
  <r>
    <x v="2"/>
    <s v="1010 - Gas Plant in Service"/>
    <n v="1"/>
    <n v="-58.79"/>
    <n v="-58.79"/>
  </r>
  <r>
    <x v="2"/>
    <s v="1010 - Gas Plant in Service"/>
    <n v="2910"/>
    <n v="56456.92"/>
    <n v="19.401003436426102"/>
  </r>
  <r>
    <x v="2"/>
    <s v="1010 - Gas Plant in Service"/>
    <n v="2075"/>
    <n v="53828.68"/>
    <n v="25.941532530120501"/>
  </r>
  <r>
    <x v="2"/>
    <s v="1010 - Gas Plant in Service"/>
    <n v="320"/>
    <n v="22554.81"/>
    <n v="70.483781250000007"/>
  </r>
  <r>
    <x v="2"/>
    <s v="1010 - Gas Plant in Service"/>
    <n v="8"/>
    <n v="9254.6299999999992"/>
    <n v="1156.8287499999999"/>
  </r>
  <r>
    <x v="3"/>
    <s v="1010 - Gas Plant in Service"/>
    <n v="-1829"/>
    <n v="-11630.54"/>
    <n v="6.3589611809732096"/>
  </r>
  <r>
    <x v="3"/>
    <s v="1010 - Gas Plant in Service"/>
    <n v="-2730"/>
    <n v="-16561.93"/>
    <n v="6.0666410256410304"/>
  </r>
  <r>
    <x v="3"/>
    <s v="1010 - Gas Plant in Service"/>
    <n v="4283.3"/>
    <n v="1462874.14"/>
    <n v="341.52969439450902"/>
  </r>
  <r>
    <x v="3"/>
    <s v="1010 - Gas Plant in Service"/>
    <n v="-4"/>
    <n v="116640.01"/>
    <n v="-29160.002499999999"/>
  </r>
  <r>
    <x v="3"/>
    <s v="1010 - Gas Plant in Service"/>
    <n v="3376"/>
    <n v="2886870.45"/>
    <n v="855.11565462085298"/>
  </r>
  <r>
    <x v="3"/>
    <s v="1010 - Gas Plant in Service"/>
    <n v="-1305"/>
    <n v="1111193.44"/>
    <n v="-851.48922605363998"/>
  </r>
  <r>
    <x v="3"/>
    <s v="1010 - Gas Plant in Service"/>
    <n v="965"/>
    <n v="379498.16"/>
    <n v="393.26234196891198"/>
  </r>
  <r>
    <x v="3"/>
    <s v="1010 - Gas Plant in Service"/>
    <n v="-263"/>
    <n v="30941.08"/>
    <n v="-117.646692015209"/>
  </r>
  <r>
    <x v="3"/>
    <s v="1010 - Gas Plant in Service"/>
    <n v="-1778"/>
    <n v="-10076.58"/>
    <n v="5.6673678290213703"/>
  </r>
  <r>
    <x v="3"/>
    <s v="1010 - Gas Plant in Service"/>
    <n v="-1718"/>
    <n v="-18819.73"/>
    <n v="10.954441210710099"/>
  </r>
  <r>
    <x v="3"/>
    <s v="1010 - Gas Plant in Service"/>
    <n v="-101"/>
    <n v="-736.35"/>
    <n v="7.2905940594059402"/>
  </r>
  <r>
    <x v="3"/>
    <s v="1010 - Gas Plant in Service"/>
    <n v="-516"/>
    <n v="-2483.14"/>
    <n v="4.8122868217054302"/>
  </r>
  <r>
    <x v="3"/>
    <s v="1010 - Gas Plant in Service"/>
    <n v="1065"/>
    <n v="21858.67"/>
    <n v="20.5245727699531"/>
  </r>
  <r>
    <x v="3"/>
    <s v="1010 - Gas Plant in Service"/>
    <n v="551"/>
    <n v="11265.49"/>
    <n v="20.445535390199598"/>
  </r>
  <r>
    <x v="4"/>
    <s v="1010 - Gas Plant in Service"/>
    <n v="993"/>
    <n v="16395.150000000001"/>
    <n v="16.510725075528701"/>
  </r>
  <r>
    <x v="4"/>
    <s v="1010 - Gas Plant in Service"/>
    <n v="-14990"/>
    <n v="-850458.24"/>
    <n v="56.735039359573001"/>
  </r>
  <r>
    <x v="4"/>
    <s v="1010 - Gas Plant in Service"/>
    <n v="139"/>
    <n v="69842.89"/>
    <n v="502.46683453237398"/>
  </r>
  <r>
    <x v="5"/>
    <s v="1010 - Gas Plant in Service"/>
    <n v="150"/>
    <n v="40328.06"/>
    <n v="268.85373333333303"/>
  </r>
  <r>
    <x v="5"/>
    <s v="1010 - Gas Plant in Service"/>
    <n v="4349"/>
    <n v="438675.86"/>
    <n v="100.868213382387"/>
  </r>
  <r>
    <x v="5"/>
    <s v="1010 - Gas Plant in Service"/>
    <n v="-188"/>
    <n v="-30746.42"/>
    <n v="163.54478723404301"/>
  </r>
  <r>
    <x v="5"/>
    <s v="1010 - Gas Plant in Service"/>
    <n v="15"/>
    <n v="-13021.81"/>
    <n v="-868.12066666666703"/>
  </r>
  <r>
    <x v="5"/>
    <s v="1010 - Gas Plant in Service"/>
    <n v="198"/>
    <n v="14173.96"/>
    <n v="71.585656565656606"/>
  </r>
  <r>
    <x v="5"/>
    <s v="1010 - Gas Plant in Service"/>
    <n v="11711"/>
    <n v="786662.2"/>
    <n v="67.172931431986996"/>
  </r>
  <r>
    <x v="5"/>
    <s v="1010 - Gas Plant in Service"/>
    <n v="0"/>
    <n v="5502.05"/>
    <n v="0"/>
  </r>
  <r>
    <x v="5"/>
    <s v="1010 - Gas Plant in Service"/>
    <n v="470"/>
    <n v="8261.68"/>
    <n v="17.578042553191501"/>
  </r>
  <r>
    <x v="5"/>
    <s v="1010 - Gas Plant in Service"/>
    <n v="303"/>
    <n v="30230.27"/>
    <n v="99.769867986798701"/>
  </r>
  <r>
    <x v="5"/>
    <s v="1010 - Gas Plant in Service"/>
    <n v="16"/>
    <n v="7300.53"/>
    <n v="456.28312499999998"/>
  </r>
  <r>
    <x v="5"/>
    <s v="1010 - Gas Plant in Service"/>
    <n v="-200"/>
    <n v="-166.52"/>
    <n v="0.83260000000000001"/>
  </r>
  <r>
    <x v="5"/>
    <s v="1010 - Gas Plant in Service"/>
    <n v="1"/>
    <n v="7388.08"/>
    <n v="7388.08"/>
  </r>
  <r>
    <x v="5"/>
    <s v="1010 - Gas Plant in Service"/>
    <n v="5776"/>
    <n v="64661.34"/>
    <n v="11.19483033241"/>
  </r>
  <r>
    <x v="6"/>
    <s v="1010 - Gas Plant in Service"/>
    <n v="-225"/>
    <n v="-5921.68"/>
    <n v="26.318577777777801"/>
  </r>
  <r>
    <x v="6"/>
    <s v="1010 - Gas Plant in Service"/>
    <n v="3000"/>
    <n v="78955.72"/>
    <n v="26.318573333333301"/>
  </r>
  <r>
    <x v="7"/>
    <s v="1010 - Gas Plant in Service"/>
    <n v="114"/>
    <n v="852.6"/>
    <n v="7.4789473684210499"/>
  </r>
  <r>
    <x v="7"/>
    <s v="1010 - Gas Plant in Service"/>
    <n v="-1903"/>
    <n v="-5081.43"/>
    <n v="2.6702207041513399"/>
  </r>
  <r>
    <x v="7"/>
    <s v="1010 - Gas Plant in Service"/>
    <n v="-125"/>
    <n v="-421.33"/>
    <n v="3.3706399999999999"/>
  </r>
  <r>
    <x v="7"/>
    <s v="1010 - Gas Plant in Service"/>
    <n v="-328"/>
    <n v="-289.60000000000002"/>
    <n v="0.88292682926829302"/>
  </r>
  <r>
    <x v="7"/>
    <s v="1010 - Gas Plant in Service"/>
    <n v="-280"/>
    <n v="-247.22"/>
    <n v="0.88292857142857095"/>
  </r>
  <r>
    <x v="7"/>
    <s v="1010 - Gas Plant in Service"/>
    <n v="-3281"/>
    <n v="-2896.88"/>
    <n v="0.88292593721426404"/>
  </r>
  <r>
    <x v="7"/>
    <s v="1010 - Gas Plant in Service"/>
    <n v="-1"/>
    <n v="-2326.9299999999998"/>
    <n v="2326.9299999999998"/>
  </r>
  <r>
    <x v="0"/>
    <s v="1010 - Gas Plant in Service"/>
    <n v="112"/>
    <n v="14768.27"/>
    <n v="131.85955357142899"/>
  </r>
  <r>
    <x v="0"/>
    <s v="1010 - Gas Plant in Service"/>
    <n v="-1399"/>
    <n v="-9241.75"/>
    <n v="6.60596854896355"/>
  </r>
  <r>
    <x v="0"/>
    <s v="1010 - Gas Plant in Service"/>
    <n v="-2"/>
    <n v="48537.55"/>
    <n v="-24268.775000000001"/>
  </r>
  <r>
    <x v="0"/>
    <s v="1010 - Gas Plant in Service"/>
    <n v="-294"/>
    <n v="6568.37"/>
    <n v="-22.341394557823101"/>
  </r>
  <r>
    <x v="0"/>
    <s v="1010 - Gas Plant in Service"/>
    <n v="6"/>
    <n v="687.12"/>
    <n v="114.52"/>
  </r>
  <r>
    <x v="0"/>
    <s v="1010 - Gas Plant in Service"/>
    <n v="106"/>
    <n v="10045.1"/>
    <n v="94.765094339622607"/>
  </r>
  <r>
    <x v="0"/>
    <s v="1010 - Gas Plant in Service"/>
    <n v="-1932"/>
    <n v="-116997.15"/>
    <n v="60.557531055900597"/>
  </r>
  <r>
    <x v="0"/>
    <s v="1010 - Gas Plant in Service"/>
    <n v="301"/>
    <n v="5739.72"/>
    <n v="19.068837209302298"/>
  </r>
  <r>
    <x v="0"/>
    <s v="1010 - Gas Plant in Service"/>
    <n v="-412"/>
    <n v="-1117.6099999999999"/>
    <n v="2.7126456310679599"/>
  </r>
  <r>
    <x v="0"/>
    <s v="1010 - Gas Plant in Service"/>
    <n v="-200"/>
    <n v="25480.5"/>
    <n v="-127.4025"/>
  </r>
  <r>
    <x v="0"/>
    <s v="1010 - Gas Plant in Service"/>
    <n v="99"/>
    <n v="80.36"/>
    <n v="0.81171717171717195"/>
  </r>
  <r>
    <x v="0"/>
    <s v="1010 - Gas Plant in Service"/>
    <n v="387"/>
    <n v="6421.39"/>
    <n v="16.592739018087801"/>
  </r>
  <r>
    <x v="0"/>
    <s v="1010 - Gas Plant in Service"/>
    <n v="-285"/>
    <n v="2320.38"/>
    <n v="-8.1416842105263196"/>
  </r>
  <r>
    <x v="0"/>
    <s v="1010 - Gas Plant in Service"/>
    <n v="-271"/>
    <n v="65867.91"/>
    <n v="-243.055018450185"/>
  </r>
  <r>
    <x v="0"/>
    <s v="1010 - Gas Plant in Service"/>
    <n v="-243"/>
    <n v="184611.21"/>
    <n v="-759.71691358024702"/>
  </r>
  <r>
    <x v="0"/>
    <s v="1010 - Gas Plant in Service"/>
    <n v="-2758"/>
    <n v="-8479.2999999999993"/>
    <n v="3.0744379985496701"/>
  </r>
  <r>
    <x v="0"/>
    <s v="1010 - Gas Plant in Service"/>
    <n v="-1088"/>
    <n v="-2787.73"/>
    <n v="2.5622518382352899"/>
  </r>
  <r>
    <x v="0"/>
    <s v="1010 - Gas Plant in Service"/>
    <n v="-328"/>
    <n v="-963.87"/>
    <n v="2.9386280487804899"/>
  </r>
  <r>
    <x v="0"/>
    <s v="1010 - Gas Plant in Service"/>
    <n v="-3004"/>
    <n v="-6042.47"/>
    <n v="2.0114747003994702"/>
  </r>
  <r>
    <x v="0"/>
    <s v="1010 - Gas Plant in Service"/>
    <n v="-4023"/>
    <n v="-8899.51"/>
    <n v="2.2121575938354501"/>
  </r>
  <r>
    <x v="0"/>
    <s v="1010 - Gas Plant in Service"/>
    <n v="26"/>
    <n v="217659.6"/>
    <n v="8371.5230769230802"/>
  </r>
  <r>
    <x v="0"/>
    <s v="1010 - Gas Plant in Service"/>
    <n v="-310"/>
    <n v="-568.61"/>
    <n v="1.8342258064516099"/>
  </r>
  <r>
    <x v="0"/>
    <s v="1010 - Gas Plant in Service"/>
    <n v="-633"/>
    <n v="-1054.8399999999999"/>
    <n v="1.6664139020537101"/>
  </r>
  <r>
    <x v="0"/>
    <s v="1010 - Gas Plant in Service"/>
    <n v="-430"/>
    <n v="-1136.5"/>
    <n v="2.6430232558139499"/>
  </r>
  <r>
    <x v="0"/>
    <s v="1010 - Gas Plant in Service"/>
    <n v="-1604"/>
    <n v="-4241.72"/>
    <n v="2.6444638403990002"/>
  </r>
  <r>
    <x v="0"/>
    <s v="1010 - Gas Plant in Service"/>
    <n v="-524"/>
    <n v="-1184.0999999999999"/>
    <n v="2.2597328244274801"/>
  </r>
  <r>
    <x v="0"/>
    <s v="1010 - Gas Plant in Service"/>
    <n v="-342"/>
    <n v="-890.87"/>
    <n v="2.60488304093567"/>
  </r>
  <r>
    <x v="0"/>
    <s v="1010 - Gas Plant in Service"/>
    <n v="-1142"/>
    <n v="-2884.6"/>
    <n v="2.5259194395796798"/>
  </r>
  <r>
    <x v="0"/>
    <s v="1010 - Gas Plant in Service"/>
    <n v="-240"/>
    <n v="-649.47"/>
    <n v="2.7061250000000001"/>
  </r>
  <r>
    <x v="0"/>
    <s v="1010 - Gas Plant in Service"/>
    <n v="-600"/>
    <n v="-2294.81"/>
    <n v="3.8246833333333301"/>
  </r>
  <r>
    <x v="0"/>
    <s v="1010 - Gas Plant in Service"/>
    <n v="-1"/>
    <n v="-45.15"/>
    <n v="45.15"/>
  </r>
  <r>
    <x v="0"/>
    <s v="1010 - Gas Plant in Service"/>
    <n v="-300"/>
    <n v="-1009.37"/>
    <n v="3.3645666666666698"/>
  </r>
  <r>
    <x v="0"/>
    <s v="1010 - Gas Plant in Service"/>
    <n v="-8971"/>
    <n v="-11895.89"/>
    <n v="1.32603834578085"/>
  </r>
  <r>
    <x v="0"/>
    <s v="1010 - Gas Plant in Service"/>
    <n v="-60"/>
    <n v="-141.78"/>
    <n v="2.363"/>
  </r>
  <r>
    <x v="0"/>
    <s v="1010 - Gas Plant in Service"/>
    <n v="-180"/>
    <n v="-471.54"/>
    <n v="2.6196666666666699"/>
  </r>
  <r>
    <x v="0"/>
    <s v="1010 - Gas Plant in Service"/>
    <n v="-343"/>
    <n v="-887.48"/>
    <n v="2.5874052478134102"/>
  </r>
  <r>
    <x v="0"/>
    <s v="1010 - Gas Plant in Service"/>
    <n v="-254"/>
    <n v="-658.62"/>
    <n v="2.5929921259842499"/>
  </r>
  <r>
    <x v="0"/>
    <s v="1010 - Gas Plant in Service"/>
    <n v="-2277"/>
    <n v="-6487.78"/>
    <n v="2.8492665788317999"/>
  </r>
  <r>
    <x v="0"/>
    <s v="1010 - Gas Plant in Service"/>
    <n v="-360"/>
    <n v="-933.59"/>
    <n v="2.5933055555555602"/>
  </r>
  <r>
    <x v="0"/>
    <s v="1010 - Gas Plant in Service"/>
    <n v="-895"/>
    <n v="-2540.58"/>
    <n v="2.8386368715083798"/>
  </r>
  <r>
    <x v="0"/>
    <s v="1010 - Gas Plant in Service"/>
    <n v="-355"/>
    <n v="-916.65"/>
    <n v="2.5821126760563402"/>
  </r>
  <r>
    <x v="0"/>
    <s v="1010 - Gas Plant in Service"/>
    <n v="-67"/>
    <n v="-170.44"/>
    <n v="2.5438805970149301"/>
  </r>
  <r>
    <x v="0"/>
    <s v="1010 - Gas Plant in Service"/>
    <n v="-3273"/>
    <n v="-17266.75"/>
    <n v="5.2755117629086499"/>
  </r>
  <r>
    <x v="0"/>
    <s v="1010 - Gas Plant in Service"/>
    <n v="-3678"/>
    <n v="-18953.240000000002"/>
    <n v="5.1531375747689001"/>
  </r>
  <r>
    <x v="0"/>
    <s v="1010 - Gas Plant in Service"/>
    <n v="0"/>
    <n v="1119.75"/>
    <n v="0"/>
  </r>
  <r>
    <x v="0"/>
    <s v="1010 - Gas Plant in Service"/>
    <n v="-243"/>
    <n v="-626.96"/>
    <n v="2.58008230452675"/>
  </r>
  <r>
    <x v="0"/>
    <s v="1010 - Gas Plant in Service"/>
    <n v="-242"/>
    <n v="-621.5"/>
    <n v="2.5681818181818201"/>
  </r>
  <r>
    <x v="0"/>
    <s v="1010 - Gas Plant in Service"/>
    <n v="-324"/>
    <n v="16337.59"/>
    <n v="-50.424660493827197"/>
  </r>
  <r>
    <x v="0"/>
    <s v="1010 - Gas Plant in Service"/>
    <n v="0"/>
    <n v="2609.3200000000002"/>
    <n v="0"/>
  </r>
  <r>
    <x v="0"/>
    <s v="1010 - Gas Plant in Service"/>
    <n v="36"/>
    <n v="2137.2600000000002"/>
    <n v="59.368333333333297"/>
  </r>
  <r>
    <x v="0"/>
    <s v="1010 - Gas Plant in Service"/>
    <n v="-805"/>
    <n v="-2621.33"/>
    <n v="3.2563105590062098"/>
  </r>
  <r>
    <x v="0"/>
    <s v="1010 - Gas Plant in Service"/>
    <n v="1"/>
    <n v="-23277.41"/>
    <n v="-23277.41"/>
  </r>
  <r>
    <x v="0"/>
    <s v="1010 - Gas Plant in Service"/>
    <n v="-3026"/>
    <n v="-5939.39"/>
    <n v="1.9627858559153999"/>
  </r>
  <r>
    <x v="0"/>
    <s v="1010 - Gas Plant in Service"/>
    <n v="5"/>
    <n v="329.63"/>
    <n v="65.926000000000002"/>
  </r>
  <r>
    <x v="0"/>
    <s v="1010 - Gas Plant in Service"/>
    <n v="1"/>
    <n v="1005.3"/>
    <n v="1005.3"/>
  </r>
  <r>
    <x v="0"/>
    <s v="1010 - Gas Plant in Service"/>
    <n v="-84"/>
    <n v="-140.13"/>
    <n v="1.6682142857142901"/>
  </r>
  <r>
    <x v="1"/>
    <s v="1010 - Gas Plant in Service"/>
    <n v="-350"/>
    <n v="11368.17"/>
    <n v="-32.480485714285699"/>
  </r>
  <r>
    <x v="1"/>
    <s v="1010 - Gas Plant in Service"/>
    <n v="-1270"/>
    <n v="-29767.57"/>
    <n v="23.439031496062999"/>
  </r>
  <r>
    <x v="1"/>
    <s v="1010 - Gas Plant in Service"/>
    <n v="-545"/>
    <n v="-579.27"/>
    <n v="1.06288073394495"/>
  </r>
  <r>
    <x v="1"/>
    <s v="1010 - Gas Plant in Service"/>
    <n v="-330"/>
    <n v="-823.64"/>
    <n v="2.49587878787879"/>
  </r>
  <r>
    <x v="1"/>
    <s v="1010 - Gas Plant in Service"/>
    <n v="-180"/>
    <n v="-363.03"/>
    <n v="2.0168333333333299"/>
  </r>
  <r>
    <x v="1"/>
    <s v="1010 - Gas Plant in Service"/>
    <n v="-40"/>
    <n v="-75.23"/>
    <n v="1.8807499999999999"/>
  </r>
  <r>
    <x v="1"/>
    <s v="1010 - Gas Plant in Service"/>
    <n v="-39"/>
    <n v="-47.94"/>
    <n v="1.22923076923077"/>
  </r>
  <r>
    <x v="1"/>
    <s v="1010 - Gas Plant in Service"/>
    <n v="-4710"/>
    <n v="-5789.1"/>
    <n v="1.2291082802547799"/>
  </r>
  <r>
    <x v="0"/>
    <s v="1010 - Gas Plant in Service"/>
    <n v="-13"/>
    <n v="-41.8"/>
    <n v="3.2153846153846199"/>
  </r>
  <r>
    <x v="0"/>
    <s v="1010 - Gas Plant in Service"/>
    <n v="-1"/>
    <n v="-1.82"/>
    <n v="1.82"/>
  </r>
  <r>
    <x v="0"/>
    <s v="1010 - Gas Plant in Service"/>
    <n v="-84"/>
    <n v="-206.14"/>
    <n v="2.4540476190476199"/>
  </r>
  <r>
    <x v="1"/>
    <s v="1010 - Gas Plant in Service"/>
    <n v="-210"/>
    <n v="-264.82"/>
    <n v="1.2610476190476201"/>
  </r>
  <r>
    <x v="1"/>
    <s v="1010 - Gas Plant in Service"/>
    <n v="-40"/>
    <n v="-18.53"/>
    <n v="0.46325"/>
  </r>
  <r>
    <x v="1"/>
    <s v="1010 - Gas Plant in Service"/>
    <n v="-385"/>
    <n v="-9231.89"/>
    <n v="23.978935064935101"/>
  </r>
  <r>
    <x v="1"/>
    <s v="1010 - Gas Plant in Service"/>
    <n v="-900"/>
    <n v="-4690.42"/>
    <n v="5.2115777777777801"/>
  </r>
  <r>
    <x v="1"/>
    <s v="1010 - Gas Plant in Service"/>
    <n v="-138"/>
    <n v="-141.84"/>
    <n v="1.0278260869565199"/>
  </r>
  <r>
    <x v="2"/>
    <s v="1010 - Gas Plant in Service"/>
    <n v="15"/>
    <n v="64414.33"/>
    <n v="4294.28866666667"/>
  </r>
  <r>
    <x v="2"/>
    <s v="1010 - Gas Plant in Service"/>
    <n v="778"/>
    <n v="478530.82"/>
    <n v="615.07817480719802"/>
  </r>
  <r>
    <x v="2"/>
    <s v="1010 - Gas Plant in Service"/>
    <n v="18"/>
    <n v="60239.43"/>
    <n v="3346.6350000000002"/>
  </r>
  <r>
    <x v="2"/>
    <s v="1010 - Gas Plant in Service"/>
    <n v="10"/>
    <n v="21525.19"/>
    <n v="2152.5189999999998"/>
  </r>
  <r>
    <x v="2"/>
    <s v="1010 - Gas Plant in Service"/>
    <n v="154"/>
    <n v="225296.39"/>
    <n v="1462.96357142857"/>
  </r>
  <r>
    <x v="2"/>
    <s v="1010 - Gas Plant in Service"/>
    <n v="0"/>
    <n v="7773.37"/>
    <n v="0"/>
  </r>
  <r>
    <x v="2"/>
    <s v="1010 - Gas Plant in Service"/>
    <n v="-933"/>
    <n v="-5834.14"/>
    <n v="6.25309753483387"/>
  </r>
  <r>
    <x v="2"/>
    <s v="1010 - Gas Plant in Service"/>
    <n v="-173"/>
    <n v="1904.51"/>
    <n v="-11.008728323699399"/>
  </r>
  <r>
    <x v="2"/>
    <s v="1010 - Gas Plant in Service"/>
    <n v="-2340"/>
    <n v="-10153.549999999999"/>
    <n v="4.3391239316239298"/>
  </r>
  <r>
    <x v="2"/>
    <s v="1010 - Gas Plant in Service"/>
    <n v="-1412"/>
    <n v="-6556.88"/>
    <n v="4.6436827195467396"/>
  </r>
  <r>
    <x v="2"/>
    <s v="1010 - Gas Plant in Service"/>
    <n v="-3313"/>
    <n v="-13655.3"/>
    <n v="4.1217325686688797"/>
  </r>
  <r>
    <x v="2"/>
    <s v="1010 - Gas Plant in Service"/>
    <n v="-134"/>
    <n v="-1657.02"/>
    <n v="12.3658208955224"/>
  </r>
  <r>
    <x v="2"/>
    <s v="1010 - Gas Plant in Service"/>
    <n v="-25"/>
    <n v="-107.49"/>
    <n v="4.2995999999999999"/>
  </r>
  <r>
    <x v="2"/>
    <s v="1010 - Gas Plant in Service"/>
    <n v="-526"/>
    <n v="-2166.9699999999998"/>
    <n v="4.1197148288973402"/>
  </r>
  <r>
    <x v="2"/>
    <s v="1010 - Gas Plant in Service"/>
    <n v="-1"/>
    <n v="-3.62"/>
    <n v="3.62"/>
  </r>
  <r>
    <x v="2"/>
    <s v="1010 - Gas Plant in Service"/>
    <n v="-3444"/>
    <n v="-46634.98"/>
    <n v="13.540934959349601"/>
  </r>
  <r>
    <x v="2"/>
    <s v="1010 - Gas Plant in Service"/>
    <n v="-462"/>
    <n v="-3867.71"/>
    <n v="8.3716666666666697"/>
  </r>
  <r>
    <x v="2"/>
    <s v="1010 - Gas Plant in Service"/>
    <n v="-2408"/>
    <n v="-16989.560000000001"/>
    <n v="7.0554651162790698"/>
  </r>
  <r>
    <x v="2"/>
    <s v="1010 - Gas Plant in Service"/>
    <n v="-1745"/>
    <n v="-7678.17"/>
    <n v="4.4000974212034398"/>
  </r>
  <r>
    <x v="2"/>
    <s v="1010 - Gas Plant in Service"/>
    <n v="-2511"/>
    <n v="-11233.87"/>
    <n v="4.4738630027877297"/>
  </r>
  <r>
    <x v="2"/>
    <s v="1010 - Gas Plant in Service"/>
    <n v="-1071"/>
    <n v="-3270.3"/>
    <n v="3.0535014005602199"/>
  </r>
  <r>
    <x v="2"/>
    <s v="1010 - Gas Plant in Service"/>
    <n v="-2424"/>
    <n v="-17692.310000000001"/>
    <n v="7.2988077557755799"/>
  </r>
  <r>
    <x v="2"/>
    <s v="1010 - Gas Plant in Service"/>
    <n v="-6"/>
    <n v="9929.86"/>
    <n v="-1654.9766666666701"/>
  </r>
  <r>
    <x v="2"/>
    <s v="1010 - Gas Plant in Service"/>
    <n v="-737"/>
    <n v="-3510.89"/>
    <n v="4.7637584803256399"/>
  </r>
  <r>
    <x v="2"/>
    <s v="1010 - Gas Plant in Service"/>
    <n v="-240"/>
    <n v="-1019.83"/>
    <n v="4.2492916666666698"/>
  </r>
  <r>
    <x v="2"/>
    <s v="1010 - Gas Plant in Service"/>
    <n v="-64"/>
    <n v="-250.52"/>
    <n v="3.9143750000000002"/>
  </r>
  <r>
    <x v="2"/>
    <s v="1010 - Gas Plant in Service"/>
    <n v="-365"/>
    <n v="-2035.65"/>
    <n v="5.5771232876712302"/>
  </r>
  <r>
    <x v="2"/>
    <s v="1010 - Gas Plant in Service"/>
    <n v="-19"/>
    <n v="-151.19"/>
    <n v="7.9573684210526299"/>
  </r>
  <r>
    <x v="2"/>
    <s v="1010 - Gas Plant in Service"/>
    <n v="-5969"/>
    <n v="-23578.05"/>
    <n v="3.9500837661249801"/>
  </r>
  <r>
    <x v="2"/>
    <s v="1010 - Gas Plant in Service"/>
    <n v="-209"/>
    <n v="-1049.5999999999999"/>
    <n v="5.0220095693779898"/>
  </r>
  <r>
    <x v="2"/>
    <s v="1010 - Gas Plant in Service"/>
    <n v="-14"/>
    <n v="-8124.09"/>
    <n v="580.29214285714295"/>
  </r>
  <r>
    <x v="2"/>
    <s v="1010 - Gas Plant in Service"/>
    <n v="-1050"/>
    <n v="-6704.22"/>
    <n v="6.3849714285714301"/>
  </r>
  <r>
    <x v="2"/>
    <s v="1010 - Gas Plant in Service"/>
    <n v="-5043"/>
    <n v="-105033.89"/>
    <n v="20.827660122942699"/>
  </r>
  <r>
    <x v="2"/>
    <s v="1010 - Gas Plant in Service"/>
    <n v="-875"/>
    <n v="-18232.830000000002"/>
    <n v="20.837520000000001"/>
  </r>
  <r>
    <x v="2"/>
    <s v="1010 - Gas Plant in Service"/>
    <n v="-1969"/>
    <n v="-26978.27"/>
    <n v="13.701508379888301"/>
  </r>
  <r>
    <x v="2"/>
    <s v="1010 - Gas Plant in Service"/>
    <n v="-2176"/>
    <n v="-39457.06"/>
    <n v="18.132840073529401"/>
  </r>
  <r>
    <x v="2"/>
    <s v="1010 - Gas Plant in Service"/>
    <n v="-514"/>
    <n v="-2104.02"/>
    <n v="4.0934241245136196"/>
  </r>
  <r>
    <x v="2"/>
    <s v="1010 - Gas Plant in Service"/>
    <n v="-846"/>
    <n v="-5415.43"/>
    <n v="6.4012174940898303"/>
  </r>
  <r>
    <x v="2"/>
    <s v="1010 - Gas Plant in Service"/>
    <n v="-252"/>
    <n v="-5996.46"/>
    <n v="23.795476190476201"/>
  </r>
  <r>
    <x v="2"/>
    <s v="1010 - Gas Plant in Service"/>
    <n v="-439"/>
    <n v="-3107.13"/>
    <n v="7.0777448747152603"/>
  </r>
  <r>
    <x v="2"/>
    <s v="1010 - Gas Plant in Service"/>
    <n v="-5038"/>
    <n v="-26456.15"/>
    <n v="5.2513199682413703"/>
  </r>
  <r>
    <x v="2"/>
    <s v="1010 - Gas Plant in Service"/>
    <n v="-910"/>
    <n v="-4076.6"/>
    <n v="4.4797802197802197"/>
  </r>
  <r>
    <x v="2"/>
    <s v="1010 - Gas Plant in Service"/>
    <n v="-8747"/>
    <n v="-39677.53"/>
    <n v="4.53613010174917"/>
  </r>
  <r>
    <x v="2"/>
    <s v="1010 - Gas Plant in Service"/>
    <n v="-59"/>
    <n v="-234.53"/>
    <n v="3.9750847457627101"/>
  </r>
  <r>
    <x v="2"/>
    <s v="1010 - Gas Plant in Service"/>
    <n v="-60"/>
    <n v="-238.07"/>
    <n v="3.96783333333333"/>
  </r>
  <r>
    <x v="2"/>
    <s v="1010 - Gas Plant in Service"/>
    <n v="203"/>
    <n v="43182.65"/>
    <n v="212.72241379310299"/>
  </r>
  <r>
    <x v="2"/>
    <s v="1010 - Gas Plant in Service"/>
    <n v="-595"/>
    <n v="-2725.07"/>
    <n v="4.5799495798319301"/>
  </r>
  <r>
    <x v="2"/>
    <s v="1010 - Gas Plant in Service"/>
    <n v="-1135"/>
    <n v="-4985"/>
    <n v="4.3920704845814997"/>
  </r>
  <r>
    <x v="2"/>
    <s v="1010 - Gas Plant in Service"/>
    <n v="-1268"/>
    <n v="-4893.78"/>
    <n v="3.8594479495268099"/>
  </r>
  <r>
    <x v="2"/>
    <s v="1010 - Gas Plant in Service"/>
    <n v="2899492"/>
    <n v="16922671.219999999"/>
    <n v="5.8364262498396302"/>
  </r>
  <r>
    <x v="2"/>
    <s v="1010 - Gas Plant in Service"/>
    <n v="-1212"/>
    <n v="-6549.85"/>
    <n v="5.4041666666666703"/>
  </r>
  <r>
    <x v="2"/>
    <s v="1010 - Gas Plant in Service"/>
    <n v="-27"/>
    <n v="-105.32"/>
    <n v="3.9007407407407402"/>
  </r>
  <r>
    <x v="2"/>
    <s v="1010 - Gas Plant in Service"/>
    <n v="2942"/>
    <n v="48741.52"/>
    <n v="16.567477906186301"/>
  </r>
  <r>
    <x v="2"/>
    <s v="1010 - Gas Plant in Service"/>
    <n v="2035"/>
    <n v="50694.38"/>
    <n v="24.911243243243199"/>
  </r>
  <r>
    <x v="2"/>
    <s v="1010 - Gas Plant in Service"/>
    <n v="4"/>
    <n v="4665.4399999999996"/>
    <n v="1166.3599999999999"/>
  </r>
  <r>
    <x v="2"/>
    <s v="1010 - Gas Plant in Service"/>
    <n v="859"/>
    <n v="18188.2"/>
    <n v="21.173690337601901"/>
  </r>
  <r>
    <x v="2"/>
    <s v="1010 - Gas Plant in Service"/>
    <n v="1"/>
    <n v="-4796.5600000000004"/>
    <n v="-4796.5600000000004"/>
  </r>
  <r>
    <x v="2"/>
    <s v="1010 - Gas Plant in Service"/>
    <n v="5870"/>
    <n v="119890.33"/>
    <n v="20.424247018739301"/>
  </r>
  <r>
    <x v="2"/>
    <s v="1010 - Gas Plant in Service"/>
    <n v="775"/>
    <n v="16866.8"/>
    <n v="21.763612903225798"/>
  </r>
  <r>
    <x v="2"/>
    <s v="1010 - Gas Plant in Service"/>
    <n v="1"/>
    <n v="-301.76"/>
    <n v="-301.76"/>
  </r>
  <r>
    <x v="3"/>
    <s v="1010 - Gas Plant in Service"/>
    <n v="240"/>
    <n v="502605.16"/>
    <n v="2094.18816666667"/>
  </r>
  <r>
    <x v="3"/>
    <s v="1010 - Gas Plant in Service"/>
    <n v="-1294"/>
    <n v="817387.34"/>
    <n v="-631.67491499227197"/>
  </r>
  <r>
    <x v="3"/>
    <s v="1010 - Gas Plant in Service"/>
    <n v="-89"/>
    <n v="-10265.33"/>
    <n v="115.340786516854"/>
  </r>
  <r>
    <x v="3"/>
    <s v="1010 - Gas Plant in Service"/>
    <n v="1369"/>
    <n v="29614.79"/>
    <n v="21.632425127830501"/>
  </r>
  <r>
    <x v="3"/>
    <s v="1010 - Gas Plant in Service"/>
    <n v="2892"/>
    <n v="152168.6"/>
    <n v="52.617081604425998"/>
  </r>
  <r>
    <x v="3"/>
    <s v="1010 - Gas Plant in Service"/>
    <n v="-32"/>
    <n v="-48.6"/>
    <n v="1.51875"/>
  </r>
  <r>
    <x v="3"/>
    <s v="1010 - Gas Plant in Service"/>
    <n v="-1718"/>
    <n v="-10485.61"/>
    <n v="6.1033818393480797"/>
  </r>
  <r>
    <x v="3"/>
    <s v="1010 - Gas Plant in Service"/>
    <n v="-3059"/>
    <n v="-16540.060000000001"/>
    <n v="5.4070153644982"/>
  </r>
  <r>
    <x v="3"/>
    <s v="1010 - Gas Plant in Service"/>
    <n v="1"/>
    <n v="12285.5"/>
    <n v="12285.5"/>
  </r>
  <r>
    <x v="3"/>
    <s v="1010 - Gas Plant in Service"/>
    <n v="1"/>
    <n v="6962.41"/>
    <n v="6962.41"/>
  </r>
  <r>
    <x v="4"/>
    <s v="1010 - Gas Plant in Service"/>
    <n v="-489"/>
    <n v="-634.07000000000005"/>
    <n v="1.29666666666667"/>
  </r>
  <r>
    <x v="5"/>
    <s v="1010 - Gas Plant in Service"/>
    <n v="9549"/>
    <n v="234344.41"/>
    <n v="24.541251439941298"/>
  </r>
  <r>
    <x v="5"/>
    <s v="1010 - Gas Plant in Service"/>
    <n v="75"/>
    <n v="77569.7"/>
    <n v="1034.2626666666699"/>
  </r>
  <r>
    <x v="5"/>
    <s v="1010 - Gas Plant in Service"/>
    <n v="112"/>
    <n v="10702.8"/>
    <n v="95.560714285714297"/>
  </r>
  <r>
    <x v="5"/>
    <s v="1010 - Gas Plant in Service"/>
    <n v="0"/>
    <n v="221885.61"/>
    <n v="0"/>
  </r>
  <r>
    <x v="5"/>
    <s v="1010 - Gas Plant in Service"/>
    <n v="14"/>
    <n v="70390.23"/>
    <n v="5027.8735714285704"/>
  </r>
  <r>
    <x v="5"/>
    <s v="1010 - Gas Plant in Service"/>
    <n v="186"/>
    <n v="375914.89"/>
    <n v="2021.04779569892"/>
  </r>
  <r>
    <x v="5"/>
    <s v="1010 - Gas Plant in Service"/>
    <n v="-80"/>
    <n v="-8046.25"/>
    <n v="100.578125"/>
  </r>
  <r>
    <x v="5"/>
    <s v="1010 - Gas Plant in Service"/>
    <n v="-18"/>
    <n v="-2532.85"/>
    <n v="140.71388888888899"/>
  </r>
  <r>
    <x v="5"/>
    <s v="1010 - Gas Plant in Service"/>
    <n v="1"/>
    <n v="3571.27"/>
    <n v="3571.27"/>
  </r>
  <r>
    <x v="5"/>
    <s v="1010 - Gas Plant in Service"/>
    <n v="-15"/>
    <n v="-354.31"/>
    <n v="23.6206666666667"/>
  </r>
  <r>
    <x v="5"/>
    <s v="1010 - Gas Plant in Service"/>
    <n v="-4"/>
    <n v="-141.47999999999999"/>
    <n v="35.369999999999997"/>
  </r>
  <r>
    <x v="5"/>
    <s v="1010 - Gas Plant in Service"/>
    <n v="0"/>
    <n v="10592.86"/>
    <n v="0"/>
  </r>
  <r>
    <x v="5"/>
    <s v="1010 - Gas Plant in Service"/>
    <n v="-20"/>
    <n v="-2229.29"/>
    <n v="111.4645"/>
  </r>
  <r>
    <x v="5"/>
    <s v="1010 - Gas Plant in Service"/>
    <n v="122"/>
    <n v="26801.71"/>
    <n v="219.686147540984"/>
  </r>
  <r>
    <x v="5"/>
    <s v="1010 - Gas Plant in Service"/>
    <n v="1"/>
    <n v="35.51"/>
    <n v="35.51"/>
  </r>
  <r>
    <x v="5"/>
    <s v="1010 - Gas Plant in Service"/>
    <n v="938"/>
    <n v="79356.28"/>
    <n v="84.601577825159893"/>
  </r>
  <r>
    <x v="5"/>
    <s v="1010 - Gas Plant in Service"/>
    <n v="1"/>
    <n v="10822.02"/>
    <n v="10822.02"/>
  </r>
  <r>
    <x v="5"/>
    <s v="1010 - Gas Plant in Service"/>
    <n v="1845"/>
    <n v="65259.72"/>
    <n v="35.3711219512195"/>
  </r>
  <r>
    <x v="5"/>
    <s v="1010 - Gas Plant in Service"/>
    <n v="595"/>
    <n v="-1049.1600000000001"/>
    <n v="-1.76329411764706"/>
  </r>
  <r>
    <x v="5"/>
    <s v="1010 - Gas Plant in Service"/>
    <n v="4755"/>
    <n v="46173.78"/>
    <n v="9.7105741324921109"/>
  </r>
  <r>
    <x v="5"/>
    <s v="1010 - Gas Plant in Service"/>
    <n v="3259"/>
    <n v="132798.14000000001"/>
    <n v="40.748125191776602"/>
  </r>
  <r>
    <x v="7"/>
    <s v="1010 - Gas Plant in Service"/>
    <n v="178"/>
    <n v="1046.0899999999999"/>
    <n v="5.8769101123595497"/>
  </r>
  <r>
    <x v="7"/>
    <s v="1010 - Gas Plant in Service"/>
    <n v="-791"/>
    <n v="-1647.32"/>
    <n v="2.0825790139064502"/>
  </r>
  <r>
    <x v="7"/>
    <s v="1010 - Gas Plant in Service"/>
    <n v="-160"/>
    <n v="-588.6"/>
    <n v="3.67875"/>
  </r>
  <r>
    <x v="7"/>
    <s v="1010 - Gas Plant in Service"/>
    <n v="-40"/>
    <n v="-92.82"/>
    <n v="2.3205"/>
  </r>
  <r>
    <x v="7"/>
    <s v="1010 - Gas Plant in Service"/>
    <n v="-1"/>
    <n v="-9.35"/>
    <n v="9.35"/>
  </r>
  <r>
    <x v="7"/>
    <s v="1010 - Gas Plant in Service"/>
    <n v="-1239"/>
    <n v="-2253.04"/>
    <n v="1.81843422114609"/>
  </r>
  <r>
    <x v="7"/>
    <s v="1010 - Gas Plant in Service"/>
    <n v="-4385"/>
    <n v="-8134.94"/>
    <n v="1.8551744583808401"/>
  </r>
  <r>
    <x v="7"/>
    <s v="1010 - Gas Plant in Service"/>
    <n v="-981"/>
    <n v="-1794.65"/>
    <n v="1.8294087665647301"/>
  </r>
  <r>
    <x v="7"/>
    <s v="1010 - Gas Plant in Service"/>
    <n v="-913"/>
    <n v="-790.36"/>
    <n v="0.86567360350492895"/>
  </r>
  <r>
    <x v="7"/>
    <s v="1010 - Gas Plant in Service"/>
    <n v="-1"/>
    <n v="-2.87"/>
    <n v="2.87"/>
  </r>
  <r>
    <x v="7"/>
    <s v="1010 - Gas Plant in Service"/>
    <n v="6"/>
    <n v="658.81"/>
    <n v="109.801666666667"/>
  </r>
  <r>
    <x v="8"/>
    <s v="1010 - Gas Plant in Service"/>
    <n v="17"/>
    <n v="5919.72"/>
    <n v="348.2188235294120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G3:I10" firstHeaderRow="0" firstDataRow="1" firstDataCol="1"/>
  <pivotFields count="5">
    <pivotField axis="axisRow" subtotalTop="0" showAll="0">
      <items count="7">
        <item x="4"/>
        <item x="5"/>
        <item x="0"/>
        <item x="3"/>
        <item x="1"/>
        <item x="2"/>
        <item t="default"/>
      </items>
    </pivotField>
    <pivotField subtotalTop="0" showAll="0"/>
    <pivotField dataField="1" subtotalTop="0" showAll="0"/>
    <pivotField dataField="1" subtotalTop="0" showAll="0"/>
    <pivotField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activity_quantity" fld="2" baseField="0" baseItem="0"/>
    <dataField name="Sum of activity_cost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3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G3:I13" firstHeaderRow="0" firstDataRow="1" firstDataCol="1"/>
  <pivotFields count="5">
    <pivotField axis="axisRow" subtotalTop="0" showAll="0">
      <items count="11">
        <item x="6"/>
        <item x="8"/>
        <item x="4"/>
        <item x="0"/>
        <item x="1"/>
        <item x="2"/>
        <item x="5"/>
        <item x="3"/>
        <item x="7"/>
        <item m="1" x="9"/>
        <item t="default"/>
      </items>
    </pivotField>
    <pivotField subtotalTop="0" showAll="0"/>
    <pivotField dataField="1" numFmtId="43" subtotalTop="0" showAll="0"/>
    <pivotField dataField="1" numFmtId="43" subtotalTop="0" showAll="0"/>
    <pivotField numFmtId="43" subtotalTop="0" showAll="0"/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activity_quantity" fld="2" baseField="0" baseItem="0"/>
    <dataField name="Sum of activity_cost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4725"/>
  <sheetViews>
    <sheetView tabSelected="1" workbookViewId="0"/>
  </sheetViews>
  <sheetFormatPr defaultRowHeight="12.75" x14ac:dyDescent="0.2"/>
  <cols>
    <col min="1" max="1" width="17.42578125" bestFit="1" customWidth="1"/>
    <col min="2" max="2" width="19.28515625" bestFit="1" customWidth="1"/>
    <col min="3" max="3" width="32.5703125" bestFit="1" customWidth="1"/>
    <col min="4" max="4" width="31.7109375" bestFit="1" customWidth="1"/>
    <col min="5" max="5" width="21" bestFit="1" customWidth="1"/>
    <col min="6" max="6" width="15.5703125" style="1" bestFit="1" customWidth="1"/>
    <col min="7" max="7" width="14.5703125" style="1" bestFit="1" customWidth="1"/>
    <col min="8" max="8" width="13.140625" bestFit="1" customWidth="1"/>
  </cols>
  <sheetData>
    <row r="1" spans="1:10" x14ac:dyDescent="0.2">
      <c r="A1" s="2" t="s">
        <v>3108</v>
      </c>
    </row>
    <row r="2" spans="1:10" x14ac:dyDescent="0.2">
      <c r="A2" s="2" t="s">
        <v>3109</v>
      </c>
    </row>
    <row r="3" spans="1:10" x14ac:dyDescent="0.2">
      <c r="A3" s="2" t="s">
        <v>3111</v>
      </c>
    </row>
    <row r="4" spans="1:10" x14ac:dyDescent="0.2">
      <c r="A4" s="3" t="s">
        <v>3110</v>
      </c>
      <c r="B4" s="4"/>
      <c r="C4" s="4"/>
      <c r="D4" s="4"/>
      <c r="E4" s="4"/>
      <c r="F4" s="6"/>
      <c r="G4" s="6"/>
      <c r="H4" s="4"/>
      <c r="I4" s="4"/>
      <c r="J4" s="4"/>
    </row>
    <row r="5" spans="1:10" x14ac:dyDescent="0.2">
      <c r="A5" s="3"/>
      <c r="B5" s="4"/>
      <c r="C5" s="4"/>
      <c r="D5" s="4"/>
      <c r="E5" s="4"/>
      <c r="F5" s="6"/>
      <c r="G5" s="6"/>
      <c r="H5" s="4"/>
      <c r="I5" s="4"/>
      <c r="J5" s="4"/>
    </row>
    <row r="6" spans="1:10" x14ac:dyDescent="0.2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5" t="s">
        <v>3106</v>
      </c>
      <c r="G6" s="5" t="s">
        <v>5</v>
      </c>
      <c r="H6" s="5" t="s">
        <v>3107</v>
      </c>
    </row>
    <row r="7" spans="1:10" x14ac:dyDescent="0.2">
      <c r="A7" t="s">
        <v>6</v>
      </c>
      <c r="B7" t="s">
        <v>74</v>
      </c>
      <c r="C7" t="s">
        <v>133</v>
      </c>
      <c r="D7" t="s">
        <v>9</v>
      </c>
      <c r="E7" t="s">
        <v>1865</v>
      </c>
      <c r="F7" s="1">
        <v>5</v>
      </c>
      <c r="G7" s="1">
        <v>133.80000000000001</v>
      </c>
      <c r="H7" s="1">
        <v>26.76</v>
      </c>
    </row>
    <row r="8" spans="1:10" x14ac:dyDescent="0.2">
      <c r="A8" t="s">
        <v>6</v>
      </c>
      <c r="B8" t="s">
        <v>74</v>
      </c>
      <c r="C8" t="s">
        <v>133</v>
      </c>
      <c r="D8" t="s">
        <v>9</v>
      </c>
      <c r="E8" t="s">
        <v>261</v>
      </c>
      <c r="F8" s="1">
        <v>-1026</v>
      </c>
      <c r="G8" s="1">
        <v>-15138.2</v>
      </c>
      <c r="H8" s="1">
        <v>14.7545808966861</v>
      </c>
    </row>
    <row r="9" spans="1:10" x14ac:dyDescent="0.2">
      <c r="A9" t="s">
        <v>6</v>
      </c>
      <c r="B9" t="s">
        <v>74</v>
      </c>
      <c r="C9" t="s">
        <v>133</v>
      </c>
      <c r="D9" t="s">
        <v>9</v>
      </c>
      <c r="E9" t="s">
        <v>1866</v>
      </c>
      <c r="F9" s="1">
        <v>-340</v>
      </c>
      <c r="G9" s="1">
        <v>-2116.73</v>
      </c>
      <c r="H9" s="1">
        <v>6.2256764705882404</v>
      </c>
    </row>
    <row r="10" spans="1:10" x14ac:dyDescent="0.2">
      <c r="A10" t="s">
        <v>6</v>
      </c>
      <c r="B10" t="s">
        <v>74</v>
      </c>
      <c r="C10" t="s">
        <v>133</v>
      </c>
      <c r="D10" t="s">
        <v>9</v>
      </c>
      <c r="E10" t="s">
        <v>158</v>
      </c>
      <c r="F10" s="1">
        <v>800</v>
      </c>
      <c r="G10" s="1">
        <v>3538.57</v>
      </c>
      <c r="H10" s="1">
        <v>4.4232125</v>
      </c>
    </row>
    <row r="11" spans="1:10" x14ac:dyDescent="0.2">
      <c r="A11" t="s">
        <v>6</v>
      </c>
      <c r="B11" t="s">
        <v>74</v>
      </c>
      <c r="C11" t="s">
        <v>133</v>
      </c>
      <c r="D11" t="s">
        <v>9</v>
      </c>
      <c r="E11" t="s">
        <v>142</v>
      </c>
      <c r="F11" s="1">
        <v>2870</v>
      </c>
      <c r="G11" s="1">
        <v>3016.01</v>
      </c>
      <c r="H11" s="1">
        <v>1.05087456445993</v>
      </c>
    </row>
    <row r="12" spans="1:10" x14ac:dyDescent="0.2">
      <c r="A12" t="s">
        <v>6</v>
      </c>
      <c r="B12" t="s">
        <v>74</v>
      </c>
      <c r="C12" t="s">
        <v>133</v>
      </c>
      <c r="D12" t="s">
        <v>9</v>
      </c>
      <c r="E12" t="s">
        <v>138</v>
      </c>
      <c r="F12" s="1">
        <v>175</v>
      </c>
      <c r="G12" s="1">
        <v>813.2</v>
      </c>
      <c r="H12" s="1">
        <v>4.6468571428571401</v>
      </c>
    </row>
    <row r="13" spans="1:10" x14ac:dyDescent="0.2">
      <c r="A13" t="s">
        <v>6</v>
      </c>
      <c r="B13" t="s">
        <v>74</v>
      </c>
      <c r="C13" t="s">
        <v>133</v>
      </c>
      <c r="D13" t="s">
        <v>9</v>
      </c>
      <c r="E13" t="s">
        <v>137</v>
      </c>
      <c r="F13" s="1">
        <v>250</v>
      </c>
      <c r="G13" s="1">
        <v>1607.15</v>
      </c>
      <c r="H13" s="1">
        <v>6.4286000000000003</v>
      </c>
    </row>
    <row r="14" spans="1:10" x14ac:dyDescent="0.2">
      <c r="A14" t="s">
        <v>6</v>
      </c>
      <c r="B14" t="s">
        <v>74</v>
      </c>
      <c r="C14" t="s">
        <v>133</v>
      </c>
      <c r="D14" t="s">
        <v>9</v>
      </c>
      <c r="E14" t="s">
        <v>136</v>
      </c>
      <c r="F14" s="1">
        <v>1640</v>
      </c>
      <c r="G14" s="1">
        <v>8700.86</v>
      </c>
      <c r="H14" s="1">
        <v>5.3054024390243901</v>
      </c>
    </row>
    <row r="15" spans="1:10" x14ac:dyDescent="0.2">
      <c r="A15" t="s">
        <v>6</v>
      </c>
      <c r="B15" t="s">
        <v>74</v>
      </c>
      <c r="C15" t="s">
        <v>133</v>
      </c>
      <c r="D15" t="s">
        <v>9</v>
      </c>
      <c r="E15" t="s">
        <v>134</v>
      </c>
      <c r="F15" s="1">
        <v>1</v>
      </c>
      <c r="G15" s="1">
        <v>22048.79</v>
      </c>
      <c r="H15" s="1">
        <v>22048.79</v>
      </c>
    </row>
    <row r="16" spans="1:10" x14ac:dyDescent="0.2">
      <c r="A16" t="s">
        <v>6</v>
      </c>
      <c r="B16" t="s">
        <v>74</v>
      </c>
      <c r="C16" t="s">
        <v>100</v>
      </c>
      <c r="D16" t="s">
        <v>9</v>
      </c>
      <c r="E16" t="s">
        <v>1867</v>
      </c>
      <c r="F16" s="1">
        <v>1084</v>
      </c>
      <c r="G16" s="1">
        <v>8196.9</v>
      </c>
      <c r="H16" s="1">
        <v>7.5617158671586697</v>
      </c>
    </row>
    <row r="17" spans="1:8" x14ac:dyDescent="0.2">
      <c r="A17" t="s">
        <v>6</v>
      </c>
      <c r="B17" t="s">
        <v>74</v>
      </c>
      <c r="C17" t="s">
        <v>100</v>
      </c>
      <c r="D17" t="s">
        <v>9</v>
      </c>
      <c r="E17" t="s">
        <v>1868</v>
      </c>
      <c r="F17" s="1">
        <v>690</v>
      </c>
      <c r="G17" s="1">
        <v>43067.45</v>
      </c>
      <c r="H17" s="1">
        <v>62.416594202898501</v>
      </c>
    </row>
    <row r="18" spans="1:8" x14ac:dyDescent="0.2">
      <c r="A18" t="s">
        <v>6</v>
      </c>
      <c r="B18" t="s">
        <v>74</v>
      </c>
      <c r="C18" t="s">
        <v>100</v>
      </c>
      <c r="D18" t="s">
        <v>9</v>
      </c>
      <c r="E18" t="s">
        <v>1869</v>
      </c>
      <c r="F18" s="1">
        <v>228</v>
      </c>
      <c r="G18" s="1">
        <v>52533.48</v>
      </c>
      <c r="H18" s="1">
        <v>230.41</v>
      </c>
    </row>
    <row r="19" spans="1:8" x14ac:dyDescent="0.2">
      <c r="A19" t="s">
        <v>6</v>
      </c>
      <c r="B19" t="s">
        <v>74</v>
      </c>
      <c r="C19" t="s">
        <v>100</v>
      </c>
      <c r="D19" t="s">
        <v>9</v>
      </c>
      <c r="E19" t="s">
        <v>1870</v>
      </c>
      <c r="F19" s="1">
        <v>2111</v>
      </c>
      <c r="G19" s="1">
        <v>425232.44</v>
      </c>
      <c r="H19" s="1">
        <v>201.43649455234501</v>
      </c>
    </row>
    <row r="20" spans="1:8" x14ac:dyDescent="0.2">
      <c r="A20" t="s">
        <v>6</v>
      </c>
      <c r="B20" t="s">
        <v>74</v>
      </c>
      <c r="C20" t="s">
        <v>100</v>
      </c>
      <c r="D20" t="s">
        <v>9</v>
      </c>
      <c r="E20" t="s">
        <v>1871</v>
      </c>
      <c r="F20" s="1">
        <v>3312</v>
      </c>
      <c r="G20" s="1">
        <v>346485.17</v>
      </c>
      <c r="H20" s="1">
        <v>104.615087560386</v>
      </c>
    </row>
    <row r="21" spans="1:8" x14ac:dyDescent="0.2">
      <c r="A21" t="s">
        <v>6</v>
      </c>
      <c r="B21" t="s">
        <v>74</v>
      </c>
      <c r="C21" t="s">
        <v>100</v>
      </c>
      <c r="D21" t="s">
        <v>9</v>
      </c>
      <c r="E21" t="s">
        <v>11</v>
      </c>
      <c r="F21" s="1">
        <v>-25583</v>
      </c>
      <c r="G21" s="1">
        <v>-1028847.25</v>
      </c>
      <c r="H21" s="1">
        <v>40.216051674940402</v>
      </c>
    </row>
    <row r="22" spans="1:8" x14ac:dyDescent="0.2">
      <c r="A22" t="s">
        <v>6</v>
      </c>
      <c r="B22" t="s">
        <v>74</v>
      </c>
      <c r="C22" t="s">
        <v>100</v>
      </c>
      <c r="D22" t="s">
        <v>9</v>
      </c>
      <c r="E22" t="s">
        <v>160</v>
      </c>
      <c r="F22" s="1">
        <v>659</v>
      </c>
      <c r="G22" s="1">
        <v>91715</v>
      </c>
      <c r="H22" s="1">
        <v>139.172989377845</v>
      </c>
    </row>
    <row r="23" spans="1:8" x14ac:dyDescent="0.2">
      <c r="A23" t="s">
        <v>6</v>
      </c>
      <c r="B23" t="s">
        <v>74</v>
      </c>
      <c r="C23" t="s">
        <v>100</v>
      </c>
      <c r="D23" t="s">
        <v>9</v>
      </c>
      <c r="E23" t="s">
        <v>18</v>
      </c>
      <c r="F23" s="1">
        <v>4149</v>
      </c>
      <c r="G23" s="1">
        <v>147968.15</v>
      </c>
      <c r="H23" s="1">
        <v>35.663569534827701</v>
      </c>
    </row>
    <row r="24" spans="1:8" x14ac:dyDescent="0.2">
      <c r="A24" t="s">
        <v>6</v>
      </c>
      <c r="B24" t="s">
        <v>74</v>
      </c>
      <c r="C24" t="s">
        <v>100</v>
      </c>
      <c r="D24" t="s">
        <v>9</v>
      </c>
      <c r="E24" t="s">
        <v>119</v>
      </c>
      <c r="F24" s="1">
        <v>596</v>
      </c>
      <c r="G24" s="1">
        <v>9052.1</v>
      </c>
      <c r="H24" s="1">
        <v>15.1880872483221</v>
      </c>
    </row>
    <row r="25" spans="1:8" x14ac:dyDescent="0.2">
      <c r="A25" t="s">
        <v>6</v>
      </c>
      <c r="B25" t="s">
        <v>74</v>
      </c>
      <c r="C25" t="s">
        <v>100</v>
      </c>
      <c r="D25" t="s">
        <v>9</v>
      </c>
      <c r="E25" t="s">
        <v>118</v>
      </c>
      <c r="F25" s="1">
        <v>560</v>
      </c>
      <c r="G25" s="1">
        <v>23881.83</v>
      </c>
      <c r="H25" s="1">
        <v>42.646124999999998</v>
      </c>
    </row>
    <row r="26" spans="1:8" x14ac:dyDescent="0.2">
      <c r="A26" t="s">
        <v>6</v>
      </c>
      <c r="B26" t="s">
        <v>74</v>
      </c>
      <c r="C26" t="s">
        <v>100</v>
      </c>
      <c r="D26" t="s">
        <v>9</v>
      </c>
      <c r="E26" t="s">
        <v>114</v>
      </c>
      <c r="F26" s="1">
        <v>167</v>
      </c>
      <c r="G26" s="1">
        <v>7842.43</v>
      </c>
      <c r="H26" s="1">
        <v>46.960658682634701</v>
      </c>
    </row>
    <row r="27" spans="1:8" x14ac:dyDescent="0.2">
      <c r="A27" t="s">
        <v>6</v>
      </c>
      <c r="B27" t="s">
        <v>74</v>
      </c>
      <c r="C27" t="s">
        <v>100</v>
      </c>
      <c r="D27" t="s">
        <v>9</v>
      </c>
      <c r="E27" t="s">
        <v>217</v>
      </c>
      <c r="F27" s="1">
        <v>1</v>
      </c>
      <c r="G27" s="1">
        <v>94053.78</v>
      </c>
      <c r="H27" s="1">
        <v>94053.78</v>
      </c>
    </row>
    <row r="28" spans="1:8" x14ac:dyDescent="0.2">
      <c r="A28" t="s">
        <v>6</v>
      </c>
      <c r="B28" t="s">
        <v>74</v>
      </c>
      <c r="C28" t="s">
        <v>100</v>
      </c>
      <c r="D28" t="s">
        <v>9</v>
      </c>
      <c r="E28" t="s">
        <v>1872</v>
      </c>
      <c r="F28" s="1">
        <v>1916</v>
      </c>
      <c r="G28" s="1">
        <v>280739.5</v>
      </c>
      <c r="H28" s="1">
        <v>146.52374739039701</v>
      </c>
    </row>
    <row r="29" spans="1:8" x14ac:dyDescent="0.2">
      <c r="A29" t="s">
        <v>6</v>
      </c>
      <c r="B29" t="s">
        <v>74</v>
      </c>
      <c r="C29" t="s">
        <v>100</v>
      </c>
      <c r="D29" t="s">
        <v>9</v>
      </c>
      <c r="E29" t="s">
        <v>1873</v>
      </c>
      <c r="F29" s="1">
        <v>2496</v>
      </c>
      <c r="G29" s="1">
        <v>70524.479999999996</v>
      </c>
      <c r="H29" s="1">
        <v>28.254999999999999</v>
      </c>
    </row>
    <row r="30" spans="1:8" x14ac:dyDescent="0.2">
      <c r="A30" t="s">
        <v>6</v>
      </c>
      <c r="B30" t="s">
        <v>74</v>
      </c>
      <c r="C30" t="s">
        <v>193</v>
      </c>
      <c r="D30" t="s">
        <v>9</v>
      </c>
      <c r="E30" t="s">
        <v>194</v>
      </c>
      <c r="F30" s="1">
        <v>123</v>
      </c>
      <c r="G30" s="1">
        <v>3979.42</v>
      </c>
      <c r="H30" s="1">
        <v>32.353008130081299</v>
      </c>
    </row>
    <row r="31" spans="1:8" x14ac:dyDescent="0.2">
      <c r="A31" t="s">
        <v>6</v>
      </c>
      <c r="B31" t="s">
        <v>74</v>
      </c>
      <c r="C31" t="s">
        <v>90</v>
      </c>
      <c r="D31" t="s">
        <v>9</v>
      </c>
      <c r="E31" t="s">
        <v>1874</v>
      </c>
      <c r="F31" s="1">
        <v>938</v>
      </c>
      <c r="G31" s="1">
        <v>32845.54</v>
      </c>
      <c r="H31" s="1">
        <v>35.016567164179101</v>
      </c>
    </row>
    <row r="32" spans="1:8" x14ac:dyDescent="0.2">
      <c r="A32" t="s">
        <v>6</v>
      </c>
      <c r="B32" t="s">
        <v>74</v>
      </c>
      <c r="C32" t="s">
        <v>90</v>
      </c>
      <c r="D32" t="s">
        <v>9</v>
      </c>
      <c r="E32" t="s">
        <v>1875</v>
      </c>
      <c r="F32" s="1">
        <v>5315</v>
      </c>
      <c r="G32" s="1">
        <v>296581.83</v>
      </c>
      <c r="H32" s="1">
        <v>55.800908748824099</v>
      </c>
    </row>
    <row r="33" spans="1:8" x14ac:dyDescent="0.2">
      <c r="A33" t="s">
        <v>6</v>
      </c>
      <c r="B33" t="s">
        <v>74</v>
      </c>
      <c r="C33" t="s">
        <v>90</v>
      </c>
      <c r="D33" t="s">
        <v>9</v>
      </c>
      <c r="E33" t="s">
        <v>1876</v>
      </c>
      <c r="F33" s="1">
        <v>445</v>
      </c>
      <c r="G33" s="1">
        <v>5876.56</v>
      </c>
      <c r="H33" s="1">
        <v>13.2057528089888</v>
      </c>
    </row>
    <row r="34" spans="1:8" x14ac:dyDescent="0.2">
      <c r="A34" t="s">
        <v>6</v>
      </c>
      <c r="B34" t="s">
        <v>74</v>
      </c>
      <c r="C34" t="s">
        <v>90</v>
      </c>
      <c r="D34" t="s">
        <v>9</v>
      </c>
      <c r="E34" t="s">
        <v>1877</v>
      </c>
      <c r="F34" s="1">
        <v>6590</v>
      </c>
      <c r="G34" s="1">
        <v>335891.13</v>
      </c>
      <c r="H34" s="1">
        <v>50.969822458270102</v>
      </c>
    </row>
    <row r="35" spans="1:8" x14ac:dyDescent="0.2">
      <c r="A35" t="s">
        <v>6</v>
      </c>
      <c r="B35" t="s">
        <v>74</v>
      </c>
      <c r="C35" t="s">
        <v>90</v>
      </c>
      <c r="D35" t="s">
        <v>9</v>
      </c>
      <c r="E35" t="s">
        <v>1878</v>
      </c>
      <c r="F35" s="1">
        <v>988</v>
      </c>
      <c r="G35" s="1">
        <v>77757.98</v>
      </c>
      <c r="H35" s="1">
        <v>78.702408906882596</v>
      </c>
    </row>
    <row r="36" spans="1:8" x14ac:dyDescent="0.2">
      <c r="A36" t="s">
        <v>6</v>
      </c>
      <c r="B36" t="s">
        <v>74</v>
      </c>
      <c r="C36" t="s">
        <v>90</v>
      </c>
      <c r="D36" t="s">
        <v>9</v>
      </c>
      <c r="E36" t="s">
        <v>1879</v>
      </c>
      <c r="F36" s="1">
        <v>1380</v>
      </c>
      <c r="G36" s="1">
        <v>17092.810000000001</v>
      </c>
      <c r="H36" s="1">
        <v>12.3860942028985</v>
      </c>
    </row>
    <row r="37" spans="1:8" x14ac:dyDescent="0.2">
      <c r="A37" t="s">
        <v>6</v>
      </c>
      <c r="B37" t="s">
        <v>74</v>
      </c>
      <c r="C37" t="s">
        <v>90</v>
      </c>
      <c r="D37" t="s">
        <v>9</v>
      </c>
      <c r="E37" t="s">
        <v>1880</v>
      </c>
      <c r="F37" s="1">
        <v>232</v>
      </c>
      <c r="G37" s="1">
        <v>2934.12</v>
      </c>
      <c r="H37" s="1">
        <v>12.6470689655172</v>
      </c>
    </row>
    <row r="38" spans="1:8" x14ac:dyDescent="0.2">
      <c r="A38" t="s">
        <v>6</v>
      </c>
      <c r="B38" t="s">
        <v>74</v>
      </c>
      <c r="C38" t="s">
        <v>90</v>
      </c>
      <c r="D38" t="s">
        <v>9</v>
      </c>
      <c r="E38" t="s">
        <v>1881</v>
      </c>
      <c r="F38" s="1">
        <v>5</v>
      </c>
      <c r="G38" s="1">
        <v>6991.39</v>
      </c>
      <c r="H38" s="1">
        <v>1398.278</v>
      </c>
    </row>
    <row r="39" spans="1:8" x14ac:dyDescent="0.2">
      <c r="A39" t="s">
        <v>6</v>
      </c>
      <c r="B39" t="s">
        <v>74</v>
      </c>
      <c r="C39" t="s">
        <v>90</v>
      </c>
      <c r="D39" t="s">
        <v>9</v>
      </c>
      <c r="E39" t="s">
        <v>1882</v>
      </c>
      <c r="F39" s="1">
        <v>775</v>
      </c>
      <c r="G39" s="1">
        <v>52537.39</v>
      </c>
      <c r="H39" s="1">
        <v>67.7901806451613</v>
      </c>
    </row>
    <row r="40" spans="1:8" x14ac:dyDescent="0.2">
      <c r="A40" t="s">
        <v>6</v>
      </c>
      <c r="B40" t="s">
        <v>74</v>
      </c>
      <c r="C40" t="s">
        <v>90</v>
      </c>
      <c r="D40" t="s">
        <v>9</v>
      </c>
      <c r="E40" t="s">
        <v>1883</v>
      </c>
      <c r="F40" s="1">
        <v>145</v>
      </c>
      <c r="G40" s="1">
        <v>12417.5</v>
      </c>
      <c r="H40" s="1">
        <v>85.637931034482705</v>
      </c>
    </row>
    <row r="41" spans="1:8" x14ac:dyDescent="0.2">
      <c r="A41" t="s">
        <v>6</v>
      </c>
      <c r="B41" t="s">
        <v>74</v>
      </c>
      <c r="C41" t="s">
        <v>90</v>
      </c>
      <c r="D41" t="s">
        <v>9</v>
      </c>
      <c r="E41" t="s">
        <v>1884</v>
      </c>
      <c r="F41" s="1">
        <v>970</v>
      </c>
      <c r="G41" s="1">
        <v>5046.8599999999997</v>
      </c>
      <c r="H41" s="1">
        <v>5.2029484536082498</v>
      </c>
    </row>
    <row r="42" spans="1:8" x14ac:dyDescent="0.2">
      <c r="A42" t="s">
        <v>6</v>
      </c>
      <c r="B42" t="s">
        <v>74</v>
      </c>
      <c r="C42" t="s">
        <v>90</v>
      </c>
      <c r="D42" t="s">
        <v>9</v>
      </c>
      <c r="E42" t="s">
        <v>1885</v>
      </c>
      <c r="F42" s="1">
        <v>1320</v>
      </c>
      <c r="G42" s="1">
        <v>10870.19</v>
      </c>
      <c r="H42" s="1">
        <v>8.2349924242424208</v>
      </c>
    </row>
    <row r="43" spans="1:8" x14ac:dyDescent="0.2">
      <c r="A43" t="s">
        <v>6</v>
      </c>
      <c r="B43" t="s">
        <v>74</v>
      </c>
      <c r="C43" t="s">
        <v>90</v>
      </c>
      <c r="D43" t="s">
        <v>9</v>
      </c>
      <c r="E43" t="s">
        <v>1886</v>
      </c>
      <c r="F43" s="1">
        <v>20</v>
      </c>
      <c r="G43" s="1">
        <v>1472.95</v>
      </c>
      <c r="H43" s="1">
        <v>73.647499999999994</v>
      </c>
    </row>
    <row r="44" spans="1:8" x14ac:dyDescent="0.2">
      <c r="A44" t="s">
        <v>6</v>
      </c>
      <c r="B44" t="s">
        <v>74</v>
      </c>
      <c r="C44" t="s">
        <v>90</v>
      </c>
      <c r="D44" t="s">
        <v>9</v>
      </c>
      <c r="E44" t="s">
        <v>1887</v>
      </c>
      <c r="F44" s="1">
        <v>1790</v>
      </c>
      <c r="G44" s="1">
        <v>281072.01</v>
      </c>
      <c r="H44" s="1">
        <v>157.02346927374299</v>
      </c>
    </row>
    <row r="45" spans="1:8" x14ac:dyDescent="0.2">
      <c r="A45" t="s">
        <v>6</v>
      </c>
      <c r="B45" t="s">
        <v>74</v>
      </c>
      <c r="C45" t="s">
        <v>90</v>
      </c>
      <c r="D45" t="s">
        <v>9</v>
      </c>
      <c r="E45" t="s">
        <v>1888</v>
      </c>
      <c r="F45" s="1">
        <v>182</v>
      </c>
      <c r="G45" s="1">
        <v>115120.69</v>
      </c>
      <c r="H45" s="1">
        <v>632.53126373626401</v>
      </c>
    </row>
    <row r="46" spans="1:8" x14ac:dyDescent="0.2">
      <c r="A46" t="s">
        <v>6</v>
      </c>
      <c r="B46" t="s">
        <v>74</v>
      </c>
      <c r="C46" t="s">
        <v>90</v>
      </c>
      <c r="D46" t="s">
        <v>9</v>
      </c>
      <c r="E46" t="s">
        <v>1889</v>
      </c>
      <c r="F46" s="1">
        <v>352</v>
      </c>
      <c r="G46" s="1">
        <v>4686.67</v>
      </c>
      <c r="H46" s="1">
        <v>13.3144034090909</v>
      </c>
    </row>
    <row r="47" spans="1:8" x14ac:dyDescent="0.2">
      <c r="A47" t="s">
        <v>6</v>
      </c>
      <c r="B47" t="s">
        <v>74</v>
      </c>
      <c r="C47" t="s">
        <v>90</v>
      </c>
      <c r="D47" t="s">
        <v>9</v>
      </c>
      <c r="E47" t="s">
        <v>1890</v>
      </c>
      <c r="F47" s="1">
        <v>892</v>
      </c>
      <c r="G47" s="1">
        <v>3467.97</v>
      </c>
      <c r="H47" s="1">
        <v>3.8878587443946202</v>
      </c>
    </row>
    <row r="48" spans="1:8" x14ac:dyDescent="0.2">
      <c r="A48" t="s">
        <v>6</v>
      </c>
      <c r="B48" t="s">
        <v>74</v>
      </c>
      <c r="C48" t="s">
        <v>90</v>
      </c>
      <c r="D48" t="s">
        <v>9</v>
      </c>
      <c r="E48" t="s">
        <v>1891</v>
      </c>
      <c r="F48" s="1">
        <v>3945</v>
      </c>
      <c r="G48" s="1">
        <v>205618.2</v>
      </c>
      <c r="H48" s="1">
        <v>52.121216730038</v>
      </c>
    </row>
    <row r="49" spans="1:8" x14ac:dyDescent="0.2">
      <c r="A49" t="s">
        <v>6</v>
      </c>
      <c r="B49" t="s">
        <v>74</v>
      </c>
      <c r="C49" t="s">
        <v>90</v>
      </c>
      <c r="D49" t="s">
        <v>9</v>
      </c>
      <c r="E49" t="s">
        <v>1892</v>
      </c>
      <c r="F49" s="1">
        <v>635</v>
      </c>
      <c r="G49" s="1">
        <v>7596.74</v>
      </c>
      <c r="H49" s="1">
        <v>11.9633700787401</v>
      </c>
    </row>
    <row r="50" spans="1:8" x14ac:dyDescent="0.2">
      <c r="A50" t="s">
        <v>6</v>
      </c>
      <c r="B50" t="s">
        <v>74</v>
      </c>
      <c r="C50" t="s">
        <v>90</v>
      </c>
      <c r="D50" t="s">
        <v>9</v>
      </c>
      <c r="E50" t="s">
        <v>1893</v>
      </c>
      <c r="F50" s="1">
        <v>197</v>
      </c>
      <c r="G50" s="1">
        <v>3258.78</v>
      </c>
      <c r="H50" s="1">
        <v>16.5420304568528</v>
      </c>
    </row>
    <row r="51" spans="1:8" x14ac:dyDescent="0.2">
      <c r="A51" t="s">
        <v>6</v>
      </c>
      <c r="B51" t="s">
        <v>74</v>
      </c>
      <c r="C51" t="s">
        <v>90</v>
      </c>
      <c r="D51" t="s">
        <v>9</v>
      </c>
      <c r="E51" t="s">
        <v>1894</v>
      </c>
      <c r="F51" s="1">
        <v>323</v>
      </c>
      <c r="G51" s="1">
        <v>24778.37</v>
      </c>
      <c r="H51" s="1">
        <v>76.713219814241498</v>
      </c>
    </row>
    <row r="52" spans="1:8" x14ac:dyDescent="0.2">
      <c r="A52" t="s">
        <v>6</v>
      </c>
      <c r="B52" t="s">
        <v>74</v>
      </c>
      <c r="C52" t="s">
        <v>90</v>
      </c>
      <c r="D52" t="s">
        <v>9</v>
      </c>
      <c r="E52" t="s">
        <v>1895</v>
      </c>
      <c r="F52" s="1">
        <v>4488</v>
      </c>
      <c r="G52" s="1">
        <v>93286.89</v>
      </c>
      <c r="H52" s="1">
        <v>20.785848930481301</v>
      </c>
    </row>
    <row r="53" spans="1:8" x14ac:dyDescent="0.2">
      <c r="A53" t="s">
        <v>6</v>
      </c>
      <c r="B53" t="s">
        <v>74</v>
      </c>
      <c r="C53" t="s">
        <v>90</v>
      </c>
      <c r="D53" t="s">
        <v>9</v>
      </c>
      <c r="E53" t="s">
        <v>1896</v>
      </c>
      <c r="F53" s="1">
        <v>3371</v>
      </c>
      <c r="G53" s="1">
        <v>16599.45</v>
      </c>
      <c r="H53" s="1">
        <v>4.9241916345298096</v>
      </c>
    </row>
    <row r="54" spans="1:8" x14ac:dyDescent="0.2">
      <c r="A54" t="s">
        <v>6</v>
      </c>
      <c r="B54" t="s">
        <v>74</v>
      </c>
      <c r="C54" t="s">
        <v>90</v>
      </c>
      <c r="D54" t="s">
        <v>9</v>
      </c>
      <c r="E54" t="s">
        <v>1897</v>
      </c>
      <c r="F54" s="1">
        <v>1344</v>
      </c>
      <c r="G54" s="1">
        <v>93118.35</v>
      </c>
      <c r="H54" s="1">
        <v>69.284486607142895</v>
      </c>
    </row>
    <row r="55" spans="1:8" x14ac:dyDescent="0.2">
      <c r="A55" t="s">
        <v>6</v>
      </c>
      <c r="B55" t="s">
        <v>74</v>
      </c>
      <c r="C55" t="s">
        <v>90</v>
      </c>
      <c r="D55" t="s">
        <v>9</v>
      </c>
      <c r="E55" t="s">
        <v>1898</v>
      </c>
      <c r="F55" s="1">
        <v>859</v>
      </c>
      <c r="G55" s="1">
        <v>7039.75</v>
      </c>
      <c r="H55" s="1">
        <v>8.1952852153667095</v>
      </c>
    </row>
    <row r="56" spans="1:8" x14ac:dyDescent="0.2">
      <c r="A56" t="s">
        <v>6</v>
      </c>
      <c r="B56" t="s">
        <v>74</v>
      </c>
      <c r="C56" t="s">
        <v>90</v>
      </c>
      <c r="D56" t="s">
        <v>9</v>
      </c>
      <c r="E56" t="s">
        <v>1899</v>
      </c>
      <c r="F56" s="1">
        <v>6344</v>
      </c>
      <c r="G56" s="1">
        <v>34629.11</v>
      </c>
      <c r="H56" s="1">
        <v>5.4585608448928102</v>
      </c>
    </row>
    <row r="57" spans="1:8" x14ac:dyDescent="0.2">
      <c r="A57" t="s">
        <v>6</v>
      </c>
      <c r="B57" t="s">
        <v>74</v>
      </c>
      <c r="C57" t="s">
        <v>90</v>
      </c>
      <c r="D57" t="s">
        <v>9</v>
      </c>
      <c r="E57" t="s">
        <v>1900</v>
      </c>
      <c r="F57" s="1">
        <v>7</v>
      </c>
      <c r="G57" s="1">
        <v>36.659999999999997</v>
      </c>
      <c r="H57" s="1">
        <v>5.2371428571428602</v>
      </c>
    </row>
    <row r="58" spans="1:8" x14ac:dyDescent="0.2">
      <c r="A58" t="s">
        <v>6</v>
      </c>
      <c r="B58" t="s">
        <v>74</v>
      </c>
      <c r="C58" t="s">
        <v>90</v>
      </c>
      <c r="D58" t="s">
        <v>9</v>
      </c>
      <c r="E58" t="s">
        <v>1901</v>
      </c>
      <c r="F58" s="1">
        <v>1159</v>
      </c>
      <c r="G58" s="1">
        <v>14744.97</v>
      </c>
      <c r="H58" s="1">
        <v>12.7221484037964</v>
      </c>
    </row>
    <row r="59" spans="1:8" x14ac:dyDescent="0.2">
      <c r="A59" t="s">
        <v>6</v>
      </c>
      <c r="B59" t="s">
        <v>74</v>
      </c>
      <c r="C59" t="s">
        <v>90</v>
      </c>
      <c r="D59" t="s">
        <v>9</v>
      </c>
      <c r="E59" t="s">
        <v>262</v>
      </c>
      <c r="F59" s="1">
        <v>-84</v>
      </c>
      <c r="G59" s="1">
        <v>1456.06</v>
      </c>
      <c r="H59" s="1">
        <v>-17.334047619047599</v>
      </c>
    </row>
    <row r="60" spans="1:8" x14ac:dyDescent="0.2">
      <c r="A60" t="s">
        <v>6</v>
      </c>
      <c r="B60" t="s">
        <v>74</v>
      </c>
      <c r="C60" t="s">
        <v>90</v>
      </c>
      <c r="D60" t="s">
        <v>9</v>
      </c>
      <c r="E60" t="s">
        <v>1902</v>
      </c>
      <c r="F60" s="1">
        <v>-231</v>
      </c>
      <c r="G60" s="1">
        <v>-5405.53</v>
      </c>
      <c r="H60" s="1">
        <v>23.4005627705628</v>
      </c>
    </row>
    <row r="61" spans="1:8" x14ac:dyDescent="0.2">
      <c r="A61" t="s">
        <v>6</v>
      </c>
      <c r="B61" t="s">
        <v>74</v>
      </c>
      <c r="C61" t="s">
        <v>90</v>
      </c>
      <c r="D61" t="s">
        <v>9</v>
      </c>
      <c r="E61" t="s">
        <v>1903</v>
      </c>
      <c r="F61" s="1">
        <v>0</v>
      </c>
      <c r="G61" s="1">
        <v>20374.07</v>
      </c>
      <c r="H61" s="1">
        <v>0</v>
      </c>
    </row>
    <row r="62" spans="1:8" x14ac:dyDescent="0.2">
      <c r="A62" t="s">
        <v>6</v>
      </c>
      <c r="B62" t="s">
        <v>74</v>
      </c>
      <c r="C62" t="s">
        <v>90</v>
      </c>
      <c r="D62" t="s">
        <v>9</v>
      </c>
      <c r="E62" t="s">
        <v>1904</v>
      </c>
      <c r="F62" s="1">
        <v>450</v>
      </c>
      <c r="G62" s="1">
        <v>835.3</v>
      </c>
      <c r="H62" s="1">
        <v>1.85622222222222</v>
      </c>
    </row>
    <row r="63" spans="1:8" x14ac:dyDescent="0.2">
      <c r="A63" t="s">
        <v>6</v>
      </c>
      <c r="B63" t="s">
        <v>74</v>
      </c>
      <c r="C63" t="s">
        <v>90</v>
      </c>
      <c r="D63" t="s">
        <v>9</v>
      </c>
      <c r="E63" t="s">
        <v>1905</v>
      </c>
      <c r="F63" s="1">
        <v>826</v>
      </c>
      <c r="G63" s="1">
        <v>52729.79</v>
      </c>
      <c r="H63" s="1">
        <v>63.837518159806301</v>
      </c>
    </row>
    <row r="64" spans="1:8" x14ac:dyDescent="0.2">
      <c r="A64" t="s">
        <v>6</v>
      </c>
      <c r="B64" t="s">
        <v>74</v>
      </c>
      <c r="C64" t="s">
        <v>90</v>
      </c>
      <c r="D64" t="s">
        <v>9</v>
      </c>
      <c r="E64" t="s">
        <v>320</v>
      </c>
      <c r="F64" s="1">
        <v>1</v>
      </c>
      <c r="G64" s="1">
        <v>78.849999999999994</v>
      </c>
      <c r="H64" s="1">
        <v>78.849999999999994</v>
      </c>
    </row>
    <row r="65" spans="1:8" x14ac:dyDescent="0.2">
      <c r="A65" t="s">
        <v>6</v>
      </c>
      <c r="B65" t="s">
        <v>74</v>
      </c>
      <c r="C65" t="s">
        <v>90</v>
      </c>
      <c r="D65" t="s">
        <v>9</v>
      </c>
      <c r="E65" t="s">
        <v>1906</v>
      </c>
      <c r="F65" s="1">
        <v>297</v>
      </c>
      <c r="G65" s="1">
        <v>1380.68</v>
      </c>
      <c r="H65" s="1">
        <v>4.6487542087542097</v>
      </c>
    </row>
    <row r="66" spans="1:8" x14ac:dyDescent="0.2">
      <c r="A66" t="s">
        <v>6</v>
      </c>
      <c r="B66" t="s">
        <v>74</v>
      </c>
      <c r="C66" t="s">
        <v>90</v>
      </c>
      <c r="D66" t="s">
        <v>9</v>
      </c>
      <c r="E66" t="s">
        <v>1234</v>
      </c>
      <c r="F66" s="1">
        <v>111</v>
      </c>
      <c r="G66" s="1">
        <v>6328.13</v>
      </c>
      <c r="H66" s="1">
        <v>57.0101801801802</v>
      </c>
    </row>
    <row r="67" spans="1:8" x14ac:dyDescent="0.2">
      <c r="A67" t="s">
        <v>6</v>
      </c>
      <c r="B67" t="s">
        <v>74</v>
      </c>
      <c r="C67" t="s">
        <v>90</v>
      </c>
      <c r="D67" t="s">
        <v>9</v>
      </c>
      <c r="E67" t="s">
        <v>1907</v>
      </c>
      <c r="F67" s="1">
        <v>1345</v>
      </c>
      <c r="G67" s="1">
        <v>79072.55</v>
      </c>
      <c r="H67" s="1">
        <v>58.79</v>
      </c>
    </row>
    <row r="68" spans="1:8" x14ac:dyDescent="0.2">
      <c r="A68" t="s">
        <v>6</v>
      </c>
      <c r="B68" t="s">
        <v>74</v>
      </c>
      <c r="C68" t="s">
        <v>90</v>
      </c>
      <c r="D68" t="s">
        <v>9</v>
      </c>
      <c r="E68" t="s">
        <v>1908</v>
      </c>
      <c r="F68" s="1">
        <v>-499</v>
      </c>
      <c r="G68" s="1">
        <v>-11674.39</v>
      </c>
      <c r="H68" s="1">
        <v>23.395571142284599</v>
      </c>
    </row>
    <row r="69" spans="1:8" x14ac:dyDescent="0.2">
      <c r="A69" t="s">
        <v>6</v>
      </c>
      <c r="B69" t="s">
        <v>74</v>
      </c>
      <c r="C69" t="s">
        <v>90</v>
      </c>
      <c r="D69" t="s">
        <v>9</v>
      </c>
      <c r="E69" t="s">
        <v>1909</v>
      </c>
      <c r="F69" s="1">
        <v>5281</v>
      </c>
      <c r="G69" s="1">
        <v>101793.76</v>
      </c>
      <c r="H69" s="1">
        <v>19.275470554819201</v>
      </c>
    </row>
    <row r="70" spans="1:8" x14ac:dyDescent="0.2">
      <c r="A70" t="s">
        <v>6</v>
      </c>
      <c r="B70" t="s">
        <v>74</v>
      </c>
      <c r="C70" t="s">
        <v>90</v>
      </c>
      <c r="D70" t="s">
        <v>9</v>
      </c>
      <c r="E70" t="s">
        <v>1413</v>
      </c>
      <c r="F70" s="1">
        <v>1800</v>
      </c>
      <c r="G70" s="1">
        <v>119508.33</v>
      </c>
      <c r="H70" s="1">
        <v>66.393516666666699</v>
      </c>
    </row>
    <row r="71" spans="1:8" x14ac:dyDescent="0.2">
      <c r="A71" t="s">
        <v>6</v>
      </c>
      <c r="B71" t="s">
        <v>74</v>
      </c>
      <c r="C71" t="s">
        <v>90</v>
      </c>
      <c r="D71" t="s">
        <v>9</v>
      </c>
      <c r="E71" t="s">
        <v>99</v>
      </c>
      <c r="F71" s="1">
        <v>2675</v>
      </c>
      <c r="G71" s="1">
        <v>49525.33</v>
      </c>
      <c r="H71" s="1">
        <v>18.5141420560748</v>
      </c>
    </row>
    <row r="72" spans="1:8" x14ac:dyDescent="0.2">
      <c r="A72" t="s">
        <v>6</v>
      </c>
      <c r="B72" t="s">
        <v>74</v>
      </c>
      <c r="C72" t="s">
        <v>90</v>
      </c>
      <c r="D72" t="s">
        <v>9</v>
      </c>
      <c r="E72" t="s">
        <v>15</v>
      </c>
      <c r="F72" s="1">
        <v>138</v>
      </c>
      <c r="G72" s="1">
        <v>6770.63</v>
      </c>
      <c r="H72" s="1">
        <v>49.062536231884003</v>
      </c>
    </row>
    <row r="73" spans="1:8" x14ac:dyDescent="0.2">
      <c r="A73" t="s">
        <v>6</v>
      </c>
      <c r="B73" t="s">
        <v>74</v>
      </c>
      <c r="C73" t="s">
        <v>90</v>
      </c>
      <c r="D73" t="s">
        <v>9</v>
      </c>
      <c r="E73" t="s">
        <v>91</v>
      </c>
      <c r="F73" s="1">
        <v>335</v>
      </c>
      <c r="G73" s="1">
        <v>6112.83</v>
      </c>
      <c r="H73" s="1">
        <v>18.247253731343299</v>
      </c>
    </row>
    <row r="74" spans="1:8" x14ac:dyDescent="0.2">
      <c r="A74" t="s">
        <v>6</v>
      </c>
      <c r="B74" t="s">
        <v>74</v>
      </c>
      <c r="C74" t="s">
        <v>90</v>
      </c>
      <c r="D74" t="s">
        <v>9</v>
      </c>
      <c r="E74" t="s">
        <v>163</v>
      </c>
      <c r="F74" s="1">
        <v>4617</v>
      </c>
      <c r="G74" s="1">
        <v>16795.11</v>
      </c>
      <c r="H74" s="1">
        <v>3.6376673164392499</v>
      </c>
    </row>
    <row r="75" spans="1:8" x14ac:dyDescent="0.2">
      <c r="A75" t="s">
        <v>6</v>
      </c>
      <c r="B75" t="s">
        <v>74</v>
      </c>
      <c r="C75" t="s">
        <v>90</v>
      </c>
      <c r="D75" t="s">
        <v>9</v>
      </c>
      <c r="E75" t="s">
        <v>50</v>
      </c>
      <c r="F75" s="1">
        <v>525</v>
      </c>
      <c r="G75" s="1">
        <v>18458.419999999998</v>
      </c>
      <c r="H75" s="1">
        <v>35.158895238095198</v>
      </c>
    </row>
    <row r="76" spans="1:8" x14ac:dyDescent="0.2">
      <c r="A76" t="s">
        <v>6</v>
      </c>
      <c r="B76" t="s">
        <v>74</v>
      </c>
      <c r="C76" t="s">
        <v>90</v>
      </c>
      <c r="D76" t="s">
        <v>9</v>
      </c>
      <c r="E76" t="s">
        <v>156</v>
      </c>
      <c r="F76" s="1">
        <v>120</v>
      </c>
      <c r="G76" s="1">
        <v>14404.58</v>
      </c>
      <c r="H76" s="1">
        <v>120.038166666667</v>
      </c>
    </row>
    <row r="77" spans="1:8" x14ac:dyDescent="0.2">
      <c r="A77" t="s">
        <v>6</v>
      </c>
      <c r="B77" t="s">
        <v>74</v>
      </c>
      <c r="C77" t="s">
        <v>90</v>
      </c>
      <c r="D77" t="s">
        <v>9</v>
      </c>
      <c r="E77" t="s">
        <v>154</v>
      </c>
      <c r="F77" s="1">
        <v>1800</v>
      </c>
      <c r="G77" s="1">
        <v>15549.59</v>
      </c>
      <c r="H77" s="1">
        <v>8.6386611111111105</v>
      </c>
    </row>
    <row r="78" spans="1:8" x14ac:dyDescent="0.2">
      <c r="A78" t="s">
        <v>6</v>
      </c>
      <c r="B78" t="s">
        <v>74</v>
      </c>
      <c r="C78" t="s">
        <v>90</v>
      </c>
      <c r="D78" t="s">
        <v>9</v>
      </c>
      <c r="E78" t="s">
        <v>151</v>
      </c>
      <c r="F78" s="1">
        <v>1423</v>
      </c>
      <c r="G78" s="1">
        <v>7649.74</v>
      </c>
      <c r="H78" s="1">
        <v>5.3757835558678799</v>
      </c>
    </row>
    <row r="79" spans="1:8" x14ac:dyDescent="0.2">
      <c r="A79" t="s">
        <v>6</v>
      </c>
      <c r="B79" t="s">
        <v>74</v>
      </c>
      <c r="C79" t="s">
        <v>90</v>
      </c>
      <c r="D79" t="s">
        <v>9</v>
      </c>
      <c r="E79" t="s">
        <v>148</v>
      </c>
      <c r="F79" s="1">
        <v>6</v>
      </c>
      <c r="G79" s="1">
        <v>3.41</v>
      </c>
      <c r="H79" s="1">
        <v>0.56833333333333302</v>
      </c>
    </row>
    <row r="80" spans="1:8" x14ac:dyDescent="0.2">
      <c r="A80" t="s">
        <v>6</v>
      </c>
      <c r="B80" t="s">
        <v>74</v>
      </c>
      <c r="C80" t="s">
        <v>90</v>
      </c>
      <c r="D80" t="s">
        <v>9</v>
      </c>
      <c r="E80" t="s">
        <v>147</v>
      </c>
      <c r="F80" s="1">
        <v>1233</v>
      </c>
      <c r="G80" s="1">
        <v>19046.68</v>
      </c>
      <c r="H80" s="1">
        <v>15.4474290348743</v>
      </c>
    </row>
    <row r="81" spans="1:8" x14ac:dyDescent="0.2">
      <c r="A81" t="s">
        <v>6</v>
      </c>
      <c r="B81" t="s">
        <v>74</v>
      </c>
      <c r="C81" t="s">
        <v>90</v>
      </c>
      <c r="D81" t="s">
        <v>9</v>
      </c>
      <c r="E81" t="s">
        <v>141</v>
      </c>
      <c r="F81" s="1">
        <v>120</v>
      </c>
      <c r="G81" s="1">
        <v>4813.74</v>
      </c>
      <c r="H81" s="1">
        <v>40.1145</v>
      </c>
    </row>
    <row r="82" spans="1:8" x14ac:dyDescent="0.2">
      <c r="A82" t="s">
        <v>6</v>
      </c>
      <c r="B82" t="s">
        <v>74</v>
      </c>
      <c r="C82" t="s">
        <v>90</v>
      </c>
      <c r="D82" t="s">
        <v>9</v>
      </c>
      <c r="E82" t="s">
        <v>125</v>
      </c>
      <c r="F82" s="1">
        <v>940</v>
      </c>
      <c r="G82" s="1">
        <v>10423.18</v>
      </c>
      <c r="H82" s="1">
        <v>11.0884893617021</v>
      </c>
    </row>
    <row r="83" spans="1:8" x14ac:dyDescent="0.2">
      <c r="A83" t="s">
        <v>6</v>
      </c>
      <c r="B83" t="s">
        <v>74</v>
      </c>
      <c r="C83" t="s">
        <v>90</v>
      </c>
      <c r="D83" t="s">
        <v>9</v>
      </c>
      <c r="E83" t="s">
        <v>121</v>
      </c>
      <c r="F83" s="1">
        <v>742</v>
      </c>
      <c r="G83" s="1">
        <v>10032.290000000001</v>
      </c>
      <c r="H83" s="1">
        <v>13.520606469002701</v>
      </c>
    </row>
    <row r="84" spans="1:8" x14ac:dyDescent="0.2">
      <c r="A84" t="s">
        <v>6</v>
      </c>
      <c r="B84" t="s">
        <v>74</v>
      </c>
      <c r="C84" t="s">
        <v>90</v>
      </c>
      <c r="D84" t="s">
        <v>9</v>
      </c>
      <c r="E84" t="s">
        <v>122</v>
      </c>
      <c r="F84" s="1">
        <v>3179</v>
      </c>
      <c r="G84" s="1">
        <v>20046.07</v>
      </c>
      <c r="H84" s="1">
        <v>6.3057785467127996</v>
      </c>
    </row>
    <row r="85" spans="1:8" x14ac:dyDescent="0.2">
      <c r="A85" t="s">
        <v>6</v>
      </c>
      <c r="B85" t="s">
        <v>74</v>
      </c>
      <c r="C85" t="s">
        <v>90</v>
      </c>
      <c r="D85" t="s">
        <v>9</v>
      </c>
      <c r="E85" t="s">
        <v>120</v>
      </c>
      <c r="F85" s="1">
        <v>1140</v>
      </c>
      <c r="G85" s="1">
        <v>37.79</v>
      </c>
      <c r="H85" s="1">
        <v>3.3149122807017498E-2</v>
      </c>
    </row>
    <row r="86" spans="1:8" x14ac:dyDescent="0.2">
      <c r="A86" t="s">
        <v>6</v>
      </c>
      <c r="B86" t="s">
        <v>74</v>
      </c>
      <c r="C86" t="s">
        <v>90</v>
      </c>
      <c r="D86" t="s">
        <v>9</v>
      </c>
      <c r="E86" t="s">
        <v>110</v>
      </c>
      <c r="F86" s="1">
        <v>1408</v>
      </c>
      <c r="G86" s="1">
        <v>7341.19</v>
      </c>
      <c r="H86" s="1">
        <v>5.2139133522727299</v>
      </c>
    </row>
    <row r="87" spans="1:8" x14ac:dyDescent="0.2">
      <c r="A87" t="s">
        <v>6</v>
      </c>
      <c r="B87" t="s">
        <v>74</v>
      </c>
      <c r="C87" t="s">
        <v>90</v>
      </c>
      <c r="D87" t="s">
        <v>9</v>
      </c>
      <c r="E87" t="s">
        <v>222</v>
      </c>
      <c r="F87" s="1">
        <v>16</v>
      </c>
      <c r="G87" s="1">
        <v>1573.56</v>
      </c>
      <c r="H87" s="1">
        <v>98.347499999999997</v>
      </c>
    </row>
    <row r="88" spans="1:8" x14ac:dyDescent="0.2">
      <c r="A88" t="s">
        <v>6</v>
      </c>
      <c r="B88" t="s">
        <v>74</v>
      </c>
      <c r="C88" t="s">
        <v>90</v>
      </c>
      <c r="D88" t="s">
        <v>9</v>
      </c>
      <c r="E88" t="s">
        <v>220</v>
      </c>
      <c r="F88" s="1">
        <v>1000</v>
      </c>
      <c r="G88" s="1">
        <v>14746.78</v>
      </c>
      <c r="H88" s="1">
        <v>14.746779999999999</v>
      </c>
    </row>
    <row r="89" spans="1:8" x14ac:dyDescent="0.2">
      <c r="A89" t="s">
        <v>6</v>
      </c>
      <c r="B89" t="s">
        <v>74</v>
      </c>
      <c r="C89" t="s">
        <v>90</v>
      </c>
      <c r="D89" t="s">
        <v>9</v>
      </c>
      <c r="E89" t="s">
        <v>211</v>
      </c>
      <c r="F89" s="1">
        <v>1500</v>
      </c>
      <c r="G89" s="1">
        <v>-1914.52</v>
      </c>
      <c r="H89" s="1">
        <v>-1.2763466666666701</v>
      </c>
    </row>
    <row r="90" spans="1:8" x14ac:dyDescent="0.2">
      <c r="A90" t="s">
        <v>6</v>
      </c>
      <c r="B90" t="s">
        <v>74</v>
      </c>
      <c r="C90" t="s">
        <v>90</v>
      </c>
      <c r="D90" t="s">
        <v>9</v>
      </c>
      <c r="E90" t="s">
        <v>210</v>
      </c>
      <c r="F90" s="1">
        <v>293</v>
      </c>
      <c r="G90" s="1">
        <v>428.72</v>
      </c>
      <c r="H90" s="1">
        <v>1.46320819112628</v>
      </c>
    </row>
    <row r="91" spans="1:8" x14ac:dyDescent="0.2">
      <c r="A91" t="s">
        <v>6</v>
      </c>
      <c r="B91" t="s">
        <v>74</v>
      </c>
      <c r="C91" t="s">
        <v>90</v>
      </c>
      <c r="D91" t="s">
        <v>9</v>
      </c>
      <c r="E91" t="s">
        <v>209</v>
      </c>
      <c r="F91" s="1">
        <v>3740</v>
      </c>
      <c r="G91" s="1">
        <v>31099.05</v>
      </c>
      <c r="H91" s="1">
        <v>8.31525401069519</v>
      </c>
    </row>
    <row r="92" spans="1:8" x14ac:dyDescent="0.2">
      <c r="A92" t="s">
        <v>6</v>
      </c>
      <c r="B92" t="s">
        <v>74</v>
      </c>
      <c r="C92" t="s">
        <v>90</v>
      </c>
      <c r="D92" t="s">
        <v>9</v>
      </c>
      <c r="E92" t="s">
        <v>181</v>
      </c>
      <c r="F92" s="1">
        <v>3892</v>
      </c>
      <c r="G92" s="1">
        <v>-7581.16</v>
      </c>
      <c r="H92" s="1">
        <v>-1.94788283658787</v>
      </c>
    </row>
    <row r="93" spans="1:8" x14ac:dyDescent="0.2">
      <c r="A93" t="s">
        <v>6</v>
      </c>
      <c r="B93" t="s">
        <v>74</v>
      </c>
      <c r="C93" t="s">
        <v>90</v>
      </c>
      <c r="D93" t="s">
        <v>9</v>
      </c>
      <c r="E93" t="s">
        <v>165</v>
      </c>
      <c r="F93" s="1">
        <v>1615</v>
      </c>
      <c r="G93" s="1">
        <v>28392.59</v>
      </c>
      <c r="H93" s="1">
        <v>17.580551083591299</v>
      </c>
    </row>
    <row r="94" spans="1:8" hidden="1" x14ac:dyDescent="0.2">
      <c r="A94" t="s">
        <v>6</v>
      </c>
      <c r="B94" t="s">
        <v>7</v>
      </c>
      <c r="C94" t="s">
        <v>39</v>
      </c>
      <c r="D94" t="s">
        <v>9</v>
      </c>
      <c r="E94" t="s">
        <v>1910</v>
      </c>
      <c r="F94" s="1">
        <v>16</v>
      </c>
      <c r="G94" s="1">
        <v>20713.09</v>
      </c>
      <c r="H94" s="1">
        <v>1294.568125</v>
      </c>
    </row>
    <row r="95" spans="1:8" hidden="1" x14ac:dyDescent="0.2">
      <c r="A95" t="s">
        <v>6</v>
      </c>
      <c r="B95" t="s">
        <v>7</v>
      </c>
      <c r="C95" t="s">
        <v>39</v>
      </c>
      <c r="D95" t="s">
        <v>9</v>
      </c>
      <c r="E95" t="s">
        <v>1911</v>
      </c>
      <c r="F95" s="1">
        <v>0</v>
      </c>
      <c r="G95" s="1">
        <v>60826.65</v>
      </c>
      <c r="H95" s="1">
        <v>0</v>
      </c>
    </row>
    <row r="96" spans="1:8" hidden="1" x14ac:dyDescent="0.2">
      <c r="A96" t="s">
        <v>6</v>
      </c>
      <c r="B96" t="s">
        <v>7</v>
      </c>
      <c r="C96" t="s">
        <v>39</v>
      </c>
      <c r="D96" t="s">
        <v>9</v>
      </c>
      <c r="E96" t="s">
        <v>1912</v>
      </c>
      <c r="F96" s="1">
        <v>-558</v>
      </c>
      <c r="G96" s="1">
        <v>204422.18</v>
      </c>
      <c r="H96" s="1">
        <v>-366.34799283154098</v>
      </c>
    </row>
    <row r="97" spans="1:8" hidden="1" x14ac:dyDescent="0.2">
      <c r="A97" t="s">
        <v>6</v>
      </c>
      <c r="B97" t="s">
        <v>7</v>
      </c>
      <c r="C97" t="s">
        <v>39</v>
      </c>
      <c r="D97" t="s">
        <v>9</v>
      </c>
      <c r="E97" t="s">
        <v>1913</v>
      </c>
      <c r="F97" s="1">
        <v>-266</v>
      </c>
      <c r="G97" s="1">
        <v>4036.41</v>
      </c>
      <c r="H97" s="1">
        <v>-15.174473684210501</v>
      </c>
    </row>
    <row r="98" spans="1:8" hidden="1" x14ac:dyDescent="0.2">
      <c r="A98" t="s">
        <v>6</v>
      </c>
      <c r="B98" t="s">
        <v>7</v>
      </c>
      <c r="C98" t="s">
        <v>39</v>
      </c>
      <c r="D98" t="s">
        <v>9</v>
      </c>
      <c r="E98" t="s">
        <v>1914</v>
      </c>
      <c r="F98" s="1">
        <v>220</v>
      </c>
      <c r="G98" s="1">
        <v>31979.14</v>
      </c>
      <c r="H98" s="1">
        <v>145.35972727272701</v>
      </c>
    </row>
    <row r="99" spans="1:8" hidden="1" x14ac:dyDescent="0.2">
      <c r="A99" t="s">
        <v>6</v>
      </c>
      <c r="B99" t="s">
        <v>7</v>
      </c>
      <c r="C99" t="s">
        <v>39</v>
      </c>
      <c r="D99" t="s">
        <v>9</v>
      </c>
      <c r="E99" t="s">
        <v>1915</v>
      </c>
      <c r="F99" s="1">
        <v>7</v>
      </c>
      <c r="G99" s="1">
        <v>219.61</v>
      </c>
      <c r="H99" s="1">
        <v>31.3728571428571</v>
      </c>
    </row>
    <row r="100" spans="1:8" hidden="1" x14ac:dyDescent="0.2">
      <c r="A100" t="s">
        <v>6</v>
      </c>
      <c r="B100" t="s">
        <v>7</v>
      </c>
      <c r="C100" t="s">
        <v>39</v>
      </c>
      <c r="D100" t="s">
        <v>9</v>
      </c>
      <c r="E100" t="s">
        <v>1899</v>
      </c>
      <c r="F100" s="1">
        <v>100</v>
      </c>
      <c r="G100" s="1">
        <v>1542.06</v>
      </c>
      <c r="H100" s="1">
        <v>15.4206</v>
      </c>
    </row>
    <row r="101" spans="1:8" hidden="1" x14ac:dyDescent="0.2">
      <c r="A101" t="s">
        <v>6</v>
      </c>
      <c r="B101" t="s">
        <v>7</v>
      </c>
      <c r="C101" t="s">
        <v>39</v>
      </c>
      <c r="D101" t="s">
        <v>9</v>
      </c>
      <c r="E101" t="s">
        <v>1900</v>
      </c>
      <c r="F101" s="1">
        <v>126</v>
      </c>
      <c r="G101" s="1">
        <v>603.01</v>
      </c>
      <c r="H101" s="1">
        <v>4.78579365079365</v>
      </c>
    </row>
    <row r="102" spans="1:8" hidden="1" x14ac:dyDescent="0.2">
      <c r="A102" t="s">
        <v>6</v>
      </c>
      <c r="B102" t="s">
        <v>7</v>
      </c>
      <c r="C102" t="s">
        <v>39</v>
      </c>
      <c r="D102" t="s">
        <v>9</v>
      </c>
      <c r="E102" t="s">
        <v>1916</v>
      </c>
      <c r="F102" s="1">
        <v>-178</v>
      </c>
      <c r="G102" s="1">
        <v>141.57</v>
      </c>
      <c r="H102" s="1">
        <v>-0.79533707865168501</v>
      </c>
    </row>
    <row r="103" spans="1:8" hidden="1" x14ac:dyDescent="0.2">
      <c r="A103" t="s">
        <v>6</v>
      </c>
      <c r="B103" t="s">
        <v>7</v>
      </c>
      <c r="C103" t="s">
        <v>39</v>
      </c>
      <c r="D103" t="s">
        <v>9</v>
      </c>
      <c r="E103" t="s">
        <v>64</v>
      </c>
      <c r="F103" s="1">
        <v>-89</v>
      </c>
      <c r="G103" s="1">
        <v>16056.05</v>
      </c>
      <c r="H103" s="1">
        <v>-180.40505617977499</v>
      </c>
    </row>
    <row r="104" spans="1:8" hidden="1" x14ac:dyDescent="0.2">
      <c r="A104" t="s">
        <v>6</v>
      </c>
      <c r="B104" t="s">
        <v>7</v>
      </c>
      <c r="C104" t="s">
        <v>39</v>
      </c>
      <c r="D104" t="s">
        <v>9</v>
      </c>
      <c r="E104" t="s">
        <v>1917</v>
      </c>
      <c r="F104" s="1">
        <v>160</v>
      </c>
      <c r="G104" s="1">
        <v>6629.6</v>
      </c>
      <c r="H104" s="1">
        <v>41.435000000000002</v>
      </c>
    </row>
    <row r="105" spans="1:8" hidden="1" x14ac:dyDescent="0.2">
      <c r="A105" t="s">
        <v>6</v>
      </c>
      <c r="B105" t="s">
        <v>7</v>
      </c>
      <c r="C105" t="s">
        <v>39</v>
      </c>
      <c r="D105" t="s">
        <v>9</v>
      </c>
      <c r="E105" t="s">
        <v>1918</v>
      </c>
      <c r="F105" s="1">
        <v>-1014</v>
      </c>
      <c r="G105" s="1">
        <v>-2592.91</v>
      </c>
      <c r="H105" s="1">
        <v>2.55711045364892</v>
      </c>
    </row>
    <row r="106" spans="1:8" hidden="1" x14ac:dyDescent="0.2">
      <c r="A106" t="s">
        <v>6</v>
      </c>
      <c r="B106" t="s">
        <v>7</v>
      </c>
      <c r="C106" t="s">
        <v>39</v>
      </c>
      <c r="D106" t="s">
        <v>9</v>
      </c>
      <c r="E106" t="s">
        <v>1919</v>
      </c>
      <c r="F106" s="1">
        <v>0</v>
      </c>
      <c r="G106" s="1">
        <v>431.75</v>
      </c>
      <c r="H106" s="1">
        <v>0</v>
      </c>
    </row>
    <row r="107" spans="1:8" hidden="1" x14ac:dyDescent="0.2">
      <c r="A107" t="s">
        <v>6</v>
      </c>
      <c r="B107" t="s">
        <v>7</v>
      </c>
      <c r="C107" t="s">
        <v>39</v>
      </c>
      <c r="D107" t="s">
        <v>9</v>
      </c>
      <c r="E107" t="s">
        <v>1920</v>
      </c>
      <c r="F107" s="1">
        <v>-59</v>
      </c>
      <c r="G107" s="1">
        <v>-190.58</v>
      </c>
      <c r="H107" s="1">
        <v>3.23016949152542</v>
      </c>
    </row>
    <row r="108" spans="1:8" hidden="1" x14ac:dyDescent="0.2">
      <c r="A108" t="s">
        <v>6</v>
      </c>
      <c r="B108" t="s">
        <v>7</v>
      </c>
      <c r="C108" t="s">
        <v>39</v>
      </c>
      <c r="D108" t="s">
        <v>9</v>
      </c>
      <c r="E108" t="s">
        <v>1921</v>
      </c>
      <c r="F108" s="1">
        <v>-3406</v>
      </c>
      <c r="G108" s="1">
        <v>-10647.72</v>
      </c>
      <c r="H108" s="1">
        <v>3.1261655901350598</v>
      </c>
    </row>
    <row r="109" spans="1:8" hidden="1" x14ac:dyDescent="0.2">
      <c r="A109" t="s">
        <v>6</v>
      </c>
      <c r="B109" t="s">
        <v>7</v>
      </c>
      <c r="C109" t="s">
        <v>39</v>
      </c>
      <c r="D109" t="s">
        <v>9</v>
      </c>
      <c r="E109" t="s">
        <v>1922</v>
      </c>
      <c r="F109" s="1">
        <v>-225</v>
      </c>
      <c r="G109" s="1">
        <v>-554.44000000000005</v>
      </c>
      <c r="H109" s="1">
        <v>2.4641777777777798</v>
      </c>
    </row>
    <row r="110" spans="1:8" hidden="1" x14ac:dyDescent="0.2">
      <c r="A110" t="s">
        <v>6</v>
      </c>
      <c r="B110" t="s">
        <v>7</v>
      </c>
      <c r="C110" t="s">
        <v>39</v>
      </c>
      <c r="D110" t="s">
        <v>9</v>
      </c>
      <c r="E110" t="s">
        <v>1923</v>
      </c>
      <c r="F110" s="1">
        <v>-152</v>
      </c>
      <c r="G110" s="1">
        <v>-439.66</v>
      </c>
      <c r="H110" s="1">
        <v>2.8925000000000001</v>
      </c>
    </row>
    <row r="111" spans="1:8" hidden="1" x14ac:dyDescent="0.2">
      <c r="A111" t="s">
        <v>6</v>
      </c>
      <c r="B111" t="s">
        <v>7</v>
      </c>
      <c r="C111" t="s">
        <v>39</v>
      </c>
      <c r="D111" t="s">
        <v>9</v>
      </c>
      <c r="E111" t="s">
        <v>1924</v>
      </c>
      <c r="F111" s="1">
        <v>-390</v>
      </c>
      <c r="G111" s="1">
        <v>-1245.73</v>
      </c>
      <c r="H111" s="1">
        <v>3.1941794871794902</v>
      </c>
    </row>
    <row r="112" spans="1:8" hidden="1" x14ac:dyDescent="0.2">
      <c r="A112" t="s">
        <v>6</v>
      </c>
      <c r="B112" t="s">
        <v>7</v>
      </c>
      <c r="C112" t="s">
        <v>39</v>
      </c>
      <c r="D112" t="s">
        <v>9</v>
      </c>
      <c r="E112" t="s">
        <v>1925</v>
      </c>
      <c r="F112" s="1">
        <v>-254</v>
      </c>
      <c r="G112" s="1">
        <v>-751.58</v>
      </c>
      <c r="H112" s="1">
        <v>2.95897637795276</v>
      </c>
    </row>
    <row r="113" spans="1:8" hidden="1" x14ac:dyDescent="0.2">
      <c r="A113" t="s">
        <v>6</v>
      </c>
      <c r="B113" t="s">
        <v>7</v>
      </c>
      <c r="C113" t="s">
        <v>39</v>
      </c>
      <c r="D113" t="s">
        <v>9</v>
      </c>
      <c r="E113" t="s">
        <v>791</v>
      </c>
      <c r="F113" s="1">
        <v>-422</v>
      </c>
      <c r="G113" s="1">
        <v>-1293.56</v>
      </c>
      <c r="H113" s="1">
        <v>3.0653080568720399</v>
      </c>
    </row>
    <row r="114" spans="1:8" hidden="1" x14ac:dyDescent="0.2">
      <c r="A114" t="s">
        <v>6</v>
      </c>
      <c r="B114" t="s">
        <v>7</v>
      </c>
      <c r="C114" t="s">
        <v>39</v>
      </c>
      <c r="D114" t="s">
        <v>9</v>
      </c>
      <c r="E114" t="s">
        <v>1926</v>
      </c>
      <c r="F114" s="1">
        <v>-150</v>
      </c>
      <c r="G114" s="1">
        <v>-420.41</v>
      </c>
      <c r="H114" s="1">
        <v>2.8027333333333302</v>
      </c>
    </row>
    <row r="115" spans="1:8" hidden="1" x14ac:dyDescent="0.2">
      <c r="A115" t="s">
        <v>6</v>
      </c>
      <c r="B115" t="s">
        <v>7</v>
      </c>
      <c r="C115" t="s">
        <v>39</v>
      </c>
      <c r="D115" t="s">
        <v>9</v>
      </c>
      <c r="E115" t="s">
        <v>1927</v>
      </c>
      <c r="F115" s="1">
        <v>-253</v>
      </c>
      <c r="G115" s="1">
        <v>-544.64</v>
      </c>
      <c r="H115" s="1">
        <v>2.1527272727272702</v>
      </c>
    </row>
    <row r="116" spans="1:8" hidden="1" x14ac:dyDescent="0.2">
      <c r="A116" t="s">
        <v>6</v>
      </c>
      <c r="B116" t="s">
        <v>7</v>
      </c>
      <c r="C116" t="s">
        <v>39</v>
      </c>
      <c r="D116" t="s">
        <v>9</v>
      </c>
      <c r="E116" t="s">
        <v>1928</v>
      </c>
      <c r="F116" s="1">
        <v>-5666</v>
      </c>
      <c r="G116" s="1">
        <v>-12507.55</v>
      </c>
      <c r="H116" s="1">
        <v>2.2074744087539702</v>
      </c>
    </row>
    <row r="117" spans="1:8" hidden="1" x14ac:dyDescent="0.2">
      <c r="A117" t="s">
        <v>6</v>
      </c>
      <c r="B117" t="s">
        <v>7</v>
      </c>
      <c r="C117" t="s">
        <v>39</v>
      </c>
      <c r="D117" t="s">
        <v>9</v>
      </c>
      <c r="E117" t="s">
        <v>1929</v>
      </c>
      <c r="F117" s="1">
        <v>-495</v>
      </c>
      <c r="G117" s="1">
        <v>-1139.06</v>
      </c>
      <c r="H117" s="1">
        <v>2.30113131313131</v>
      </c>
    </row>
    <row r="118" spans="1:8" hidden="1" x14ac:dyDescent="0.2">
      <c r="A118" t="s">
        <v>6</v>
      </c>
      <c r="B118" t="s">
        <v>7</v>
      </c>
      <c r="C118" t="s">
        <v>39</v>
      </c>
      <c r="D118" t="s">
        <v>9</v>
      </c>
      <c r="E118" t="s">
        <v>73</v>
      </c>
      <c r="F118" s="1">
        <v>-280</v>
      </c>
      <c r="G118" s="1">
        <v>-1071.8800000000001</v>
      </c>
      <c r="H118" s="1">
        <v>3.82814285714286</v>
      </c>
    </row>
    <row r="119" spans="1:8" hidden="1" x14ac:dyDescent="0.2">
      <c r="A119" t="s">
        <v>6</v>
      </c>
      <c r="B119" t="s">
        <v>7</v>
      </c>
      <c r="C119" t="s">
        <v>39</v>
      </c>
      <c r="D119" t="s">
        <v>9</v>
      </c>
      <c r="E119" t="s">
        <v>1930</v>
      </c>
      <c r="F119" s="1">
        <v>-245</v>
      </c>
      <c r="G119" s="1">
        <v>-445.79</v>
      </c>
      <c r="H119" s="1">
        <v>1.81955102040816</v>
      </c>
    </row>
    <row r="120" spans="1:8" hidden="1" x14ac:dyDescent="0.2">
      <c r="A120" t="s">
        <v>6</v>
      </c>
      <c r="B120" t="s">
        <v>7</v>
      </c>
      <c r="C120" t="s">
        <v>39</v>
      </c>
      <c r="D120" t="s">
        <v>9</v>
      </c>
      <c r="E120" t="s">
        <v>72</v>
      </c>
      <c r="F120" s="1">
        <v>0</v>
      </c>
      <c r="G120" s="1">
        <v>1868.42</v>
      </c>
      <c r="H120" s="1">
        <v>0</v>
      </c>
    </row>
    <row r="121" spans="1:8" hidden="1" x14ac:dyDescent="0.2">
      <c r="A121" t="s">
        <v>6</v>
      </c>
      <c r="B121" t="s">
        <v>7</v>
      </c>
      <c r="C121" t="s">
        <v>39</v>
      </c>
      <c r="D121" t="s">
        <v>9</v>
      </c>
      <c r="E121" t="s">
        <v>1931</v>
      </c>
      <c r="F121" s="1">
        <v>-556</v>
      </c>
      <c r="G121" s="1">
        <v>-1071.8800000000001</v>
      </c>
      <c r="H121" s="1">
        <v>1.92784172661871</v>
      </c>
    </row>
    <row r="122" spans="1:8" hidden="1" x14ac:dyDescent="0.2">
      <c r="A122" t="s">
        <v>6</v>
      </c>
      <c r="B122" t="s">
        <v>7</v>
      </c>
      <c r="C122" t="s">
        <v>39</v>
      </c>
      <c r="D122" t="s">
        <v>9</v>
      </c>
      <c r="E122" t="s">
        <v>1932</v>
      </c>
      <c r="F122" s="1">
        <v>-1030</v>
      </c>
      <c r="G122" s="1">
        <v>-2037.52</v>
      </c>
      <c r="H122" s="1">
        <v>1.97817475728155</v>
      </c>
    </row>
    <row r="123" spans="1:8" hidden="1" x14ac:dyDescent="0.2">
      <c r="A123" t="s">
        <v>6</v>
      </c>
      <c r="B123" t="s">
        <v>7</v>
      </c>
      <c r="C123" t="s">
        <v>39</v>
      </c>
      <c r="D123" t="s">
        <v>9</v>
      </c>
      <c r="E123" t="s">
        <v>1933</v>
      </c>
      <c r="F123" s="1">
        <v>-365</v>
      </c>
      <c r="G123" s="1">
        <v>-684.4</v>
      </c>
      <c r="H123" s="1">
        <v>1.87506849315068</v>
      </c>
    </row>
    <row r="124" spans="1:8" hidden="1" x14ac:dyDescent="0.2">
      <c r="A124" t="s">
        <v>6</v>
      </c>
      <c r="B124" t="s">
        <v>7</v>
      </c>
      <c r="C124" t="s">
        <v>39</v>
      </c>
      <c r="D124" t="s">
        <v>9</v>
      </c>
      <c r="E124" t="s">
        <v>1934</v>
      </c>
      <c r="F124" s="1">
        <v>-1275</v>
      </c>
      <c r="G124" s="1">
        <v>-7892.12</v>
      </c>
      <c r="H124" s="1">
        <v>6.1898980392156897</v>
      </c>
    </row>
    <row r="125" spans="1:8" hidden="1" x14ac:dyDescent="0.2">
      <c r="A125" t="s">
        <v>6</v>
      </c>
      <c r="B125" t="s">
        <v>7</v>
      </c>
      <c r="C125" t="s">
        <v>39</v>
      </c>
      <c r="D125" t="s">
        <v>9</v>
      </c>
      <c r="E125" t="s">
        <v>1464</v>
      </c>
      <c r="F125" s="1">
        <v>-1</v>
      </c>
      <c r="G125" s="1">
        <v>-3.16</v>
      </c>
      <c r="H125" s="1">
        <v>3.16</v>
      </c>
    </row>
    <row r="126" spans="1:8" hidden="1" x14ac:dyDescent="0.2">
      <c r="A126" t="s">
        <v>6</v>
      </c>
      <c r="B126" t="s">
        <v>7</v>
      </c>
      <c r="C126" t="s">
        <v>39</v>
      </c>
      <c r="D126" t="s">
        <v>9</v>
      </c>
      <c r="E126" t="s">
        <v>1935</v>
      </c>
      <c r="F126" s="1">
        <v>-443</v>
      </c>
      <c r="G126" s="1">
        <v>-1268.8399999999999</v>
      </c>
      <c r="H126" s="1">
        <v>2.86419864559819</v>
      </c>
    </row>
    <row r="127" spans="1:8" hidden="1" x14ac:dyDescent="0.2">
      <c r="A127" t="s">
        <v>6</v>
      </c>
      <c r="B127" t="s">
        <v>7</v>
      </c>
      <c r="C127" t="s">
        <v>39</v>
      </c>
      <c r="D127" t="s">
        <v>9</v>
      </c>
      <c r="E127" t="s">
        <v>1936</v>
      </c>
      <c r="F127" s="1">
        <v>-2141</v>
      </c>
      <c r="G127" s="1">
        <v>-5579.33</v>
      </c>
      <c r="H127" s="1">
        <v>2.6059458197104202</v>
      </c>
    </row>
    <row r="128" spans="1:8" hidden="1" x14ac:dyDescent="0.2">
      <c r="A128" t="s">
        <v>6</v>
      </c>
      <c r="B128" t="s">
        <v>7</v>
      </c>
      <c r="C128" t="s">
        <v>39</v>
      </c>
      <c r="D128" t="s">
        <v>9</v>
      </c>
      <c r="E128" t="s">
        <v>1937</v>
      </c>
      <c r="F128" s="1">
        <v>-1066</v>
      </c>
      <c r="G128" s="1">
        <v>-2765.59</v>
      </c>
      <c r="H128" s="1">
        <v>2.5943621013133198</v>
      </c>
    </row>
    <row r="129" spans="1:8" hidden="1" x14ac:dyDescent="0.2">
      <c r="A129" t="s">
        <v>6</v>
      </c>
      <c r="B129" t="s">
        <v>7</v>
      </c>
      <c r="C129" t="s">
        <v>39</v>
      </c>
      <c r="D129" t="s">
        <v>9</v>
      </c>
      <c r="E129" t="s">
        <v>1938</v>
      </c>
      <c r="F129" s="1">
        <v>-136</v>
      </c>
      <c r="G129" s="1">
        <v>-243.42</v>
      </c>
      <c r="H129" s="1">
        <v>1.7898529411764701</v>
      </c>
    </row>
    <row r="130" spans="1:8" hidden="1" x14ac:dyDescent="0.2">
      <c r="A130" t="s">
        <v>6</v>
      </c>
      <c r="B130" t="s">
        <v>7</v>
      </c>
      <c r="C130" t="s">
        <v>39</v>
      </c>
      <c r="D130" t="s">
        <v>9</v>
      </c>
      <c r="E130" t="s">
        <v>1939</v>
      </c>
      <c r="F130" s="1">
        <v>-164</v>
      </c>
      <c r="G130" s="1">
        <v>-443.51</v>
      </c>
      <c r="H130" s="1">
        <v>2.7043292682926801</v>
      </c>
    </row>
    <row r="131" spans="1:8" hidden="1" x14ac:dyDescent="0.2">
      <c r="A131" t="s">
        <v>6</v>
      </c>
      <c r="B131" t="s">
        <v>7</v>
      </c>
      <c r="C131" t="s">
        <v>39</v>
      </c>
      <c r="D131" t="s">
        <v>9</v>
      </c>
      <c r="E131" t="s">
        <v>1940</v>
      </c>
      <c r="F131" s="1">
        <v>-58</v>
      </c>
      <c r="G131" s="1">
        <v>-95.91</v>
      </c>
      <c r="H131" s="1">
        <v>1.65362068965517</v>
      </c>
    </row>
    <row r="132" spans="1:8" hidden="1" x14ac:dyDescent="0.2">
      <c r="A132" t="s">
        <v>6</v>
      </c>
      <c r="B132" t="s">
        <v>7</v>
      </c>
      <c r="C132" t="s">
        <v>39</v>
      </c>
      <c r="D132" t="s">
        <v>9</v>
      </c>
      <c r="E132" t="s">
        <v>1941</v>
      </c>
      <c r="F132" s="1">
        <v>-5675</v>
      </c>
      <c r="G132" s="1">
        <v>-17956.349999999999</v>
      </c>
      <c r="H132" s="1">
        <v>3.16411453744493</v>
      </c>
    </row>
    <row r="133" spans="1:8" hidden="1" x14ac:dyDescent="0.2">
      <c r="A133" t="s">
        <v>6</v>
      </c>
      <c r="B133" t="s">
        <v>7</v>
      </c>
      <c r="C133" t="s">
        <v>39</v>
      </c>
      <c r="D133" t="s">
        <v>9</v>
      </c>
      <c r="E133" t="s">
        <v>1942</v>
      </c>
      <c r="F133" s="1">
        <v>-4786</v>
      </c>
      <c r="G133" s="1">
        <v>-15143.45</v>
      </c>
      <c r="H133" s="1">
        <v>3.1641140827413299</v>
      </c>
    </row>
    <row r="134" spans="1:8" hidden="1" x14ac:dyDescent="0.2">
      <c r="A134" t="s">
        <v>6</v>
      </c>
      <c r="B134" t="s">
        <v>7</v>
      </c>
      <c r="C134" t="s">
        <v>39</v>
      </c>
      <c r="D134" t="s">
        <v>9</v>
      </c>
      <c r="E134" t="s">
        <v>1943</v>
      </c>
      <c r="F134" s="1">
        <v>-30</v>
      </c>
      <c r="G134" s="1">
        <v>-49.38</v>
      </c>
      <c r="H134" s="1">
        <v>1.6459999999999999</v>
      </c>
    </row>
    <row r="135" spans="1:8" hidden="1" x14ac:dyDescent="0.2">
      <c r="A135" t="s">
        <v>6</v>
      </c>
      <c r="B135" t="s">
        <v>7</v>
      </c>
      <c r="C135" t="s">
        <v>39</v>
      </c>
      <c r="D135" t="s">
        <v>9</v>
      </c>
      <c r="E135" t="s">
        <v>1944</v>
      </c>
      <c r="F135" s="1">
        <v>-636</v>
      </c>
      <c r="G135" s="1">
        <v>-1262.5899999999999</v>
      </c>
      <c r="H135" s="1">
        <v>1.9852044025157201</v>
      </c>
    </row>
    <row r="136" spans="1:8" hidden="1" x14ac:dyDescent="0.2">
      <c r="A136" t="s">
        <v>6</v>
      </c>
      <c r="B136" t="s">
        <v>7</v>
      </c>
      <c r="C136" t="s">
        <v>39</v>
      </c>
      <c r="D136" t="s">
        <v>9</v>
      </c>
      <c r="E136" t="s">
        <v>1945</v>
      </c>
      <c r="F136" s="1">
        <v>-330</v>
      </c>
      <c r="G136" s="1">
        <v>-913.33</v>
      </c>
      <c r="H136" s="1">
        <v>2.7676666666666701</v>
      </c>
    </row>
    <row r="137" spans="1:8" hidden="1" x14ac:dyDescent="0.2">
      <c r="A137" t="s">
        <v>6</v>
      </c>
      <c r="B137" t="s">
        <v>7</v>
      </c>
      <c r="C137" t="s">
        <v>39</v>
      </c>
      <c r="D137" t="s">
        <v>9</v>
      </c>
      <c r="E137" t="s">
        <v>1946</v>
      </c>
      <c r="F137" s="1">
        <v>-870</v>
      </c>
      <c r="G137" s="1">
        <v>-110729.98</v>
      </c>
      <c r="H137" s="1">
        <v>127.27583908046</v>
      </c>
    </row>
    <row r="138" spans="1:8" hidden="1" x14ac:dyDescent="0.2">
      <c r="A138" t="s">
        <v>6</v>
      </c>
      <c r="B138" t="s">
        <v>7</v>
      </c>
      <c r="C138" t="s">
        <v>39</v>
      </c>
      <c r="D138" t="s">
        <v>9</v>
      </c>
      <c r="E138" t="s">
        <v>1947</v>
      </c>
      <c r="F138" s="1">
        <v>-926</v>
      </c>
      <c r="G138" s="1">
        <v>-18482.91</v>
      </c>
      <c r="H138" s="1">
        <v>19.959946004319601</v>
      </c>
    </row>
    <row r="139" spans="1:8" hidden="1" x14ac:dyDescent="0.2">
      <c r="A139" t="s">
        <v>6</v>
      </c>
      <c r="B139" t="s">
        <v>7</v>
      </c>
      <c r="C139" t="s">
        <v>39</v>
      </c>
      <c r="D139" t="s">
        <v>9</v>
      </c>
      <c r="E139" t="s">
        <v>1894</v>
      </c>
      <c r="F139" s="1">
        <v>-85</v>
      </c>
      <c r="G139" s="1">
        <v>-246.7</v>
      </c>
      <c r="H139" s="1">
        <v>2.9023529411764701</v>
      </c>
    </row>
    <row r="140" spans="1:8" hidden="1" x14ac:dyDescent="0.2">
      <c r="A140" t="s">
        <v>6</v>
      </c>
      <c r="B140" t="s">
        <v>7</v>
      </c>
      <c r="C140" t="s">
        <v>39</v>
      </c>
      <c r="D140" t="s">
        <v>9</v>
      </c>
      <c r="E140" t="s">
        <v>1948</v>
      </c>
      <c r="F140" s="1">
        <v>-1609</v>
      </c>
      <c r="G140" s="1">
        <v>-3433.62</v>
      </c>
      <c r="H140" s="1">
        <v>2.13400870105656</v>
      </c>
    </row>
    <row r="141" spans="1:8" hidden="1" x14ac:dyDescent="0.2">
      <c r="A141" t="s">
        <v>6</v>
      </c>
      <c r="B141" t="s">
        <v>7</v>
      </c>
      <c r="C141" t="s">
        <v>39</v>
      </c>
      <c r="D141" t="s">
        <v>9</v>
      </c>
      <c r="E141" t="s">
        <v>1949</v>
      </c>
      <c r="F141" s="1">
        <v>-146</v>
      </c>
      <c r="G141" s="1">
        <v>-323.19</v>
      </c>
      <c r="H141" s="1">
        <v>2.2136301369862998</v>
      </c>
    </row>
    <row r="142" spans="1:8" hidden="1" x14ac:dyDescent="0.2">
      <c r="A142" t="s">
        <v>6</v>
      </c>
      <c r="B142" t="s">
        <v>7</v>
      </c>
      <c r="C142" t="s">
        <v>39</v>
      </c>
      <c r="D142" t="s">
        <v>9</v>
      </c>
      <c r="E142" t="s">
        <v>1950</v>
      </c>
      <c r="F142" s="1">
        <v>-7195</v>
      </c>
      <c r="G142" s="1">
        <v>-27883.27</v>
      </c>
      <c r="H142" s="1">
        <v>3.8753676164002799</v>
      </c>
    </row>
    <row r="143" spans="1:8" hidden="1" x14ac:dyDescent="0.2">
      <c r="A143" t="s">
        <v>6</v>
      </c>
      <c r="B143" t="s">
        <v>7</v>
      </c>
      <c r="C143" t="s">
        <v>39</v>
      </c>
      <c r="D143" t="s">
        <v>9</v>
      </c>
      <c r="E143" t="s">
        <v>1951</v>
      </c>
      <c r="F143" s="1">
        <v>-1191</v>
      </c>
      <c r="G143" s="1">
        <v>-3936.26</v>
      </c>
      <c r="H143" s="1">
        <v>3.30500419815281</v>
      </c>
    </row>
    <row r="144" spans="1:8" hidden="1" x14ac:dyDescent="0.2">
      <c r="A144" t="s">
        <v>6</v>
      </c>
      <c r="B144" t="s">
        <v>7</v>
      </c>
      <c r="C144" t="s">
        <v>39</v>
      </c>
      <c r="D144" t="s">
        <v>9</v>
      </c>
      <c r="E144" t="s">
        <v>1952</v>
      </c>
      <c r="F144" s="1">
        <v>-357</v>
      </c>
      <c r="G144" s="1">
        <v>-752.66</v>
      </c>
      <c r="H144" s="1">
        <v>2.1082913165266102</v>
      </c>
    </row>
    <row r="145" spans="1:8" hidden="1" x14ac:dyDescent="0.2">
      <c r="A145" t="s">
        <v>6</v>
      </c>
      <c r="B145" t="s">
        <v>7</v>
      </c>
      <c r="C145" t="s">
        <v>39</v>
      </c>
      <c r="D145" t="s">
        <v>9</v>
      </c>
      <c r="E145" t="s">
        <v>1953</v>
      </c>
      <c r="F145" s="1">
        <v>-923</v>
      </c>
      <c r="G145" s="1">
        <v>-1962.35</v>
      </c>
      <c r="H145" s="1">
        <v>2.1260563380281701</v>
      </c>
    </row>
    <row r="146" spans="1:8" hidden="1" x14ac:dyDescent="0.2">
      <c r="A146" t="s">
        <v>6</v>
      </c>
      <c r="B146" t="s">
        <v>7</v>
      </c>
      <c r="C146" t="s">
        <v>39</v>
      </c>
      <c r="D146" t="s">
        <v>9</v>
      </c>
      <c r="E146" t="s">
        <v>1954</v>
      </c>
      <c r="F146" s="1">
        <v>-540</v>
      </c>
      <c r="G146" s="1">
        <v>-868.45</v>
      </c>
      <c r="H146" s="1">
        <v>1.60824074074074</v>
      </c>
    </row>
    <row r="147" spans="1:8" hidden="1" x14ac:dyDescent="0.2">
      <c r="A147" t="s">
        <v>6</v>
      </c>
      <c r="B147" t="s">
        <v>7</v>
      </c>
      <c r="C147" t="s">
        <v>39</v>
      </c>
      <c r="D147" t="s">
        <v>9</v>
      </c>
      <c r="E147" t="s">
        <v>1955</v>
      </c>
      <c r="F147" s="1">
        <v>-2039</v>
      </c>
      <c r="G147" s="1">
        <v>-5744.88</v>
      </c>
      <c r="H147" s="1">
        <v>2.8174987739087798</v>
      </c>
    </row>
    <row r="148" spans="1:8" hidden="1" x14ac:dyDescent="0.2">
      <c r="A148" t="s">
        <v>6</v>
      </c>
      <c r="B148" t="s">
        <v>7</v>
      </c>
      <c r="C148" t="s">
        <v>39</v>
      </c>
      <c r="D148" t="s">
        <v>9</v>
      </c>
      <c r="E148" t="s">
        <v>1956</v>
      </c>
      <c r="F148" s="1">
        <v>-165</v>
      </c>
      <c r="G148" s="1">
        <v>-218.44</v>
      </c>
      <c r="H148" s="1">
        <v>1.3238787878787901</v>
      </c>
    </row>
    <row r="149" spans="1:8" hidden="1" x14ac:dyDescent="0.2">
      <c r="A149" t="s">
        <v>6</v>
      </c>
      <c r="B149" t="s">
        <v>7</v>
      </c>
      <c r="C149" t="s">
        <v>39</v>
      </c>
      <c r="D149" t="s">
        <v>9</v>
      </c>
      <c r="E149" t="s">
        <v>1957</v>
      </c>
      <c r="F149" s="1">
        <v>-130</v>
      </c>
      <c r="G149" s="1">
        <v>-321.72000000000003</v>
      </c>
      <c r="H149" s="1">
        <v>2.4747692307692302</v>
      </c>
    </row>
    <row r="150" spans="1:8" hidden="1" x14ac:dyDescent="0.2">
      <c r="A150" t="s">
        <v>6</v>
      </c>
      <c r="B150" t="s">
        <v>7</v>
      </c>
      <c r="C150" t="s">
        <v>39</v>
      </c>
      <c r="D150" t="s">
        <v>9</v>
      </c>
      <c r="E150" t="s">
        <v>1958</v>
      </c>
      <c r="F150" s="1">
        <v>-1027</v>
      </c>
      <c r="G150" s="1">
        <v>-2338.27</v>
      </c>
      <c r="H150" s="1">
        <v>2.2767964946446</v>
      </c>
    </row>
    <row r="151" spans="1:8" hidden="1" x14ac:dyDescent="0.2">
      <c r="A151" t="s">
        <v>6</v>
      </c>
      <c r="B151" t="s">
        <v>7</v>
      </c>
      <c r="C151" t="s">
        <v>39</v>
      </c>
      <c r="D151" t="s">
        <v>9</v>
      </c>
      <c r="E151" t="s">
        <v>1959</v>
      </c>
      <c r="F151" s="1">
        <v>-403</v>
      </c>
      <c r="G151" s="1">
        <v>-483.74</v>
      </c>
      <c r="H151" s="1">
        <v>1.20034739454094</v>
      </c>
    </row>
    <row r="152" spans="1:8" hidden="1" x14ac:dyDescent="0.2">
      <c r="A152" t="s">
        <v>6</v>
      </c>
      <c r="B152" t="s">
        <v>7</v>
      </c>
      <c r="C152" t="s">
        <v>39</v>
      </c>
      <c r="D152" t="s">
        <v>9</v>
      </c>
      <c r="E152" t="s">
        <v>1960</v>
      </c>
      <c r="F152" s="1">
        <v>-767</v>
      </c>
      <c r="G152" s="1">
        <v>-2171.5500000000002</v>
      </c>
      <c r="H152" s="1">
        <v>2.83122555410691</v>
      </c>
    </row>
    <row r="153" spans="1:8" hidden="1" x14ac:dyDescent="0.2">
      <c r="A153" t="s">
        <v>6</v>
      </c>
      <c r="B153" t="s">
        <v>7</v>
      </c>
      <c r="C153" t="s">
        <v>39</v>
      </c>
      <c r="D153" t="s">
        <v>9</v>
      </c>
      <c r="E153" t="s">
        <v>1961</v>
      </c>
      <c r="F153" s="1">
        <v>-5521</v>
      </c>
      <c r="G153" s="1">
        <v>-28758.92</v>
      </c>
      <c r="H153" s="1">
        <v>5.2090056149248296</v>
      </c>
    </row>
    <row r="154" spans="1:8" hidden="1" x14ac:dyDescent="0.2">
      <c r="A154" t="s">
        <v>6</v>
      </c>
      <c r="B154" t="s">
        <v>7</v>
      </c>
      <c r="C154" t="s">
        <v>39</v>
      </c>
      <c r="D154" t="s">
        <v>9</v>
      </c>
      <c r="E154" t="s">
        <v>1962</v>
      </c>
      <c r="F154" s="1">
        <v>-90</v>
      </c>
      <c r="G154" s="1">
        <v>-142.77000000000001</v>
      </c>
      <c r="H154" s="1">
        <v>1.58633333333333</v>
      </c>
    </row>
    <row r="155" spans="1:8" hidden="1" x14ac:dyDescent="0.2">
      <c r="A155" t="s">
        <v>6</v>
      </c>
      <c r="B155" t="s">
        <v>7</v>
      </c>
      <c r="C155" t="s">
        <v>39</v>
      </c>
      <c r="D155" t="s">
        <v>9</v>
      </c>
      <c r="E155" t="s">
        <v>1963</v>
      </c>
      <c r="F155" s="1">
        <v>-321</v>
      </c>
      <c r="G155" s="1">
        <v>-705.17</v>
      </c>
      <c r="H155" s="1">
        <v>2.19679127725857</v>
      </c>
    </row>
    <row r="156" spans="1:8" hidden="1" x14ac:dyDescent="0.2">
      <c r="A156" t="s">
        <v>6</v>
      </c>
      <c r="B156" t="s">
        <v>7</v>
      </c>
      <c r="C156" t="s">
        <v>39</v>
      </c>
      <c r="D156" t="s">
        <v>9</v>
      </c>
      <c r="E156" t="s">
        <v>1964</v>
      </c>
      <c r="F156" s="1">
        <v>-121</v>
      </c>
      <c r="G156" s="1">
        <v>-314.13</v>
      </c>
      <c r="H156" s="1">
        <v>2.5961157024793402</v>
      </c>
    </row>
    <row r="157" spans="1:8" hidden="1" x14ac:dyDescent="0.2">
      <c r="A157" t="s">
        <v>6</v>
      </c>
      <c r="B157" t="s">
        <v>7</v>
      </c>
      <c r="C157" t="s">
        <v>39</v>
      </c>
      <c r="D157" t="s">
        <v>9</v>
      </c>
      <c r="E157" t="s">
        <v>1965</v>
      </c>
      <c r="F157" s="1">
        <v>-305</v>
      </c>
      <c r="G157" s="1">
        <v>-1383.2</v>
      </c>
      <c r="H157" s="1">
        <v>4.5350819672131104</v>
      </c>
    </row>
    <row r="158" spans="1:8" hidden="1" x14ac:dyDescent="0.2">
      <c r="A158" t="s">
        <v>6</v>
      </c>
      <c r="B158" t="s">
        <v>7</v>
      </c>
      <c r="C158" t="s">
        <v>39</v>
      </c>
      <c r="D158" t="s">
        <v>9</v>
      </c>
      <c r="E158" t="s">
        <v>1967</v>
      </c>
      <c r="F158" s="1">
        <v>-2</v>
      </c>
      <c r="G158" s="1">
        <v>-4.38</v>
      </c>
      <c r="H158" s="1">
        <v>2.19</v>
      </c>
    </row>
    <row r="159" spans="1:8" hidden="1" x14ac:dyDescent="0.2">
      <c r="A159" t="s">
        <v>6</v>
      </c>
      <c r="B159" t="s">
        <v>7</v>
      </c>
      <c r="C159" t="s">
        <v>39</v>
      </c>
      <c r="D159" t="s">
        <v>9</v>
      </c>
      <c r="E159" t="s">
        <v>42</v>
      </c>
      <c r="F159" s="1">
        <v>38</v>
      </c>
      <c r="G159" s="1">
        <v>917.36</v>
      </c>
      <c r="H159" s="1">
        <v>24.141052631578901</v>
      </c>
    </row>
    <row r="160" spans="1:8" hidden="1" x14ac:dyDescent="0.2">
      <c r="A160" t="s">
        <v>6</v>
      </c>
      <c r="B160" t="s">
        <v>7</v>
      </c>
      <c r="C160" t="s">
        <v>39</v>
      </c>
      <c r="D160" t="s">
        <v>9</v>
      </c>
      <c r="E160" t="s">
        <v>53</v>
      </c>
      <c r="F160" s="1">
        <v>1</v>
      </c>
      <c r="G160" s="1">
        <v>-0.01</v>
      </c>
      <c r="H160" s="1">
        <v>-0.01</v>
      </c>
    </row>
    <row r="161" spans="1:8" hidden="1" x14ac:dyDescent="0.2">
      <c r="A161" t="s">
        <v>6</v>
      </c>
      <c r="B161" t="s">
        <v>7</v>
      </c>
      <c r="C161" t="s">
        <v>39</v>
      </c>
      <c r="D161" t="s">
        <v>9</v>
      </c>
      <c r="E161" t="s">
        <v>50</v>
      </c>
      <c r="F161" s="1">
        <v>222</v>
      </c>
      <c r="G161" s="1">
        <v>1793.19</v>
      </c>
      <c r="H161" s="1">
        <v>8.0774324324324294</v>
      </c>
    </row>
    <row r="162" spans="1:8" hidden="1" x14ac:dyDescent="0.2">
      <c r="A162" t="s">
        <v>6</v>
      </c>
      <c r="B162" t="s">
        <v>7</v>
      </c>
      <c r="C162" t="s">
        <v>39</v>
      </c>
      <c r="D162" t="s">
        <v>9</v>
      </c>
      <c r="E162" t="s">
        <v>48</v>
      </c>
      <c r="F162" s="1">
        <v>-40</v>
      </c>
      <c r="G162" s="1">
        <v>-89.62</v>
      </c>
      <c r="H162" s="1">
        <v>2.2404999999999999</v>
      </c>
    </row>
    <row r="163" spans="1:8" hidden="1" x14ac:dyDescent="0.2">
      <c r="A163" t="s">
        <v>6</v>
      </c>
      <c r="B163" t="s">
        <v>7</v>
      </c>
      <c r="C163" t="s">
        <v>39</v>
      </c>
      <c r="D163" t="s">
        <v>9</v>
      </c>
      <c r="E163" t="s">
        <v>40</v>
      </c>
      <c r="F163" s="1">
        <v>7</v>
      </c>
      <c r="G163" s="1">
        <v>789.27</v>
      </c>
      <c r="H163" s="1">
        <v>112.752857142857</v>
      </c>
    </row>
    <row r="164" spans="1:8" hidden="1" x14ac:dyDescent="0.2">
      <c r="A164" t="s">
        <v>6</v>
      </c>
      <c r="B164" t="s">
        <v>7</v>
      </c>
      <c r="C164" t="s">
        <v>46</v>
      </c>
      <c r="D164" t="s">
        <v>9</v>
      </c>
      <c r="E164" t="s">
        <v>60</v>
      </c>
      <c r="F164" s="1">
        <v>436393</v>
      </c>
      <c r="G164" s="1">
        <v>840303.78</v>
      </c>
      <c r="H164" s="1">
        <v>1.9255665879150199</v>
      </c>
    </row>
    <row r="165" spans="1:8" hidden="1" x14ac:dyDescent="0.2">
      <c r="A165" t="s">
        <v>6</v>
      </c>
      <c r="B165" t="s">
        <v>7</v>
      </c>
      <c r="C165" t="s">
        <v>46</v>
      </c>
      <c r="D165" t="s">
        <v>9</v>
      </c>
      <c r="E165" t="s">
        <v>1968</v>
      </c>
      <c r="F165" s="1">
        <v>-613</v>
      </c>
      <c r="G165" s="1">
        <v>-707.65</v>
      </c>
      <c r="H165" s="1">
        <v>1.15440456769984</v>
      </c>
    </row>
    <row r="166" spans="1:8" hidden="1" x14ac:dyDescent="0.2">
      <c r="A166" t="s">
        <v>6</v>
      </c>
      <c r="B166" t="s">
        <v>7</v>
      </c>
      <c r="C166" t="s">
        <v>46</v>
      </c>
      <c r="D166" t="s">
        <v>9</v>
      </c>
      <c r="E166" t="s">
        <v>71</v>
      </c>
      <c r="F166" s="1">
        <v>-63</v>
      </c>
      <c r="G166" s="1">
        <v>-99.27</v>
      </c>
      <c r="H166" s="1">
        <v>1.5757142857142901</v>
      </c>
    </row>
    <row r="167" spans="1:8" hidden="1" x14ac:dyDescent="0.2">
      <c r="A167" t="s">
        <v>6</v>
      </c>
      <c r="B167" t="s">
        <v>7</v>
      </c>
      <c r="C167" t="s">
        <v>46</v>
      </c>
      <c r="D167" t="s">
        <v>9</v>
      </c>
      <c r="E167" t="s">
        <v>1969</v>
      </c>
      <c r="F167" s="1">
        <v>-1365</v>
      </c>
      <c r="G167" s="1">
        <v>-2306.15</v>
      </c>
      <c r="H167" s="1">
        <v>1.68948717948718</v>
      </c>
    </row>
    <row r="168" spans="1:8" hidden="1" x14ac:dyDescent="0.2">
      <c r="A168" t="s">
        <v>6</v>
      </c>
      <c r="B168" t="s">
        <v>7</v>
      </c>
      <c r="C168" t="s">
        <v>46</v>
      </c>
      <c r="D168" t="s">
        <v>9</v>
      </c>
      <c r="E168" t="s">
        <v>70</v>
      </c>
      <c r="F168" s="1">
        <v>-380</v>
      </c>
      <c r="G168" s="1">
        <v>-436.12</v>
      </c>
      <c r="H168" s="1">
        <v>1.1476842105263201</v>
      </c>
    </row>
    <row r="169" spans="1:8" hidden="1" x14ac:dyDescent="0.2">
      <c r="A169" t="s">
        <v>6</v>
      </c>
      <c r="B169" t="s">
        <v>7</v>
      </c>
      <c r="C169" t="s">
        <v>46</v>
      </c>
      <c r="D169" t="s">
        <v>9</v>
      </c>
      <c r="E169" t="s">
        <v>1970</v>
      </c>
      <c r="F169" s="1">
        <v>-478</v>
      </c>
      <c r="G169" s="1">
        <v>-572.23</v>
      </c>
      <c r="H169" s="1">
        <v>1.19713389121339</v>
      </c>
    </row>
    <row r="170" spans="1:8" hidden="1" x14ac:dyDescent="0.2">
      <c r="A170" t="s">
        <v>6</v>
      </c>
      <c r="B170" t="s">
        <v>7</v>
      </c>
      <c r="C170" t="s">
        <v>46</v>
      </c>
      <c r="D170" t="s">
        <v>9</v>
      </c>
      <c r="E170" t="s">
        <v>1971</v>
      </c>
      <c r="F170" s="1">
        <v>-1153</v>
      </c>
      <c r="G170" s="1">
        <v>-1417.16</v>
      </c>
      <c r="H170" s="1">
        <v>1.2291066782307001</v>
      </c>
    </row>
    <row r="171" spans="1:8" hidden="1" x14ac:dyDescent="0.2">
      <c r="A171" t="s">
        <v>6</v>
      </c>
      <c r="B171" t="s">
        <v>7</v>
      </c>
      <c r="C171" t="s">
        <v>46</v>
      </c>
      <c r="D171" t="s">
        <v>9</v>
      </c>
      <c r="E171" t="s">
        <v>1972</v>
      </c>
      <c r="F171" s="1">
        <v>49</v>
      </c>
      <c r="G171" s="1">
        <v>67826.73</v>
      </c>
      <c r="H171" s="1">
        <v>1384.21897959184</v>
      </c>
    </row>
    <row r="172" spans="1:8" hidden="1" x14ac:dyDescent="0.2">
      <c r="A172" t="s">
        <v>6</v>
      </c>
      <c r="B172" t="s">
        <v>7</v>
      </c>
      <c r="C172" t="s">
        <v>46</v>
      </c>
      <c r="D172" t="s">
        <v>9</v>
      </c>
      <c r="E172" t="s">
        <v>1975</v>
      </c>
      <c r="F172" s="1">
        <v>-2763</v>
      </c>
      <c r="G172" s="1">
        <v>-6896.1</v>
      </c>
      <c r="H172" s="1">
        <v>2.4958740499457099</v>
      </c>
    </row>
    <row r="173" spans="1:8" hidden="1" x14ac:dyDescent="0.2">
      <c r="A173" t="s">
        <v>6</v>
      </c>
      <c r="B173" t="s">
        <v>7</v>
      </c>
      <c r="C173" t="s">
        <v>46</v>
      </c>
      <c r="D173" t="s">
        <v>9</v>
      </c>
      <c r="E173" t="s">
        <v>1976</v>
      </c>
      <c r="F173" s="1">
        <v>-1688</v>
      </c>
      <c r="G173" s="1">
        <v>-1959</v>
      </c>
      <c r="H173" s="1">
        <v>1.1605450236966799</v>
      </c>
    </row>
    <row r="174" spans="1:8" hidden="1" x14ac:dyDescent="0.2">
      <c r="A174" t="s">
        <v>6</v>
      </c>
      <c r="B174" t="s">
        <v>7</v>
      </c>
      <c r="C174" t="s">
        <v>46</v>
      </c>
      <c r="D174" t="s">
        <v>9</v>
      </c>
      <c r="E174" t="s">
        <v>47</v>
      </c>
      <c r="F174" s="1">
        <v>78</v>
      </c>
      <c r="G174" s="1">
        <v>19953.3</v>
      </c>
      <c r="H174" s="1">
        <v>255.81153846153799</v>
      </c>
    </row>
    <row r="175" spans="1:8" hidden="1" x14ac:dyDescent="0.2">
      <c r="A175" t="s">
        <v>6</v>
      </c>
      <c r="B175" t="s">
        <v>7</v>
      </c>
      <c r="C175" t="s">
        <v>46</v>
      </c>
      <c r="D175" t="s">
        <v>9</v>
      </c>
      <c r="E175" t="s">
        <v>57</v>
      </c>
      <c r="F175" s="1">
        <v>-103</v>
      </c>
      <c r="G175" s="1">
        <v>-197.62</v>
      </c>
      <c r="H175" s="1">
        <v>1.9186407766990301</v>
      </c>
    </row>
    <row r="176" spans="1:8" hidden="1" x14ac:dyDescent="0.2">
      <c r="A176" t="s">
        <v>6</v>
      </c>
      <c r="B176" t="s">
        <v>7</v>
      </c>
      <c r="C176" t="s">
        <v>46</v>
      </c>
      <c r="D176" t="s">
        <v>9</v>
      </c>
      <c r="E176" t="s">
        <v>56</v>
      </c>
      <c r="F176" s="1">
        <v>-440</v>
      </c>
      <c r="G176" s="1">
        <v>-540.80999999999995</v>
      </c>
      <c r="H176" s="1">
        <v>1.2291136363636399</v>
      </c>
    </row>
    <row r="177" spans="1:8" hidden="1" x14ac:dyDescent="0.2">
      <c r="A177" t="s">
        <v>6</v>
      </c>
      <c r="B177" t="s">
        <v>7</v>
      </c>
      <c r="C177" t="s">
        <v>8</v>
      </c>
      <c r="D177" t="s">
        <v>9</v>
      </c>
      <c r="E177" t="s">
        <v>1977</v>
      </c>
      <c r="F177" s="1">
        <v>-3077</v>
      </c>
      <c r="G177" s="1">
        <v>-7371.62</v>
      </c>
      <c r="H177" s="1">
        <v>2.3957166070848199</v>
      </c>
    </row>
    <row r="178" spans="1:8" hidden="1" x14ac:dyDescent="0.2">
      <c r="A178" t="s">
        <v>6</v>
      </c>
      <c r="B178" t="s">
        <v>7</v>
      </c>
      <c r="C178" t="s">
        <v>8</v>
      </c>
      <c r="D178" t="s">
        <v>9</v>
      </c>
      <c r="E178" t="s">
        <v>1978</v>
      </c>
      <c r="F178" s="1">
        <v>1716</v>
      </c>
      <c r="G178" s="1">
        <v>16580.259999999998</v>
      </c>
      <c r="H178" s="1">
        <v>9.6621561771561808</v>
      </c>
    </row>
    <row r="179" spans="1:8" hidden="1" x14ac:dyDescent="0.2">
      <c r="A179" t="s">
        <v>6</v>
      </c>
      <c r="B179" t="s">
        <v>7</v>
      </c>
      <c r="C179" t="s">
        <v>8</v>
      </c>
      <c r="D179" t="s">
        <v>9</v>
      </c>
      <c r="E179" t="s">
        <v>1979</v>
      </c>
      <c r="F179" s="1">
        <v>56</v>
      </c>
      <c r="G179" s="1">
        <v>-6407.87</v>
      </c>
      <c r="H179" s="1">
        <v>-114.42625</v>
      </c>
    </row>
    <row r="180" spans="1:8" hidden="1" x14ac:dyDescent="0.2">
      <c r="A180" t="s">
        <v>6</v>
      </c>
      <c r="B180" t="s">
        <v>7</v>
      </c>
      <c r="C180" t="s">
        <v>8</v>
      </c>
      <c r="D180" t="s">
        <v>9</v>
      </c>
      <c r="E180" t="s">
        <v>1890</v>
      </c>
      <c r="F180" s="1">
        <v>85</v>
      </c>
      <c r="G180" s="1">
        <v>9522.24</v>
      </c>
      <c r="H180" s="1">
        <v>112.026352941176</v>
      </c>
    </row>
    <row r="181" spans="1:8" hidden="1" x14ac:dyDescent="0.2">
      <c r="A181" t="s">
        <v>6</v>
      </c>
      <c r="B181" t="s">
        <v>7</v>
      </c>
      <c r="C181" t="s">
        <v>8</v>
      </c>
      <c r="D181" t="s">
        <v>9</v>
      </c>
      <c r="E181" t="s">
        <v>1980</v>
      </c>
      <c r="F181" s="1">
        <v>1</v>
      </c>
      <c r="G181" s="1">
        <v>20366.46</v>
      </c>
      <c r="H181" s="1">
        <v>20366.46</v>
      </c>
    </row>
    <row r="182" spans="1:8" hidden="1" x14ac:dyDescent="0.2">
      <c r="A182" t="s">
        <v>6</v>
      </c>
      <c r="B182" t="s">
        <v>7</v>
      </c>
      <c r="C182" t="s">
        <v>8</v>
      </c>
      <c r="D182" t="s">
        <v>9</v>
      </c>
      <c r="E182" t="s">
        <v>1981</v>
      </c>
      <c r="F182" s="1">
        <v>-3876</v>
      </c>
      <c r="G182" s="1">
        <v>-18634.2</v>
      </c>
      <c r="H182" s="1">
        <v>4.8075851393188902</v>
      </c>
    </row>
    <row r="183" spans="1:8" hidden="1" x14ac:dyDescent="0.2">
      <c r="A183" t="s">
        <v>6</v>
      </c>
      <c r="B183" t="s">
        <v>7</v>
      </c>
      <c r="C183" t="s">
        <v>8</v>
      </c>
      <c r="D183" t="s">
        <v>9</v>
      </c>
      <c r="E183" t="s">
        <v>1873</v>
      </c>
      <c r="F183" s="1">
        <v>239</v>
      </c>
      <c r="G183" s="1">
        <v>6816.79</v>
      </c>
      <c r="H183" s="1">
        <v>28.5221338912134</v>
      </c>
    </row>
    <row r="184" spans="1:8" hidden="1" x14ac:dyDescent="0.2">
      <c r="A184" t="s">
        <v>6</v>
      </c>
      <c r="B184" t="s">
        <v>7</v>
      </c>
      <c r="C184" t="s">
        <v>8</v>
      </c>
      <c r="D184" t="s">
        <v>9</v>
      </c>
      <c r="E184" t="s">
        <v>1982</v>
      </c>
      <c r="F184" s="1">
        <v>-1</v>
      </c>
      <c r="G184" s="1">
        <v>12805.85</v>
      </c>
      <c r="H184" s="1">
        <v>-12805.85</v>
      </c>
    </row>
    <row r="185" spans="1:8" hidden="1" x14ac:dyDescent="0.2">
      <c r="A185" t="s">
        <v>6</v>
      </c>
      <c r="B185" t="s">
        <v>7</v>
      </c>
      <c r="C185" t="s">
        <v>8</v>
      </c>
      <c r="D185" t="s">
        <v>9</v>
      </c>
      <c r="E185" t="s">
        <v>1983</v>
      </c>
      <c r="F185" s="1">
        <v>-3101</v>
      </c>
      <c r="G185" s="1">
        <v>-13203.19</v>
      </c>
      <c r="H185" s="1">
        <v>4.25772009029345</v>
      </c>
    </row>
    <row r="186" spans="1:8" hidden="1" x14ac:dyDescent="0.2">
      <c r="A186" t="s">
        <v>6</v>
      </c>
      <c r="B186" t="s">
        <v>7</v>
      </c>
      <c r="C186" t="s">
        <v>8</v>
      </c>
      <c r="D186" t="s">
        <v>9</v>
      </c>
      <c r="E186" t="s">
        <v>1937</v>
      </c>
      <c r="F186" s="1">
        <v>-5514</v>
      </c>
      <c r="G186" s="1">
        <v>-22667.06</v>
      </c>
      <c r="H186" s="1">
        <v>4.1108197315923096</v>
      </c>
    </row>
    <row r="187" spans="1:8" hidden="1" x14ac:dyDescent="0.2">
      <c r="A187" t="s">
        <v>6</v>
      </c>
      <c r="B187" t="s">
        <v>7</v>
      </c>
      <c r="C187" t="s">
        <v>8</v>
      </c>
      <c r="D187" t="s">
        <v>9</v>
      </c>
      <c r="E187" t="s">
        <v>1984</v>
      </c>
      <c r="F187" s="1">
        <v>-7236</v>
      </c>
      <c r="G187" s="1">
        <v>-29061.97</v>
      </c>
      <c r="H187" s="1">
        <v>4.01630320619127</v>
      </c>
    </row>
    <row r="188" spans="1:8" hidden="1" x14ac:dyDescent="0.2">
      <c r="A188" t="s">
        <v>6</v>
      </c>
      <c r="B188" t="s">
        <v>7</v>
      </c>
      <c r="C188" t="s">
        <v>8</v>
      </c>
      <c r="D188" t="s">
        <v>9</v>
      </c>
      <c r="E188" t="s">
        <v>1985</v>
      </c>
      <c r="F188" s="1">
        <v>-316</v>
      </c>
      <c r="G188" s="1">
        <v>-1238.96</v>
      </c>
      <c r="H188" s="1">
        <v>3.9207594936708898</v>
      </c>
    </row>
    <row r="189" spans="1:8" hidden="1" x14ac:dyDescent="0.2">
      <c r="A189" t="s">
        <v>6</v>
      </c>
      <c r="B189" t="s">
        <v>7</v>
      </c>
      <c r="C189" t="s">
        <v>8</v>
      </c>
      <c r="D189" t="s">
        <v>9</v>
      </c>
      <c r="E189" t="s">
        <v>1986</v>
      </c>
      <c r="F189" s="1">
        <v>-6</v>
      </c>
      <c r="G189" s="1">
        <v>-21.71</v>
      </c>
      <c r="H189" s="1">
        <v>3.6183333333333301</v>
      </c>
    </row>
    <row r="190" spans="1:8" hidden="1" x14ac:dyDescent="0.2">
      <c r="A190" t="s">
        <v>6</v>
      </c>
      <c r="B190" t="s">
        <v>7</v>
      </c>
      <c r="C190" t="s">
        <v>8</v>
      </c>
      <c r="D190" t="s">
        <v>9</v>
      </c>
      <c r="E190" t="s">
        <v>1902</v>
      </c>
      <c r="F190" s="1">
        <v>-231</v>
      </c>
      <c r="G190" s="1">
        <v>-1042.53</v>
      </c>
      <c r="H190" s="1">
        <v>4.5131168831168802</v>
      </c>
    </row>
    <row r="191" spans="1:8" hidden="1" x14ac:dyDescent="0.2">
      <c r="A191" t="s">
        <v>6</v>
      </c>
      <c r="B191" t="s">
        <v>7</v>
      </c>
      <c r="C191" t="s">
        <v>8</v>
      </c>
      <c r="D191" t="s">
        <v>9</v>
      </c>
      <c r="E191" t="s">
        <v>1987</v>
      </c>
      <c r="F191" s="1">
        <v>0</v>
      </c>
      <c r="G191" s="1">
        <v>113269.8</v>
      </c>
      <c r="H191" s="1">
        <v>0</v>
      </c>
    </row>
    <row r="192" spans="1:8" hidden="1" x14ac:dyDescent="0.2">
      <c r="A192" t="s">
        <v>6</v>
      </c>
      <c r="B192" t="s">
        <v>7</v>
      </c>
      <c r="C192" t="s">
        <v>8</v>
      </c>
      <c r="D192" t="s">
        <v>9</v>
      </c>
      <c r="E192" t="s">
        <v>1988</v>
      </c>
      <c r="F192" s="1">
        <v>-4210</v>
      </c>
      <c r="G192" s="1">
        <v>-20038.86</v>
      </c>
      <c r="H192" s="1">
        <v>4.7598242280285001</v>
      </c>
    </row>
    <row r="193" spans="1:8" hidden="1" x14ac:dyDescent="0.2">
      <c r="A193" t="s">
        <v>6</v>
      </c>
      <c r="B193" t="s">
        <v>7</v>
      </c>
      <c r="C193" t="s">
        <v>8</v>
      </c>
      <c r="D193" t="s">
        <v>9</v>
      </c>
      <c r="E193" t="s">
        <v>1411</v>
      </c>
      <c r="F193" s="1">
        <v>-305</v>
      </c>
      <c r="G193" s="1">
        <v>-1926.43</v>
      </c>
      <c r="H193" s="1">
        <v>6.3161639344262301</v>
      </c>
    </row>
    <row r="194" spans="1:8" hidden="1" x14ac:dyDescent="0.2">
      <c r="A194" t="s">
        <v>6</v>
      </c>
      <c r="B194" t="s">
        <v>7</v>
      </c>
      <c r="C194" t="s">
        <v>8</v>
      </c>
      <c r="D194" t="s">
        <v>9</v>
      </c>
      <c r="E194" t="s">
        <v>1918</v>
      </c>
      <c r="F194" s="1">
        <v>-100</v>
      </c>
      <c r="G194" s="1">
        <v>-500</v>
      </c>
      <c r="H194" s="1">
        <v>5</v>
      </c>
    </row>
    <row r="195" spans="1:8" hidden="1" x14ac:dyDescent="0.2">
      <c r="A195" t="s">
        <v>6</v>
      </c>
      <c r="B195" t="s">
        <v>7</v>
      </c>
      <c r="C195" t="s">
        <v>8</v>
      </c>
      <c r="D195" t="s">
        <v>9</v>
      </c>
      <c r="E195" t="s">
        <v>59</v>
      </c>
      <c r="F195" s="1">
        <v>-172</v>
      </c>
      <c r="G195" s="1">
        <v>-8856.35</v>
      </c>
      <c r="H195" s="1">
        <v>51.490406976744197</v>
      </c>
    </row>
    <row r="196" spans="1:8" hidden="1" x14ac:dyDescent="0.2">
      <c r="A196" t="s">
        <v>6</v>
      </c>
      <c r="B196" t="s">
        <v>7</v>
      </c>
      <c r="C196" t="s">
        <v>8</v>
      </c>
      <c r="D196" t="s">
        <v>9</v>
      </c>
      <c r="E196" t="s">
        <v>1960</v>
      </c>
      <c r="F196" s="1">
        <v>-467</v>
      </c>
      <c r="G196" s="1">
        <v>-2175.98</v>
      </c>
      <c r="H196" s="1">
        <v>4.6594860813704502</v>
      </c>
    </row>
    <row r="197" spans="1:8" hidden="1" x14ac:dyDescent="0.2">
      <c r="A197" t="s">
        <v>6</v>
      </c>
      <c r="B197" t="s">
        <v>7</v>
      </c>
      <c r="C197" t="s">
        <v>8</v>
      </c>
      <c r="D197" t="s">
        <v>9</v>
      </c>
      <c r="E197" t="s">
        <v>1989</v>
      </c>
      <c r="F197" s="1">
        <v>-883</v>
      </c>
      <c r="G197" s="1">
        <v>-18373.13</v>
      </c>
      <c r="H197" s="1">
        <v>20.807621744054401</v>
      </c>
    </row>
    <row r="198" spans="1:8" hidden="1" x14ac:dyDescent="0.2">
      <c r="A198" t="s">
        <v>6</v>
      </c>
      <c r="B198" t="s">
        <v>7</v>
      </c>
      <c r="C198" t="s">
        <v>8</v>
      </c>
      <c r="D198" t="s">
        <v>9</v>
      </c>
      <c r="E198" t="s">
        <v>1990</v>
      </c>
      <c r="F198" s="1">
        <v>-212</v>
      </c>
      <c r="G198" s="1">
        <v>-3874.3</v>
      </c>
      <c r="H198" s="1">
        <v>18.274999999999999</v>
      </c>
    </row>
    <row r="199" spans="1:8" hidden="1" x14ac:dyDescent="0.2">
      <c r="A199" t="s">
        <v>6</v>
      </c>
      <c r="B199" t="s">
        <v>7</v>
      </c>
      <c r="C199" t="s">
        <v>8</v>
      </c>
      <c r="D199" t="s">
        <v>9</v>
      </c>
      <c r="E199" t="s">
        <v>1991</v>
      </c>
      <c r="F199" s="1">
        <v>-636</v>
      </c>
      <c r="G199" s="1">
        <v>-5230.43</v>
      </c>
      <c r="H199" s="1">
        <v>8.2239465408804993</v>
      </c>
    </row>
    <row r="200" spans="1:8" hidden="1" x14ac:dyDescent="0.2">
      <c r="A200" t="s">
        <v>6</v>
      </c>
      <c r="B200" t="s">
        <v>7</v>
      </c>
      <c r="C200" t="s">
        <v>8</v>
      </c>
      <c r="D200" t="s">
        <v>9</v>
      </c>
      <c r="E200" t="s">
        <v>1992</v>
      </c>
      <c r="F200" s="1">
        <v>-8</v>
      </c>
      <c r="G200" s="1">
        <v>-33.049999999999997</v>
      </c>
      <c r="H200" s="1">
        <v>4.1312499999999996</v>
      </c>
    </row>
    <row r="201" spans="1:8" hidden="1" x14ac:dyDescent="0.2">
      <c r="A201" t="s">
        <v>6</v>
      </c>
      <c r="B201" t="s">
        <v>7</v>
      </c>
      <c r="C201" t="s">
        <v>8</v>
      </c>
      <c r="D201" t="s">
        <v>9</v>
      </c>
      <c r="E201" t="s">
        <v>1905</v>
      </c>
      <c r="F201" s="1">
        <v>-817</v>
      </c>
      <c r="G201" s="1">
        <v>-3989.65</v>
      </c>
      <c r="H201" s="1">
        <v>4.8832925336597297</v>
      </c>
    </row>
    <row r="202" spans="1:8" hidden="1" x14ac:dyDescent="0.2">
      <c r="A202" t="s">
        <v>6</v>
      </c>
      <c r="B202" t="s">
        <v>7</v>
      </c>
      <c r="C202" t="s">
        <v>8</v>
      </c>
      <c r="D202" t="s">
        <v>9</v>
      </c>
      <c r="E202" t="s">
        <v>1923</v>
      </c>
      <c r="F202" s="1">
        <v>-1002</v>
      </c>
      <c r="G202" s="1">
        <v>-4909.93</v>
      </c>
      <c r="H202" s="1">
        <v>4.9001297405189597</v>
      </c>
    </row>
    <row r="203" spans="1:8" hidden="1" x14ac:dyDescent="0.2">
      <c r="A203" t="s">
        <v>6</v>
      </c>
      <c r="B203" t="s">
        <v>7</v>
      </c>
      <c r="C203" t="s">
        <v>8</v>
      </c>
      <c r="D203" t="s">
        <v>9</v>
      </c>
      <c r="E203" t="s">
        <v>1993</v>
      </c>
      <c r="F203" s="1">
        <v>-6451</v>
      </c>
      <c r="G203" s="1">
        <v>-29394.34</v>
      </c>
      <c r="H203" s="1">
        <v>4.55655557277941</v>
      </c>
    </row>
    <row r="204" spans="1:8" hidden="1" x14ac:dyDescent="0.2">
      <c r="A204" t="s">
        <v>6</v>
      </c>
      <c r="B204" t="s">
        <v>7</v>
      </c>
      <c r="C204" t="s">
        <v>8</v>
      </c>
      <c r="D204" t="s">
        <v>9</v>
      </c>
      <c r="E204" t="s">
        <v>1931</v>
      </c>
      <c r="F204" s="1">
        <v>-1258</v>
      </c>
      <c r="G204" s="1">
        <v>-5570.58</v>
      </c>
      <c r="H204" s="1">
        <v>4.4281240063593001</v>
      </c>
    </row>
    <row r="205" spans="1:8" hidden="1" x14ac:dyDescent="0.2">
      <c r="A205" t="s">
        <v>6</v>
      </c>
      <c r="B205" t="s">
        <v>7</v>
      </c>
      <c r="C205" t="s">
        <v>8</v>
      </c>
      <c r="D205" t="s">
        <v>9</v>
      </c>
      <c r="E205" t="s">
        <v>1994</v>
      </c>
      <c r="F205" s="1">
        <v>-312</v>
      </c>
      <c r="G205" s="1">
        <v>-1349.93</v>
      </c>
      <c r="H205" s="1">
        <v>4.3266987179487204</v>
      </c>
    </row>
    <row r="206" spans="1:8" hidden="1" x14ac:dyDescent="0.2">
      <c r="A206" t="s">
        <v>6</v>
      </c>
      <c r="B206" t="s">
        <v>7</v>
      </c>
      <c r="C206" t="s">
        <v>8</v>
      </c>
      <c r="D206" t="s">
        <v>9</v>
      </c>
      <c r="E206" t="s">
        <v>327</v>
      </c>
      <c r="F206" s="1">
        <v>-20</v>
      </c>
      <c r="G206" s="1">
        <v>-96.17</v>
      </c>
      <c r="H206" s="1">
        <v>4.8085000000000004</v>
      </c>
    </row>
    <row r="207" spans="1:8" hidden="1" x14ac:dyDescent="0.2">
      <c r="A207" t="s">
        <v>6</v>
      </c>
      <c r="B207" t="s">
        <v>7</v>
      </c>
      <c r="C207" t="s">
        <v>8</v>
      </c>
      <c r="D207" t="s">
        <v>9</v>
      </c>
      <c r="E207" t="s">
        <v>1618</v>
      </c>
      <c r="F207" s="1">
        <v>-525</v>
      </c>
      <c r="G207" s="1">
        <v>-3141.95</v>
      </c>
      <c r="H207" s="1">
        <v>5.9846666666666701</v>
      </c>
    </row>
    <row r="208" spans="1:8" hidden="1" x14ac:dyDescent="0.2">
      <c r="A208" t="s">
        <v>6</v>
      </c>
      <c r="B208" t="s">
        <v>7</v>
      </c>
      <c r="C208" t="s">
        <v>8</v>
      </c>
      <c r="D208" t="s">
        <v>9</v>
      </c>
      <c r="E208" t="s">
        <v>1995</v>
      </c>
      <c r="F208" s="1">
        <v>-2836</v>
      </c>
      <c r="G208" s="1">
        <v>-12734.6</v>
      </c>
      <c r="H208" s="1">
        <v>4.4903385049365303</v>
      </c>
    </row>
    <row r="209" spans="1:8" hidden="1" x14ac:dyDescent="0.2">
      <c r="A209" t="s">
        <v>6</v>
      </c>
      <c r="B209" t="s">
        <v>7</v>
      </c>
      <c r="C209" t="s">
        <v>8</v>
      </c>
      <c r="D209" t="s">
        <v>9</v>
      </c>
      <c r="E209" t="s">
        <v>1928</v>
      </c>
      <c r="F209" s="1">
        <v>-231</v>
      </c>
      <c r="G209" s="1">
        <v>-891.9</v>
      </c>
      <c r="H209" s="1">
        <v>3.8610389610389602</v>
      </c>
    </row>
    <row r="210" spans="1:8" hidden="1" x14ac:dyDescent="0.2">
      <c r="A210" t="s">
        <v>6</v>
      </c>
      <c r="B210" t="s">
        <v>7</v>
      </c>
      <c r="C210" t="s">
        <v>8</v>
      </c>
      <c r="D210" t="s">
        <v>9</v>
      </c>
      <c r="E210" t="s">
        <v>1996</v>
      </c>
      <c r="F210" s="1">
        <v>-1124</v>
      </c>
      <c r="G210" s="1">
        <v>-5721.78</v>
      </c>
      <c r="H210" s="1">
        <v>5.0905516014234902</v>
      </c>
    </row>
    <row r="211" spans="1:8" hidden="1" x14ac:dyDescent="0.2">
      <c r="A211" t="s">
        <v>6</v>
      </c>
      <c r="B211" t="s">
        <v>7</v>
      </c>
      <c r="C211" t="s">
        <v>8</v>
      </c>
      <c r="D211" t="s">
        <v>9</v>
      </c>
      <c r="E211" t="s">
        <v>67</v>
      </c>
      <c r="F211" s="1">
        <v>280</v>
      </c>
      <c r="G211" s="1">
        <v>38657.42</v>
      </c>
      <c r="H211" s="1">
        <v>138.06221428571399</v>
      </c>
    </row>
    <row r="212" spans="1:8" hidden="1" x14ac:dyDescent="0.2">
      <c r="A212" t="s">
        <v>6</v>
      </c>
      <c r="B212" t="s">
        <v>7</v>
      </c>
      <c r="C212" t="s">
        <v>8</v>
      </c>
      <c r="D212" t="s">
        <v>9</v>
      </c>
      <c r="E212" t="s">
        <v>11</v>
      </c>
      <c r="F212" s="1">
        <v>-2939088</v>
      </c>
      <c r="G212" s="1">
        <v>-18661608.579999998</v>
      </c>
      <c r="H212" s="1">
        <v>6.34945553858884</v>
      </c>
    </row>
    <row r="213" spans="1:8" hidden="1" x14ac:dyDescent="0.2">
      <c r="A213" t="s">
        <v>6</v>
      </c>
      <c r="B213" t="s">
        <v>7</v>
      </c>
      <c r="C213" t="s">
        <v>8</v>
      </c>
      <c r="D213" t="s">
        <v>9</v>
      </c>
      <c r="E213" t="s">
        <v>10</v>
      </c>
      <c r="F213" s="1">
        <v>0</v>
      </c>
      <c r="G213" s="1">
        <v>2215.71</v>
      </c>
      <c r="H213" s="1">
        <v>0</v>
      </c>
    </row>
    <row r="214" spans="1:8" hidden="1" x14ac:dyDescent="0.2">
      <c r="A214" t="s">
        <v>6</v>
      </c>
      <c r="B214" t="s">
        <v>7</v>
      </c>
      <c r="C214" t="s">
        <v>8</v>
      </c>
      <c r="D214" t="s">
        <v>9</v>
      </c>
      <c r="E214" t="s">
        <v>58</v>
      </c>
      <c r="F214" s="1">
        <v>2120</v>
      </c>
      <c r="G214" s="1">
        <v>162063.91</v>
      </c>
      <c r="H214" s="1">
        <v>76.445240566037697</v>
      </c>
    </row>
    <row r="215" spans="1:8" hidden="1" x14ac:dyDescent="0.2">
      <c r="A215" t="s">
        <v>6</v>
      </c>
      <c r="B215" t="s">
        <v>7</v>
      </c>
      <c r="C215" t="s">
        <v>8</v>
      </c>
      <c r="D215" t="s">
        <v>9</v>
      </c>
      <c r="E215" t="s">
        <v>27</v>
      </c>
      <c r="F215" s="1">
        <v>-2309</v>
      </c>
      <c r="G215" s="1">
        <v>-51321.65</v>
      </c>
      <c r="H215" s="1">
        <v>22.226786487657002</v>
      </c>
    </row>
    <row r="216" spans="1:8" hidden="1" x14ac:dyDescent="0.2">
      <c r="A216" t="s">
        <v>6</v>
      </c>
      <c r="B216" t="s">
        <v>7</v>
      </c>
      <c r="C216" t="s">
        <v>8</v>
      </c>
      <c r="D216" t="s">
        <v>9</v>
      </c>
      <c r="E216" t="s">
        <v>33</v>
      </c>
      <c r="F216" s="1">
        <v>-435</v>
      </c>
      <c r="G216" s="1">
        <v>-2938.77</v>
      </c>
      <c r="H216" s="1">
        <v>6.7557931034482799</v>
      </c>
    </row>
    <row r="217" spans="1:8" hidden="1" x14ac:dyDescent="0.2">
      <c r="A217" t="s">
        <v>6</v>
      </c>
      <c r="B217" t="s">
        <v>7</v>
      </c>
      <c r="C217" t="s">
        <v>8</v>
      </c>
      <c r="D217" t="s">
        <v>9</v>
      </c>
      <c r="E217" t="s">
        <v>52</v>
      </c>
      <c r="F217" s="1">
        <v>10</v>
      </c>
      <c r="G217" s="1">
        <v>4025.53</v>
      </c>
      <c r="H217" s="1">
        <v>402.553</v>
      </c>
    </row>
    <row r="218" spans="1:8" hidden="1" x14ac:dyDescent="0.2">
      <c r="A218" t="s">
        <v>6</v>
      </c>
      <c r="B218" t="s">
        <v>7</v>
      </c>
      <c r="C218" t="s">
        <v>8</v>
      </c>
      <c r="D218" t="s">
        <v>9</v>
      </c>
      <c r="E218" t="s">
        <v>51</v>
      </c>
      <c r="F218" s="1">
        <v>10</v>
      </c>
      <c r="G218" s="1">
        <v>11171.41</v>
      </c>
      <c r="H218" s="1">
        <v>1117.1410000000001</v>
      </c>
    </row>
    <row r="219" spans="1:8" hidden="1" x14ac:dyDescent="0.2">
      <c r="A219" t="s">
        <v>6</v>
      </c>
      <c r="B219" t="s">
        <v>7</v>
      </c>
      <c r="C219" t="s">
        <v>8</v>
      </c>
      <c r="D219" t="s">
        <v>9</v>
      </c>
      <c r="E219" t="s">
        <v>41</v>
      </c>
      <c r="F219" s="1">
        <v>6</v>
      </c>
      <c r="G219" s="1">
        <v>213.34</v>
      </c>
      <c r="H219" s="1">
        <v>35.5566666666667</v>
      </c>
    </row>
    <row r="220" spans="1:8" hidden="1" x14ac:dyDescent="0.2">
      <c r="A220" t="s">
        <v>6</v>
      </c>
      <c r="B220" t="s">
        <v>7</v>
      </c>
      <c r="C220" t="s">
        <v>8</v>
      </c>
      <c r="D220" t="s">
        <v>9</v>
      </c>
      <c r="E220" t="s">
        <v>28</v>
      </c>
      <c r="F220" s="1">
        <v>1</v>
      </c>
      <c r="G220" s="1">
        <v>4935</v>
      </c>
      <c r="H220" s="1">
        <v>4935</v>
      </c>
    </row>
    <row r="221" spans="1:8" hidden="1" x14ac:dyDescent="0.2">
      <c r="A221" t="s">
        <v>6</v>
      </c>
      <c r="B221" t="s">
        <v>7</v>
      </c>
      <c r="C221" t="s">
        <v>8</v>
      </c>
      <c r="D221" t="s">
        <v>9</v>
      </c>
      <c r="E221" t="s">
        <v>26</v>
      </c>
      <c r="F221" s="1">
        <v>230</v>
      </c>
      <c r="G221" s="1">
        <v>3820.16</v>
      </c>
      <c r="H221" s="1">
        <v>16.609391304347799</v>
      </c>
    </row>
    <row r="222" spans="1:8" hidden="1" x14ac:dyDescent="0.2">
      <c r="A222" t="s">
        <v>6</v>
      </c>
      <c r="B222" t="s">
        <v>7</v>
      </c>
      <c r="C222" t="s">
        <v>8</v>
      </c>
      <c r="D222" t="s">
        <v>9</v>
      </c>
      <c r="E222" t="s">
        <v>23</v>
      </c>
      <c r="F222" s="1">
        <v>2</v>
      </c>
      <c r="G222" s="1">
        <v>9738.64</v>
      </c>
      <c r="H222" s="1">
        <v>4869.32</v>
      </c>
    </row>
    <row r="223" spans="1:8" hidden="1" x14ac:dyDescent="0.2">
      <c r="A223" t="s">
        <v>6</v>
      </c>
      <c r="B223" t="s">
        <v>7</v>
      </c>
      <c r="C223" t="s">
        <v>8</v>
      </c>
      <c r="D223" t="s">
        <v>9</v>
      </c>
      <c r="E223" t="s">
        <v>22</v>
      </c>
      <c r="F223" s="1">
        <v>2265</v>
      </c>
      <c r="G223" s="1">
        <v>145292.42000000001</v>
      </c>
      <c r="H223" s="1">
        <v>64.146763796909497</v>
      </c>
    </row>
    <row r="224" spans="1:8" hidden="1" x14ac:dyDescent="0.2">
      <c r="A224" t="s">
        <v>6</v>
      </c>
      <c r="B224" t="s">
        <v>7</v>
      </c>
      <c r="C224" t="s">
        <v>19</v>
      </c>
      <c r="D224" t="s">
        <v>9</v>
      </c>
      <c r="E224" t="s">
        <v>1997</v>
      </c>
      <c r="F224" s="1">
        <v>-40</v>
      </c>
      <c r="G224" s="1">
        <v>-9052.02</v>
      </c>
      <c r="H224" s="1">
        <v>226.3005</v>
      </c>
    </row>
    <row r="225" spans="1:8" hidden="1" x14ac:dyDescent="0.2">
      <c r="A225" t="s">
        <v>6</v>
      </c>
      <c r="B225" t="s">
        <v>7</v>
      </c>
      <c r="C225" t="s">
        <v>19</v>
      </c>
      <c r="D225" t="s">
        <v>9</v>
      </c>
      <c r="E225" t="s">
        <v>1282</v>
      </c>
      <c r="F225" s="1">
        <v>-1082</v>
      </c>
      <c r="G225" s="1">
        <v>-10933.5</v>
      </c>
      <c r="H225" s="1">
        <v>10.104898336413999</v>
      </c>
    </row>
    <row r="226" spans="1:8" hidden="1" x14ac:dyDescent="0.2">
      <c r="A226" t="s">
        <v>6</v>
      </c>
      <c r="B226" t="s">
        <v>7</v>
      </c>
      <c r="C226" t="s">
        <v>19</v>
      </c>
      <c r="D226" t="s">
        <v>9</v>
      </c>
      <c r="E226" t="s">
        <v>1998</v>
      </c>
      <c r="F226" s="1">
        <v>-3035</v>
      </c>
      <c r="G226" s="1">
        <v>-30961.67</v>
      </c>
      <c r="H226" s="1">
        <v>10.2015387149918</v>
      </c>
    </row>
    <row r="227" spans="1:8" hidden="1" x14ac:dyDescent="0.2">
      <c r="A227" t="s">
        <v>6</v>
      </c>
      <c r="B227" t="s">
        <v>7</v>
      </c>
      <c r="C227" t="s">
        <v>19</v>
      </c>
      <c r="D227" t="s">
        <v>9</v>
      </c>
      <c r="E227" t="s">
        <v>1999</v>
      </c>
      <c r="F227" s="1">
        <v>-2126</v>
      </c>
      <c r="G227" s="1">
        <v>-6458.61</v>
      </c>
      <c r="H227" s="1">
        <v>3.0379162746942598</v>
      </c>
    </row>
    <row r="228" spans="1:8" hidden="1" x14ac:dyDescent="0.2">
      <c r="A228" t="s">
        <v>6</v>
      </c>
      <c r="B228" t="s">
        <v>7</v>
      </c>
      <c r="C228" t="s">
        <v>19</v>
      </c>
      <c r="D228" t="s">
        <v>9</v>
      </c>
      <c r="E228" t="s">
        <v>2000</v>
      </c>
      <c r="F228" s="1">
        <v>-4698</v>
      </c>
      <c r="G228" s="1">
        <v>-36534.730000000003</v>
      </c>
      <c r="H228" s="1">
        <v>7.77665602383993</v>
      </c>
    </row>
    <row r="229" spans="1:8" hidden="1" x14ac:dyDescent="0.2">
      <c r="A229" t="s">
        <v>6</v>
      </c>
      <c r="B229" t="s">
        <v>7</v>
      </c>
      <c r="C229" t="s">
        <v>19</v>
      </c>
      <c r="D229" t="s">
        <v>9</v>
      </c>
      <c r="E229" t="s">
        <v>2002</v>
      </c>
      <c r="F229" s="1">
        <v>-30</v>
      </c>
      <c r="G229" s="1">
        <v>-306.95</v>
      </c>
      <c r="H229" s="1">
        <v>10.231666666666699</v>
      </c>
    </row>
    <row r="230" spans="1:8" hidden="1" x14ac:dyDescent="0.2">
      <c r="A230" t="s">
        <v>6</v>
      </c>
      <c r="B230" t="s">
        <v>7</v>
      </c>
      <c r="C230" t="s">
        <v>19</v>
      </c>
      <c r="D230" t="s">
        <v>9</v>
      </c>
      <c r="E230" t="s">
        <v>2003</v>
      </c>
      <c r="F230" s="1">
        <v>-800</v>
      </c>
      <c r="G230" s="1">
        <v>-6132.29</v>
      </c>
      <c r="H230" s="1">
        <v>7.6653624999999996</v>
      </c>
    </row>
    <row r="231" spans="1:8" hidden="1" x14ac:dyDescent="0.2">
      <c r="A231" t="s">
        <v>6</v>
      </c>
      <c r="B231" t="s">
        <v>7</v>
      </c>
      <c r="C231" t="s">
        <v>19</v>
      </c>
      <c r="D231" t="s">
        <v>9</v>
      </c>
      <c r="E231" t="s">
        <v>2004</v>
      </c>
      <c r="F231" s="1">
        <v>-2788</v>
      </c>
      <c r="G231" s="1">
        <v>-17017.810000000001</v>
      </c>
      <c r="H231" s="1">
        <v>6.1039490674318504</v>
      </c>
    </row>
    <row r="232" spans="1:8" hidden="1" x14ac:dyDescent="0.2">
      <c r="A232" t="s">
        <v>6</v>
      </c>
      <c r="B232" t="s">
        <v>7</v>
      </c>
      <c r="C232" t="s">
        <v>19</v>
      </c>
      <c r="D232" t="s">
        <v>9</v>
      </c>
      <c r="E232" t="s">
        <v>1882</v>
      </c>
      <c r="F232" s="1">
        <v>-800</v>
      </c>
      <c r="G232" s="1">
        <v>-4820.66</v>
      </c>
      <c r="H232" s="1">
        <v>6.0258250000000002</v>
      </c>
    </row>
    <row r="233" spans="1:8" hidden="1" x14ac:dyDescent="0.2">
      <c r="A233" t="s">
        <v>6</v>
      </c>
      <c r="B233" t="s">
        <v>7</v>
      </c>
      <c r="C233" t="s">
        <v>19</v>
      </c>
      <c r="D233" t="s">
        <v>9</v>
      </c>
      <c r="E233" t="s">
        <v>2005</v>
      </c>
      <c r="F233" s="1">
        <v>-131</v>
      </c>
      <c r="G233" s="1">
        <v>-758.84</v>
      </c>
      <c r="H233" s="1">
        <v>5.7926717557251903</v>
      </c>
    </row>
    <row r="234" spans="1:8" hidden="1" x14ac:dyDescent="0.2">
      <c r="A234" t="s">
        <v>6</v>
      </c>
      <c r="B234" t="s">
        <v>7</v>
      </c>
      <c r="C234" t="s">
        <v>19</v>
      </c>
      <c r="D234" t="s">
        <v>9</v>
      </c>
      <c r="E234" t="s">
        <v>1971</v>
      </c>
      <c r="F234" s="1">
        <v>-525</v>
      </c>
      <c r="G234" s="1">
        <v>-2860.24</v>
      </c>
      <c r="H234" s="1">
        <v>5.4480761904761899</v>
      </c>
    </row>
    <row r="235" spans="1:8" hidden="1" x14ac:dyDescent="0.2">
      <c r="A235" t="s">
        <v>6</v>
      </c>
      <c r="B235" t="s">
        <v>7</v>
      </c>
      <c r="C235" t="s">
        <v>19</v>
      </c>
      <c r="D235" t="s">
        <v>9</v>
      </c>
      <c r="E235" t="s">
        <v>2006</v>
      </c>
      <c r="F235" s="1">
        <v>-390</v>
      </c>
      <c r="G235" s="1">
        <v>-3228.01</v>
      </c>
      <c r="H235" s="1">
        <v>8.27694871794872</v>
      </c>
    </row>
    <row r="236" spans="1:8" hidden="1" x14ac:dyDescent="0.2">
      <c r="A236" t="s">
        <v>6</v>
      </c>
      <c r="B236" t="s">
        <v>7</v>
      </c>
      <c r="C236" t="s">
        <v>19</v>
      </c>
      <c r="D236" t="s">
        <v>9</v>
      </c>
      <c r="E236" t="s">
        <v>2007</v>
      </c>
      <c r="F236" s="1">
        <v>-1224</v>
      </c>
      <c r="G236" s="1">
        <v>-2366.64</v>
      </c>
      <c r="H236" s="1">
        <v>1.9335294117647099</v>
      </c>
    </row>
    <row r="237" spans="1:8" hidden="1" x14ac:dyDescent="0.2">
      <c r="A237" t="s">
        <v>6</v>
      </c>
      <c r="B237" t="s">
        <v>7</v>
      </c>
      <c r="C237" t="s">
        <v>19</v>
      </c>
      <c r="D237" t="s">
        <v>9</v>
      </c>
      <c r="E237" t="s">
        <v>18</v>
      </c>
      <c r="F237" s="1">
        <v>844250</v>
      </c>
      <c r="G237" s="1">
        <v>8315998.25</v>
      </c>
      <c r="H237" s="1">
        <v>9.8501607936037896</v>
      </c>
    </row>
    <row r="238" spans="1:8" hidden="1" x14ac:dyDescent="0.2">
      <c r="A238" t="s">
        <v>6</v>
      </c>
      <c r="B238" t="s">
        <v>7</v>
      </c>
      <c r="C238" t="s">
        <v>19</v>
      </c>
      <c r="D238" t="s">
        <v>9</v>
      </c>
      <c r="E238" t="s">
        <v>11</v>
      </c>
      <c r="F238" s="1">
        <v>-844677</v>
      </c>
      <c r="G238" s="1">
        <v>-8572563.2899999991</v>
      </c>
      <c r="H238" s="1">
        <v>10.1489247250724</v>
      </c>
    </row>
    <row r="239" spans="1:8" hidden="1" x14ac:dyDescent="0.2">
      <c r="A239" t="s">
        <v>6</v>
      </c>
      <c r="B239" t="s">
        <v>7</v>
      </c>
      <c r="C239" t="s">
        <v>19</v>
      </c>
      <c r="D239" t="s">
        <v>9</v>
      </c>
      <c r="E239" t="s">
        <v>36</v>
      </c>
      <c r="F239" s="1">
        <v>185</v>
      </c>
      <c r="G239" s="1">
        <v>38138.559999999998</v>
      </c>
      <c r="H239" s="1">
        <v>206.154378378378</v>
      </c>
    </row>
    <row r="240" spans="1:8" hidden="1" x14ac:dyDescent="0.2">
      <c r="A240" t="s">
        <v>6</v>
      </c>
      <c r="B240" t="s">
        <v>7</v>
      </c>
      <c r="C240" t="s">
        <v>34</v>
      </c>
      <c r="D240" t="s">
        <v>9</v>
      </c>
      <c r="E240" t="s">
        <v>1914</v>
      </c>
      <c r="F240" s="1">
        <v>26775</v>
      </c>
      <c r="G240" s="1">
        <v>5814753.8700000001</v>
      </c>
      <c r="H240" s="1">
        <v>217.171012885154</v>
      </c>
    </row>
    <row r="241" spans="1:8" hidden="1" x14ac:dyDescent="0.2">
      <c r="A241" t="s">
        <v>6</v>
      </c>
      <c r="B241" t="s">
        <v>7</v>
      </c>
      <c r="C241" t="s">
        <v>34</v>
      </c>
      <c r="D241" t="s">
        <v>9</v>
      </c>
      <c r="E241" t="s">
        <v>2008</v>
      </c>
      <c r="F241" s="1">
        <v>28309</v>
      </c>
      <c r="G241" s="1">
        <v>5261215.1900000004</v>
      </c>
      <c r="H241" s="1">
        <v>185.84955985728899</v>
      </c>
    </row>
    <row r="242" spans="1:8" hidden="1" x14ac:dyDescent="0.2">
      <c r="A242" t="s">
        <v>6</v>
      </c>
      <c r="B242" t="s">
        <v>7</v>
      </c>
      <c r="C242" t="s">
        <v>34</v>
      </c>
      <c r="D242" t="s">
        <v>9</v>
      </c>
      <c r="E242" t="s">
        <v>49</v>
      </c>
      <c r="F242" s="1">
        <v>1</v>
      </c>
      <c r="G242" s="1">
        <v>12168.61</v>
      </c>
      <c r="H242" s="1">
        <v>12168.61</v>
      </c>
    </row>
    <row r="243" spans="1:8" hidden="1" x14ac:dyDescent="0.2">
      <c r="A243" t="s">
        <v>6</v>
      </c>
      <c r="B243" t="s">
        <v>7</v>
      </c>
      <c r="C243" t="s">
        <v>34</v>
      </c>
      <c r="D243" t="s">
        <v>9</v>
      </c>
      <c r="E243" t="s">
        <v>35</v>
      </c>
      <c r="F243" s="1">
        <v>139</v>
      </c>
      <c r="G243" s="1">
        <v>35806.800000000003</v>
      </c>
      <c r="H243" s="1">
        <v>257.60287769784202</v>
      </c>
    </row>
    <row r="244" spans="1:8" hidden="1" x14ac:dyDescent="0.2">
      <c r="A244" t="s">
        <v>6</v>
      </c>
      <c r="B244" t="s">
        <v>7</v>
      </c>
      <c r="C244" t="s">
        <v>14</v>
      </c>
      <c r="D244" t="s">
        <v>9</v>
      </c>
      <c r="E244" t="s">
        <v>63</v>
      </c>
      <c r="F244" s="1">
        <v>-1</v>
      </c>
      <c r="G244" s="1">
        <v>-4295.3500000000004</v>
      </c>
      <c r="H244" s="1">
        <v>4295.3500000000004</v>
      </c>
    </row>
    <row r="245" spans="1:8" hidden="1" x14ac:dyDescent="0.2">
      <c r="A245" t="s">
        <v>6</v>
      </c>
      <c r="B245" t="s">
        <v>7</v>
      </c>
      <c r="C245" t="s">
        <v>14</v>
      </c>
      <c r="D245" t="s">
        <v>9</v>
      </c>
      <c r="E245" t="s">
        <v>2012</v>
      </c>
      <c r="F245" s="1">
        <v>-2</v>
      </c>
      <c r="G245" s="1">
        <v>-2113.65</v>
      </c>
      <c r="H245" s="1">
        <v>1056.825</v>
      </c>
    </row>
    <row r="246" spans="1:8" hidden="1" x14ac:dyDescent="0.2">
      <c r="A246" t="s">
        <v>6</v>
      </c>
      <c r="B246" t="s">
        <v>7</v>
      </c>
      <c r="C246" t="s">
        <v>14</v>
      </c>
      <c r="D246" t="s">
        <v>9</v>
      </c>
      <c r="E246" t="s">
        <v>72</v>
      </c>
      <c r="F246" s="1">
        <v>-4</v>
      </c>
      <c r="G246" s="1">
        <v>-51728.73</v>
      </c>
      <c r="H246" s="1">
        <v>12932.182500000001</v>
      </c>
    </row>
    <row r="247" spans="1:8" hidden="1" x14ac:dyDescent="0.2">
      <c r="A247" t="s">
        <v>6</v>
      </c>
      <c r="B247" t="s">
        <v>7</v>
      </c>
      <c r="C247" t="s">
        <v>14</v>
      </c>
      <c r="D247" t="s">
        <v>9</v>
      </c>
      <c r="E247" t="s">
        <v>1507</v>
      </c>
      <c r="F247" s="1">
        <v>-1</v>
      </c>
      <c r="G247" s="1">
        <v>-11432.12</v>
      </c>
      <c r="H247" s="1">
        <v>11432.12</v>
      </c>
    </row>
    <row r="248" spans="1:8" hidden="1" x14ac:dyDescent="0.2">
      <c r="A248" t="s">
        <v>6</v>
      </c>
      <c r="B248" t="s">
        <v>7</v>
      </c>
      <c r="C248" t="s">
        <v>14</v>
      </c>
      <c r="D248" t="s">
        <v>9</v>
      </c>
      <c r="E248" t="s">
        <v>15</v>
      </c>
      <c r="F248" s="1">
        <v>56</v>
      </c>
      <c r="G248" s="1">
        <v>12352.06</v>
      </c>
      <c r="H248" s="1">
        <v>220.57249999999999</v>
      </c>
    </row>
    <row r="249" spans="1:8" hidden="1" x14ac:dyDescent="0.2">
      <c r="A249" t="s">
        <v>6</v>
      </c>
      <c r="B249" t="s">
        <v>7</v>
      </c>
      <c r="C249" t="s">
        <v>14</v>
      </c>
      <c r="D249" t="s">
        <v>9</v>
      </c>
      <c r="E249" t="s">
        <v>31</v>
      </c>
      <c r="F249" s="1">
        <v>-6</v>
      </c>
      <c r="G249" s="1">
        <v>-175670.45</v>
      </c>
      <c r="H249" s="1">
        <v>29278.4083333333</v>
      </c>
    </row>
    <row r="250" spans="1:8" hidden="1" x14ac:dyDescent="0.2">
      <c r="A250" t="s">
        <v>6</v>
      </c>
      <c r="B250" t="s">
        <v>7</v>
      </c>
      <c r="C250" t="s">
        <v>14</v>
      </c>
      <c r="D250" t="s">
        <v>9</v>
      </c>
      <c r="E250" t="s">
        <v>37</v>
      </c>
      <c r="F250" s="1">
        <v>4</v>
      </c>
      <c r="G250" s="1">
        <v>8656.6299999999992</v>
      </c>
      <c r="H250" s="1">
        <v>2164.1574999999998</v>
      </c>
    </row>
    <row r="251" spans="1:8" hidden="1" x14ac:dyDescent="0.2">
      <c r="A251" t="s">
        <v>6</v>
      </c>
      <c r="B251" t="s">
        <v>7</v>
      </c>
      <c r="C251" t="s">
        <v>69</v>
      </c>
      <c r="D251" t="s">
        <v>9</v>
      </c>
      <c r="E251" t="s">
        <v>60</v>
      </c>
      <c r="F251" s="1">
        <v>17</v>
      </c>
      <c r="G251" s="1">
        <v>-475217.1</v>
      </c>
      <c r="H251" s="1">
        <v>-27953.947058823502</v>
      </c>
    </row>
    <row r="252" spans="1:8" x14ac:dyDescent="0.2">
      <c r="A252" t="s">
        <v>6</v>
      </c>
      <c r="B252" t="s">
        <v>74</v>
      </c>
      <c r="C252" t="s">
        <v>75</v>
      </c>
      <c r="D252" t="s">
        <v>9</v>
      </c>
      <c r="E252" t="s">
        <v>2013</v>
      </c>
      <c r="F252" s="1">
        <v>491</v>
      </c>
      <c r="G252" s="1">
        <v>1861.23</v>
      </c>
      <c r="H252" s="1">
        <v>3.7906924643584499</v>
      </c>
    </row>
    <row r="253" spans="1:8" x14ac:dyDescent="0.2">
      <c r="A253" t="s">
        <v>6</v>
      </c>
      <c r="B253" t="s">
        <v>74</v>
      </c>
      <c r="C253" t="s">
        <v>75</v>
      </c>
      <c r="D253" t="s">
        <v>9</v>
      </c>
      <c r="E253" t="s">
        <v>1956</v>
      </c>
      <c r="F253" s="1">
        <v>97</v>
      </c>
      <c r="G253" s="1">
        <v>103389.17</v>
      </c>
      <c r="H253" s="1">
        <v>1065.86773195876</v>
      </c>
    </row>
    <row r="254" spans="1:8" x14ac:dyDescent="0.2">
      <c r="A254" t="s">
        <v>6</v>
      </c>
      <c r="B254" t="s">
        <v>74</v>
      </c>
      <c r="C254" t="s">
        <v>75</v>
      </c>
      <c r="D254" t="s">
        <v>9</v>
      </c>
      <c r="E254" t="s">
        <v>2014</v>
      </c>
      <c r="F254" s="1">
        <v>248</v>
      </c>
      <c r="G254" s="1">
        <v>1915.86</v>
      </c>
      <c r="H254" s="1">
        <v>7.7252419354838704</v>
      </c>
    </row>
    <row r="255" spans="1:8" x14ac:dyDescent="0.2">
      <c r="A255" t="s">
        <v>6</v>
      </c>
      <c r="B255" t="s">
        <v>74</v>
      </c>
      <c r="C255" t="s">
        <v>75</v>
      </c>
      <c r="D255" t="s">
        <v>9</v>
      </c>
      <c r="E255" t="s">
        <v>2015</v>
      </c>
      <c r="F255" s="1">
        <v>0</v>
      </c>
      <c r="G255" s="1">
        <v>318.62</v>
      </c>
      <c r="H255" s="1">
        <v>0</v>
      </c>
    </row>
    <row r="256" spans="1:8" x14ac:dyDescent="0.2">
      <c r="A256" t="s">
        <v>6</v>
      </c>
      <c r="B256" t="s">
        <v>74</v>
      </c>
      <c r="C256" t="s">
        <v>75</v>
      </c>
      <c r="D256" t="s">
        <v>9</v>
      </c>
      <c r="E256" t="s">
        <v>2016</v>
      </c>
      <c r="F256" s="1">
        <v>640</v>
      </c>
      <c r="G256" s="1">
        <v>61468.68</v>
      </c>
      <c r="H256" s="1">
        <v>96.044812500000006</v>
      </c>
    </row>
    <row r="257" spans="1:8" x14ac:dyDescent="0.2">
      <c r="A257" t="s">
        <v>6</v>
      </c>
      <c r="B257" t="s">
        <v>74</v>
      </c>
      <c r="C257" t="s">
        <v>75</v>
      </c>
      <c r="D257" t="s">
        <v>9</v>
      </c>
      <c r="E257" t="s">
        <v>1969</v>
      </c>
      <c r="F257" s="1">
        <v>3225</v>
      </c>
      <c r="G257" s="1">
        <v>140253.57</v>
      </c>
      <c r="H257" s="1">
        <v>43.489479069767398</v>
      </c>
    </row>
    <row r="258" spans="1:8" x14ac:dyDescent="0.2">
      <c r="A258" t="s">
        <v>6</v>
      </c>
      <c r="B258" t="s">
        <v>74</v>
      </c>
      <c r="C258" t="s">
        <v>75</v>
      </c>
      <c r="D258" t="s">
        <v>9</v>
      </c>
      <c r="E258" t="s">
        <v>2017</v>
      </c>
      <c r="F258" s="1">
        <v>90</v>
      </c>
      <c r="G258" s="1">
        <v>140796.09</v>
      </c>
      <c r="H258" s="1">
        <v>1564.4010000000001</v>
      </c>
    </row>
    <row r="259" spans="1:8" x14ac:dyDescent="0.2">
      <c r="A259" t="s">
        <v>6</v>
      </c>
      <c r="B259" t="s">
        <v>74</v>
      </c>
      <c r="C259" t="s">
        <v>75</v>
      </c>
      <c r="D259" t="s">
        <v>9</v>
      </c>
      <c r="E259" t="s">
        <v>2018</v>
      </c>
      <c r="F259" s="1">
        <v>200</v>
      </c>
      <c r="G259" s="1">
        <v>1770.22</v>
      </c>
      <c r="H259" s="1">
        <v>8.8511000000000006</v>
      </c>
    </row>
    <row r="260" spans="1:8" x14ac:dyDescent="0.2">
      <c r="A260" t="s">
        <v>6</v>
      </c>
      <c r="B260" t="s">
        <v>74</v>
      </c>
      <c r="C260" t="s">
        <v>75</v>
      </c>
      <c r="D260" t="s">
        <v>9</v>
      </c>
      <c r="E260" t="s">
        <v>2019</v>
      </c>
      <c r="F260" s="1">
        <v>1031</v>
      </c>
      <c r="G260" s="1">
        <v>31644.47</v>
      </c>
      <c r="H260" s="1">
        <v>30.6929873908826</v>
      </c>
    </row>
    <row r="261" spans="1:8" x14ac:dyDescent="0.2">
      <c r="A261" t="s">
        <v>6</v>
      </c>
      <c r="B261" t="s">
        <v>74</v>
      </c>
      <c r="C261" t="s">
        <v>75</v>
      </c>
      <c r="D261" t="s">
        <v>9</v>
      </c>
      <c r="E261" t="s">
        <v>2020</v>
      </c>
      <c r="F261" s="1">
        <v>-78</v>
      </c>
      <c r="G261" s="1">
        <v>902.96</v>
      </c>
      <c r="H261" s="1">
        <v>-11.576410256410201</v>
      </c>
    </row>
    <row r="262" spans="1:8" x14ac:dyDescent="0.2">
      <c r="A262" t="s">
        <v>6</v>
      </c>
      <c r="B262" t="s">
        <v>74</v>
      </c>
      <c r="C262" t="s">
        <v>75</v>
      </c>
      <c r="D262" t="s">
        <v>9</v>
      </c>
      <c r="E262" t="s">
        <v>2021</v>
      </c>
      <c r="F262" s="1">
        <v>98</v>
      </c>
      <c r="G262" s="1">
        <v>93215.69</v>
      </c>
      <c r="H262" s="1">
        <v>951.180510204082</v>
      </c>
    </row>
    <row r="263" spans="1:8" x14ac:dyDescent="0.2">
      <c r="A263" t="s">
        <v>6</v>
      </c>
      <c r="B263" t="s">
        <v>74</v>
      </c>
      <c r="C263" t="s">
        <v>75</v>
      </c>
      <c r="D263" t="s">
        <v>9</v>
      </c>
      <c r="E263" t="s">
        <v>2022</v>
      </c>
      <c r="F263" s="1">
        <v>626</v>
      </c>
      <c r="G263" s="1">
        <v>4230.4399999999996</v>
      </c>
      <c r="H263" s="1">
        <v>6.75789137380192</v>
      </c>
    </row>
    <row r="264" spans="1:8" x14ac:dyDescent="0.2">
      <c r="A264" t="s">
        <v>6</v>
      </c>
      <c r="B264" t="s">
        <v>74</v>
      </c>
      <c r="C264" t="s">
        <v>75</v>
      </c>
      <c r="D264" t="s">
        <v>9</v>
      </c>
      <c r="E264" t="s">
        <v>2023</v>
      </c>
      <c r="F264" s="1">
        <v>241</v>
      </c>
      <c r="G264" s="1">
        <v>103337.41</v>
      </c>
      <c r="H264" s="1">
        <v>428.78593360995899</v>
      </c>
    </row>
    <row r="265" spans="1:8" x14ac:dyDescent="0.2">
      <c r="A265" t="s">
        <v>6</v>
      </c>
      <c r="B265" t="s">
        <v>74</v>
      </c>
      <c r="C265" t="s">
        <v>75</v>
      </c>
      <c r="D265" t="s">
        <v>9</v>
      </c>
      <c r="E265" t="s">
        <v>2024</v>
      </c>
      <c r="F265" s="1">
        <v>115</v>
      </c>
      <c r="G265" s="1">
        <v>913.74</v>
      </c>
      <c r="H265" s="1">
        <v>7.9455652173912998</v>
      </c>
    </row>
    <row r="266" spans="1:8" x14ac:dyDescent="0.2">
      <c r="A266" t="s">
        <v>6</v>
      </c>
      <c r="B266" t="s">
        <v>74</v>
      </c>
      <c r="C266" t="s">
        <v>75</v>
      </c>
      <c r="D266" t="s">
        <v>9</v>
      </c>
      <c r="E266" t="s">
        <v>2025</v>
      </c>
      <c r="F266" s="1">
        <v>-301</v>
      </c>
      <c r="G266" s="1">
        <v>-1494.57</v>
      </c>
      <c r="H266" s="1">
        <v>4.9653488372092998</v>
      </c>
    </row>
    <row r="267" spans="1:8" x14ac:dyDescent="0.2">
      <c r="A267" t="s">
        <v>6</v>
      </c>
      <c r="B267" t="s">
        <v>74</v>
      </c>
      <c r="C267" t="s">
        <v>75</v>
      </c>
      <c r="D267" t="s">
        <v>9</v>
      </c>
      <c r="E267" t="s">
        <v>2026</v>
      </c>
      <c r="F267" s="1">
        <v>2082</v>
      </c>
      <c r="G267" s="1">
        <v>18541.72</v>
      </c>
      <c r="H267" s="1">
        <v>8.9057252641690692</v>
      </c>
    </row>
    <row r="268" spans="1:8" x14ac:dyDescent="0.2">
      <c r="A268" t="s">
        <v>6</v>
      </c>
      <c r="B268" t="s">
        <v>74</v>
      </c>
      <c r="C268" t="s">
        <v>75</v>
      </c>
      <c r="D268" t="s">
        <v>9</v>
      </c>
      <c r="E268" t="s">
        <v>2027</v>
      </c>
      <c r="F268" s="1">
        <v>11426</v>
      </c>
      <c r="G268" s="1">
        <v>460393.33</v>
      </c>
      <c r="H268" s="1">
        <v>40.293482408541898</v>
      </c>
    </row>
    <row r="269" spans="1:8" x14ac:dyDescent="0.2">
      <c r="A269" t="s">
        <v>6</v>
      </c>
      <c r="B269" t="s">
        <v>74</v>
      </c>
      <c r="C269" t="s">
        <v>75</v>
      </c>
      <c r="D269" t="s">
        <v>9</v>
      </c>
      <c r="E269" t="s">
        <v>2028</v>
      </c>
      <c r="F269" s="1">
        <v>3</v>
      </c>
      <c r="G269" s="1">
        <v>47.39</v>
      </c>
      <c r="H269" s="1">
        <v>15.796666666666701</v>
      </c>
    </row>
    <row r="270" spans="1:8" x14ac:dyDescent="0.2">
      <c r="A270" t="s">
        <v>6</v>
      </c>
      <c r="B270" t="s">
        <v>74</v>
      </c>
      <c r="C270" t="s">
        <v>75</v>
      </c>
      <c r="D270" t="s">
        <v>9</v>
      </c>
      <c r="E270" t="s">
        <v>2029</v>
      </c>
      <c r="F270" s="1">
        <v>325</v>
      </c>
      <c r="G270" s="1">
        <v>827.99</v>
      </c>
      <c r="H270" s="1">
        <v>2.54766153846154</v>
      </c>
    </row>
    <row r="271" spans="1:8" x14ac:dyDescent="0.2">
      <c r="A271" t="s">
        <v>6</v>
      </c>
      <c r="B271" t="s">
        <v>74</v>
      </c>
      <c r="C271" t="s">
        <v>75</v>
      </c>
      <c r="D271" t="s">
        <v>9</v>
      </c>
      <c r="E271" t="s">
        <v>2030</v>
      </c>
      <c r="F271" s="1">
        <v>235</v>
      </c>
      <c r="G271" s="1">
        <v>1920.89</v>
      </c>
      <c r="H271" s="1">
        <v>8.1739999999999995</v>
      </c>
    </row>
    <row r="272" spans="1:8" x14ac:dyDescent="0.2">
      <c r="A272" t="s">
        <v>6</v>
      </c>
      <c r="B272" t="s">
        <v>74</v>
      </c>
      <c r="C272" t="s">
        <v>75</v>
      </c>
      <c r="D272" t="s">
        <v>9</v>
      </c>
      <c r="E272" t="s">
        <v>2031</v>
      </c>
      <c r="F272" s="1">
        <v>354</v>
      </c>
      <c r="G272" s="1">
        <v>44093.16</v>
      </c>
      <c r="H272" s="1">
        <v>124.556949152542</v>
      </c>
    </row>
    <row r="273" spans="1:8" x14ac:dyDescent="0.2">
      <c r="A273" t="s">
        <v>6</v>
      </c>
      <c r="B273" t="s">
        <v>74</v>
      </c>
      <c r="C273" t="s">
        <v>75</v>
      </c>
      <c r="D273" t="s">
        <v>9</v>
      </c>
      <c r="E273" t="s">
        <v>2032</v>
      </c>
      <c r="F273" s="1">
        <v>1310</v>
      </c>
      <c r="G273" s="1">
        <v>11431.63</v>
      </c>
      <c r="H273" s="1">
        <v>8.7264351145038201</v>
      </c>
    </row>
    <row r="274" spans="1:8" x14ac:dyDescent="0.2">
      <c r="A274" t="s">
        <v>6</v>
      </c>
      <c r="B274" t="s">
        <v>74</v>
      </c>
      <c r="C274" t="s">
        <v>75</v>
      </c>
      <c r="D274" t="s">
        <v>9</v>
      </c>
      <c r="E274" t="s">
        <v>2033</v>
      </c>
      <c r="F274" s="1">
        <v>983</v>
      </c>
      <c r="G274" s="1">
        <v>33719.269999999997</v>
      </c>
      <c r="H274" s="1">
        <v>34.3024109867752</v>
      </c>
    </row>
    <row r="275" spans="1:8" x14ac:dyDescent="0.2">
      <c r="A275" t="s">
        <v>6</v>
      </c>
      <c r="B275" t="s">
        <v>74</v>
      </c>
      <c r="C275" t="s">
        <v>75</v>
      </c>
      <c r="D275" t="s">
        <v>9</v>
      </c>
      <c r="E275" t="s">
        <v>2034</v>
      </c>
      <c r="F275" s="1">
        <v>168</v>
      </c>
      <c r="G275" s="1">
        <v>2538.4899999999998</v>
      </c>
      <c r="H275" s="1">
        <v>15.1100595238095</v>
      </c>
    </row>
    <row r="276" spans="1:8" x14ac:dyDescent="0.2">
      <c r="A276" t="s">
        <v>6</v>
      </c>
      <c r="B276" t="s">
        <v>74</v>
      </c>
      <c r="C276" t="s">
        <v>75</v>
      </c>
      <c r="D276" t="s">
        <v>9</v>
      </c>
      <c r="E276" t="s">
        <v>2035</v>
      </c>
      <c r="F276" s="1">
        <v>438</v>
      </c>
      <c r="G276" s="1">
        <v>2577.5</v>
      </c>
      <c r="H276" s="1">
        <v>5.8847031963470302</v>
      </c>
    </row>
    <row r="277" spans="1:8" x14ac:dyDescent="0.2">
      <c r="A277" t="s">
        <v>6</v>
      </c>
      <c r="B277" t="s">
        <v>74</v>
      </c>
      <c r="C277" t="s">
        <v>75</v>
      </c>
      <c r="D277" t="s">
        <v>9</v>
      </c>
      <c r="E277" t="s">
        <v>2036</v>
      </c>
      <c r="F277" s="1">
        <v>600</v>
      </c>
      <c r="G277" s="1">
        <v>4359.29</v>
      </c>
      <c r="H277" s="1">
        <v>7.2654833333333304</v>
      </c>
    </row>
    <row r="278" spans="1:8" x14ac:dyDescent="0.2">
      <c r="A278" t="s">
        <v>6</v>
      </c>
      <c r="B278" t="s">
        <v>74</v>
      </c>
      <c r="C278" t="s">
        <v>75</v>
      </c>
      <c r="D278" t="s">
        <v>9</v>
      </c>
      <c r="E278" t="s">
        <v>2037</v>
      </c>
      <c r="F278" s="1">
        <v>1106</v>
      </c>
      <c r="G278" s="1">
        <v>762.09</v>
      </c>
      <c r="H278" s="1">
        <v>0.68905063291139201</v>
      </c>
    </row>
    <row r="279" spans="1:8" x14ac:dyDescent="0.2">
      <c r="A279" t="s">
        <v>6</v>
      </c>
      <c r="B279" t="s">
        <v>74</v>
      </c>
      <c r="C279" t="s">
        <v>75</v>
      </c>
      <c r="D279" t="s">
        <v>9</v>
      </c>
      <c r="E279" t="s">
        <v>2038</v>
      </c>
      <c r="F279" s="1">
        <v>191</v>
      </c>
      <c r="G279" s="1">
        <v>570.53</v>
      </c>
      <c r="H279" s="1">
        <v>2.9870680628272299</v>
      </c>
    </row>
    <row r="280" spans="1:8" x14ac:dyDescent="0.2">
      <c r="A280" t="s">
        <v>6</v>
      </c>
      <c r="B280" t="s">
        <v>74</v>
      </c>
      <c r="C280" t="s">
        <v>75</v>
      </c>
      <c r="D280" t="s">
        <v>9</v>
      </c>
      <c r="E280" t="s">
        <v>2039</v>
      </c>
      <c r="F280" s="1">
        <v>0</v>
      </c>
      <c r="G280" s="1">
        <v>418.77</v>
      </c>
      <c r="H280" s="1">
        <v>0</v>
      </c>
    </row>
    <row r="281" spans="1:8" x14ac:dyDescent="0.2">
      <c r="A281" t="s">
        <v>6</v>
      </c>
      <c r="B281" t="s">
        <v>74</v>
      </c>
      <c r="C281" t="s">
        <v>75</v>
      </c>
      <c r="D281" t="s">
        <v>9</v>
      </c>
      <c r="E281" t="s">
        <v>2040</v>
      </c>
      <c r="F281" s="1">
        <v>562</v>
      </c>
      <c r="G281" s="1">
        <v>2029.85</v>
      </c>
      <c r="H281" s="1">
        <v>3.61183274021352</v>
      </c>
    </row>
    <row r="282" spans="1:8" x14ac:dyDescent="0.2">
      <c r="A282" t="s">
        <v>6</v>
      </c>
      <c r="B282" t="s">
        <v>74</v>
      </c>
      <c r="C282" t="s">
        <v>75</v>
      </c>
      <c r="D282" t="s">
        <v>9</v>
      </c>
      <c r="E282" t="s">
        <v>2041</v>
      </c>
      <c r="F282" s="1">
        <v>1700</v>
      </c>
      <c r="G282" s="1">
        <v>11152.05</v>
      </c>
      <c r="H282" s="1">
        <v>6.5600294117647104</v>
      </c>
    </row>
    <row r="283" spans="1:8" x14ac:dyDescent="0.2">
      <c r="A283" t="s">
        <v>6</v>
      </c>
      <c r="B283" t="s">
        <v>74</v>
      </c>
      <c r="C283" t="s">
        <v>75</v>
      </c>
      <c r="D283" t="s">
        <v>9</v>
      </c>
      <c r="E283" t="s">
        <v>2042</v>
      </c>
      <c r="F283" s="1">
        <v>2765</v>
      </c>
      <c r="G283" s="1">
        <v>110853.45</v>
      </c>
      <c r="H283" s="1">
        <v>40.0916636528029</v>
      </c>
    </row>
    <row r="284" spans="1:8" x14ac:dyDescent="0.2">
      <c r="A284" t="s">
        <v>6</v>
      </c>
      <c r="B284" t="s">
        <v>74</v>
      </c>
      <c r="C284" t="s">
        <v>75</v>
      </c>
      <c r="D284" t="s">
        <v>9</v>
      </c>
      <c r="E284" t="s">
        <v>2043</v>
      </c>
      <c r="F284" s="1">
        <v>6329</v>
      </c>
      <c r="G284" s="1">
        <v>369205.63</v>
      </c>
      <c r="H284" s="1">
        <v>58.335539579712403</v>
      </c>
    </row>
    <row r="285" spans="1:8" x14ac:dyDescent="0.2">
      <c r="A285" t="s">
        <v>6</v>
      </c>
      <c r="B285" t="s">
        <v>74</v>
      </c>
      <c r="C285" t="s">
        <v>75</v>
      </c>
      <c r="D285" t="s">
        <v>9</v>
      </c>
      <c r="E285" t="s">
        <v>2044</v>
      </c>
      <c r="F285" s="1">
        <v>30</v>
      </c>
      <c r="G285" s="1">
        <v>54270.33</v>
      </c>
      <c r="H285" s="1">
        <v>1809.011</v>
      </c>
    </row>
    <row r="286" spans="1:8" x14ac:dyDescent="0.2">
      <c r="A286" t="s">
        <v>6</v>
      </c>
      <c r="B286" t="s">
        <v>74</v>
      </c>
      <c r="C286" t="s">
        <v>75</v>
      </c>
      <c r="D286" t="s">
        <v>9</v>
      </c>
      <c r="E286" t="s">
        <v>2045</v>
      </c>
      <c r="F286" s="1">
        <v>375</v>
      </c>
      <c r="G286" s="1">
        <v>-700.31</v>
      </c>
      <c r="H286" s="1">
        <v>-1.8674933333333299</v>
      </c>
    </row>
    <row r="287" spans="1:8" x14ac:dyDescent="0.2">
      <c r="A287" t="s">
        <v>6</v>
      </c>
      <c r="B287" t="s">
        <v>74</v>
      </c>
      <c r="C287" t="s">
        <v>75</v>
      </c>
      <c r="D287" t="s">
        <v>9</v>
      </c>
      <c r="E287" t="s">
        <v>1944</v>
      </c>
      <c r="F287" s="1">
        <v>680</v>
      </c>
      <c r="G287" s="1">
        <v>9094.2000000000007</v>
      </c>
      <c r="H287" s="1">
        <v>13.3738235294118</v>
      </c>
    </row>
    <row r="288" spans="1:8" x14ac:dyDescent="0.2">
      <c r="A288" t="s">
        <v>6</v>
      </c>
      <c r="B288" t="s">
        <v>74</v>
      </c>
      <c r="C288" t="s">
        <v>75</v>
      </c>
      <c r="D288" t="s">
        <v>9</v>
      </c>
      <c r="E288" t="s">
        <v>2046</v>
      </c>
      <c r="F288" s="1">
        <v>475</v>
      </c>
      <c r="G288" s="1">
        <v>3073.42</v>
      </c>
      <c r="H288" s="1">
        <v>6.4703578947368401</v>
      </c>
    </row>
    <row r="289" spans="1:8" x14ac:dyDescent="0.2">
      <c r="A289" t="s">
        <v>6</v>
      </c>
      <c r="B289" t="s">
        <v>74</v>
      </c>
      <c r="C289" t="s">
        <v>75</v>
      </c>
      <c r="D289" t="s">
        <v>9</v>
      </c>
      <c r="E289" t="s">
        <v>2047</v>
      </c>
      <c r="F289" s="1">
        <v>644</v>
      </c>
      <c r="G289" s="1">
        <v>-1580.15</v>
      </c>
      <c r="H289" s="1">
        <v>-2.4536490683229801</v>
      </c>
    </row>
    <row r="290" spans="1:8" x14ac:dyDescent="0.2">
      <c r="A290" t="s">
        <v>6</v>
      </c>
      <c r="B290" t="s">
        <v>74</v>
      </c>
      <c r="C290" t="s">
        <v>75</v>
      </c>
      <c r="D290" t="s">
        <v>9</v>
      </c>
      <c r="E290" t="s">
        <v>2048</v>
      </c>
      <c r="F290" s="1">
        <v>482</v>
      </c>
      <c r="G290" s="1">
        <v>3879.7</v>
      </c>
      <c r="H290" s="1">
        <v>8.0491701244813303</v>
      </c>
    </row>
    <row r="291" spans="1:8" x14ac:dyDescent="0.2">
      <c r="A291" t="s">
        <v>6</v>
      </c>
      <c r="B291" t="s">
        <v>74</v>
      </c>
      <c r="C291" t="s">
        <v>75</v>
      </c>
      <c r="D291" t="s">
        <v>9</v>
      </c>
      <c r="E291" t="s">
        <v>2049</v>
      </c>
      <c r="F291" s="1">
        <v>305</v>
      </c>
      <c r="G291" s="1">
        <v>2025.04</v>
      </c>
      <c r="H291" s="1">
        <v>6.63947540983607</v>
      </c>
    </row>
    <row r="292" spans="1:8" x14ac:dyDescent="0.2">
      <c r="A292" t="s">
        <v>6</v>
      </c>
      <c r="B292" t="s">
        <v>74</v>
      </c>
      <c r="C292" t="s">
        <v>75</v>
      </c>
      <c r="D292" t="s">
        <v>9</v>
      </c>
      <c r="E292" t="s">
        <v>2050</v>
      </c>
      <c r="F292" s="1">
        <v>603</v>
      </c>
      <c r="G292" s="1">
        <v>2418.6999999999998</v>
      </c>
      <c r="H292" s="1">
        <v>4.0111111111111102</v>
      </c>
    </row>
    <row r="293" spans="1:8" x14ac:dyDescent="0.2">
      <c r="A293" t="s">
        <v>6</v>
      </c>
      <c r="B293" t="s">
        <v>74</v>
      </c>
      <c r="C293" t="s">
        <v>75</v>
      </c>
      <c r="D293" t="s">
        <v>9</v>
      </c>
      <c r="E293" t="s">
        <v>2051</v>
      </c>
      <c r="F293" s="1">
        <v>4933</v>
      </c>
      <c r="G293" s="1">
        <v>252551.09</v>
      </c>
      <c r="H293" s="1">
        <v>51.1962477194405</v>
      </c>
    </row>
    <row r="294" spans="1:8" x14ac:dyDescent="0.2">
      <c r="A294" t="s">
        <v>6</v>
      </c>
      <c r="B294" t="s">
        <v>74</v>
      </c>
      <c r="C294" t="s">
        <v>75</v>
      </c>
      <c r="D294" t="s">
        <v>9</v>
      </c>
      <c r="E294" t="s">
        <v>2052</v>
      </c>
      <c r="F294" s="1">
        <v>735</v>
      </c>
      <c r="G294" s="1">
        <v>3640.06</v>
      </c>
      <c r="H294" s="1">
        <v>4.9524625850340103</v>
      </c>
    </row>
    <row r="295" spans="1:8" x14ac:dyDescent="0.2">
      <c r="A295" t="s">
        <v>6</v>
      </c>
      <c r="B295" t="s">
        <v>74</v>
      </c>
      <c r="C295" t="s">
        <v>75</v>
      </c>
      <c r="D295" t="s">
        <v>9</v>
      </c>
      <c r="E295" t="s">
        <v>2053</v>
      </c>
      <c r="F295" s="1">
        <v>524</v>
      </c>
      <c r="G295" s="1">
        <v>106183.8</v>
      </c>
      <c r="H295" s="1">
        <v>202.64083969465599</v>
      </c>
    </row>
    <row r="296" spans="1:8" x14ac:dyDescent="0.2">
      <c r="A296" t="s">
        <v>6</v>
      </c>
      <c r="B296" t="s">
        <v>74</v>
      </c>
      <c r="C296" t="s">
        <v>75</v>
      </c>
      <c r="D296" t="s">
        <v>9</v>
      </c>
      <c r="E296" t="s">
        <v>1988</v>
      </c>
      <c r="F296" s="1">
        <v>0</v>
      </c>
      <c r="G296" s="1">
        <v>111799.69</v>
      </c>
      <c r="H296" s="1">
        <v>0</v>
      </c>
    </row>
    <row r="297" spans="1:8" x14ac:dyDescent="0.2">
      <c r="A297" t="s">
        <v>6</v>
      </c>
      <c r="B297" t="s">
        <v>74</v>
      </c>
      <c r="C297" t="s">
        <v>75</v>
      </c>
      <c r="D297" t="s">
        <v>9</v>
      </c>
      <c r="E297" t="s">
        <v>2054</v>
      </c>
      <c r="F297" s="1">
        <v>960</v>
      </c>
      <c r="G297" s="1">
        <v>9798.75</v>
      </c>
      <c r="H297" s="1">
        <v>10.20703125</v>
      </c>
    </row>
    <row r="298" spans="1:8" x14ac:dyDescent="0.2">
      <c r="A298" t="s">
        <v>6</v>
      </c>
      <c r="B298" t="s">
        <v>74</v>
      </c>
      <c r="C298" t="s">
        <v>75</v>
      </c>
      <c r="D298" t="s">
        <v>9</v>
      </c>
      <c r="E298" t="s">
        <v>2055</v>
      </c>
      <c r="F298" s="1">
        <v>185</v>
      </c>
      <c r="G298" s="1">
        <v>1512.69</v>
      </c>
      <c r="H298" s="1">
        <v>8.1767027027027002</v>
      </c>
    </row>
    <row r="299" spans="1:8" x14ac:dyDescent="0.2">
      <c r="A299" t="s">
        <v>6</v>
      </c>
      <c r="B299" t="s">
        <v>74</v>
      </c>
      <c r="C299" t="s">
        <v>75</v>
      </c>
      <c r="D299" t="s">
        <v>9</v>
      </c>
      <c r="E299" t="s">
        <v>2056</v>
      </c>
      <c r="F299" s="1">
        <v>1026</v>
      </c>
      <c r="G299" s="1">
        <v>12372.58</v>
      </c>
      <c r="H299" s="1">
        <v>12.059044834308001</v>
      </c>
    </row>
    <row r="300" spans="1:8" x14ac:dyDescent="0.2">
      <c r="A300" t="s">
        <v>6</v>
      </c>
      <c r="B300" t="s">
        <v>74</v>
      </c>
      <c r="C300" t="s">
        <v>75</v>
      </c>
      <c r="D300" t="s">
        <v>9</v>
      </c>
      <c r="E300" t="s">
        <v>2057</v>
      </c>
      <c r="F300" s="1">
        <v>117</v>
      </c>
      <c r="G300" s="1">
        <v>2760.53</v>
      </c>
      <c r="H300" s="1">
        <v>23.594273504273499</v>
      </c>
    </row>
    <row r="301" spans="1:8" x14ac:dyDescent="0.2">
      <c r="A301" t="s">
        <v>6</v>
      </c>
      <c r="B301" t="s">
        <v>74</v>
      </c>
      <c r="C301" t="s">
        <v>75</v>
      </c>
      <c r="D301" t="s">
        <v>9</v>
      </c>
      <c r="E301" t="s">
        <v>2058</v>
      </c>
      <c r="F301" s="1">
        <v>13</v>
      </c>
      <c r="G301" s="1">
        <v>16281.51</v>
      </c>
      <c r="H301" s="1">
        <v>1252.42384615385</v>
      </c>
    </row>
    <row r="302" spans="1:8" x14ac:dyDescent="0.2">
      <c r="A302" t="s">
        <v>6</v>
      </c>
      <c r="B302" t="s">
        <v>74</v>
      </c>
      <c r="C302" t="s">
        <v>75</v>
      </c>
      <c r="D302" t="s">
        <v>9</v>
      </c>
      <c r="E302" t="s">
        <v>2059</v>
      </c>
      <c r="F302" s="1">
        <v>848</v>
      </c>
      <c r="G302" s="1">
        <v>89005.62</v>
      </c>
      <c r="H302" s="1">
        <v>104.95945754717</v>
      </c>
    </row>
    <row r="303" spans="1:8" x14ac:dyDescent="0.2">
      <c r="A303" t="s">
        <v>6</v>
      </c>
      <c r="B303" t="s">
        <v>74</v>
      </c>
      <c r="C303" t="s">
        <v>75</v>
      </c>
      <c r="D303" t="s">
        <v>9</v>
      </c>
      <c r="E303" t="s">
        <v>1933</v>
      </c>
      <c r="F303" s="1">
        <v>232</v>
      </c>
      <c r="G303" s="1">
        <v>3308.19</v>
      </c>
      <c r="H303" s="1">
        <v>14.2594396551724</v>
      </c>
    </row>
    <row r="304" spans="1:8" x14ac:dyDescent="0.2">
      <c r="A304" t="s">
        <v>6</v>
      </c>
      <c r="B304" t="s">
        <v>74</v>
      </c>
      <c r="C304" t="s">
        <v>75</v>
      </c>
      <c r="D304" t="s">
        <v>9</v>
      </c>
      <c r="E304" t="s">
        <v>2060</v>
      </c>
      <c r="F304" s="1">
        <v>623</v>
      </c>
      <c r="G304" s="1">
        <v>4930.96</v>
      </c>
      <c r="H304" s="1">
        <v>7.9148635634028901</v>
      </c>
    </row>
    <row r="305" spans="1:8" x14ac:dyDescent="0.2">
      <c r="A305" t="s">
        <v>6</v>
      </c>
      <c r="B305" t="s">
        <v>74</v>
      </c>
      <c r="C305" t="s">
        <v>75</v>
      </c>
      <c r="D305" t="s">
        <v>9</v>
      </c>
      <c r="E305" t="s">
        <v>2061</v>
      </c>
      <c r="F305" s="1">
        <v>1485</v>
      </c>
      <c r="G305" s="1">
        <v>1734.66</v>
      </c>
      <c r="H305" s="1">
        <v>1.1681212121212099</v>
      </c>
    </row>
    <row r="306" spans="1:8" x14ac:dyDescent="0.2">
      <c r="A306" t="s">
        <v>6</v>
      </c>
      <c r="B306" t="s">
        <v>74</v>
      </c>
      <c r="C306" t="s">
        <v>75</v>
      </c>
      <c r="D306" t="s">
        <v>9</v>
      </c>
      <c r="E306" t="s">
        <v>2062</v>
      </c>
      <c r="F306" s="1">
        <v>200</v>
      </c>
      <c r="G306" s="1">
        <v>1767.82</v>
      </c>
      <c r="H306" s="1">
        <v>8.8391000000000002</v>
      </c>
    </row>
    <row r="307" spans="1:8" x14ac:dyDescent="0.2">
      <c r="A307" t="s">
        <v>6</v>
      </c>
      <c r="B307" t="s">
        <v>74</v>
      </c>
      <c r="C307" t="s">
        <v>75</v>
      </c>
      <c r="D307" t="s">
        <v>9</v>
      </c>
      <c r="E307" t="s">
        <v>2063</v>
      </c>
      <c r="F307" s="1">
        <v>2274</v>
      </c>
      <c r="G307" s="1">
        <v>-1950.16</v>
      </c>
      <c r="H307" s="1">
        <v>-0.85759014951627099</v>
      </c>
    </row>
    <row r="308" spans="1:8" x14ac:dyDescent="0.2">
      <c r="A308" t="s">
        <v>6</v>
      </c>
      <c r="B308" t="s">
        <v>74</v>
      </c>
      <c r="C308" t="s">
        <v>75</v>
      </c>
      <c r="D308" t="s">
        <v>9</v>
      </c>
      <c r="E308" t="s">
        <v>2064</v>
      </c>
      <c r="F308" s="1">
        <v>127</v>
      </c>
      <c r="G308" s="1">
        <v>8301.39</v>
      </c>
      <c r="H308" s="1">
        <v>65.365275590551207</v>
      </c>
    </row>
    <row r="309" spans="1:8" x14ac:dyDescent="0.2">
      <c r="A309" t="s">
        <v>6</v>
      </c>
      <c r="B309" t="s">
        <v>74</v>
      </c>
      <c r="C309" t="s">
        <v>75</v>
      </c>
      <c r="D309" t="s">
        <v>9</v>
      </c>
      <c r="E309" t="s">
        <v>2065</v>
      </c>
      <c r="F309" s="1">
        <v>1060</v>
      </c>
      <c r="G309" s="1">
        <v>16586.55</v>
      </c>
      <c r="H309" s="1">
        <v>15.6476886792453</v>
      </c>
    </row>
    <row r="310" spans="1:8" x14ac:dyDescent="0.2">
      <c r="A310" t="s">
        <v>6</v>
      </c>
      <c r="B310" t="s">
        <v>74</v>
      </c>
      <c r="C310" t="s">
        <v>75</v>
      </c>
      <c r="D310" t="s">
        <v>9</v>
      </c>
      <c r="E310" t="s">
        <v>2066</v>
      </c>
      <c r="F310" s="1">
        <v>1561</v>
      </c>
      <c r="G310" s="1">
        <v>9846.65</v>
      </c>
      <c r="H310" s="1">
        <v>6.3079115951313298</v>
      </c>
    </row>
    <row r="311" spans="1:8" x14ac:dyDescent="0.2">
      <c r="A311" t="s">
        <v>6</v>
      </c>
      <c r="B311" t="s">
        <v>74</v>
      </c>
      <c r="C311" t="s">
        <v>75</v>
      </c>
      <c r="D311" t="s">
        <v>9</v>
      </c>
      <c r="E311" t="s">
        <v>2067</v>
      </c>
      <c r="F311" s="1">
        <v>426</v>
      </c>
      <c r="G311" s="1">
        <v>96485.65</v>
      </c>
      <c r="H311" s="1">
        <v>226.49213615023501</v>
      </c>
    </row>
    <row r="312" spans="1:8" x14ac:dyDescent="0.2">
      <c r="A312" t="s">
        <v>6</v>
      </c>
      <c r="B312" t="s">
        <v>74</v>
      </c>
      <c r="C312" t="s">
        <v>75</v>
      </c>
      <c r="D312" t="s">
        <v>9</v>
      </c>
      <c r="E312" t="s">
        <v>2068</v>
      </c>
      <c r="F312" s="1">
        <v>250</v>
      </c>
      <c r="G312" s="1">
        <v>4251.33</v>
      </c>
      <c r="H312" s="1">
        <v>17.005320000000001</v>
      </c>
    </row>
    <row r="313" spans="1:8" x14ac:dyDescent="0.2">
      <c r="A313" t="s">
        <v>6</v>
      </c>
      <c r="B313" t="s">
        <v>74</v>
      </c>
      <c r="C313" t="s">
        <v>75</v>
      </c>
      <c r="D313" t="s">
        <v>9</v>
      </c>
      <c r="E313" t="s">
        <v>2069</v>
      </c>
      <c r="F313" s="1">
        <v>118</v>
      </c>
      <c r="G313" s="1">
        <v>2281.5100000000002</v>
      </c>
      <c r="H313" s="1">
        <v>19.334830508474599</v>
      </c>
    </row>
    <row r="314" spans="1:8" x14ac:dyDescent="0.2">
      <c r="A314" t="s">
        <v>6</v>
      </c>
      <c r="B314" t="s">
        <v>74</v>
      </c>
      <c r="C314" t="s">
        <v>75</v>
      </c>
      <c r="D314" t="s">
        <v>9</v>
      </c>
      <c r="E314" t="s">
        <v>2070</v>
      </c>
      <c r="F314" s="1">
        <v>1000</v>
      </c>
      <c r="G314" s="1">
        <v>6250.21</v>
      </c>
      <c r="H314" s="1">
        <v>6.25021</v>
      </c>
    </row>
    <row r="315" spans="1:8" x14ac:dyDescent="0.2">
      <c r="A315" t="s">
        <v>6</v>
      </c>
      <c r="B315" t="s">
        <v>74</v>
      </c>
      <c r="C315" t="s">
        <v>75</v>
      </c>
      <c r="D315" t="s">
        <v>9</v>
      </c>
      <c r="E315" t="s">
        <v>2071</v>
      </c>
      <c r="F315" s="1">
        <v>730</v>
      </c>
      <c r="G315" s="1">
        <v>-644.96</v>
      </c>
      <c r="H315" s="1">
        <v>-0.88350684931506795</v>
      </c>
    </row>
    <row r="316" spans="1:8" x14ac:dyDescent="0.2">
      <c r="A316" t="s">
        <v>6</v>
      </c>
      <c r="B316" t="s">
        <v>74</v>
      </c>
      <c r="C316" t="s">
        <v>75</v>
      </c>
      <c r="D316" t="s">
        <v>9</v>
      </c>
      <c r="E316" t="s">
        <v>2072</v>
      </c>
      <c r="F316" s="1">
        <v>385</v>
      </c>
      <c r="G316" s="1">
        <v>3984.47</v>
      </c>
      <c r="H316" s="1">
        <v>10.3492727272727</v>
      </c>
    </row>
    <row r="317" spans="1:8" x14ac:dyDescent="0.2">
      <c r="A317" t="s">
        <v>6</v>
      </c>
      <c r="B317" t="s">
        <v>74</v>
      </c>
      <c r="C317" t="s">
        <v>75</v>
      </c>
      <c r="D317" t="s">
        <v>9</v>
      </c>
      <c r="E317" t="s">
        <v>2073</v>
      </c>
      <c r="F317" s="1">
        <v>400</v>
      </c>
      <c r="G317" s="1">
        <v>9609.15</v>
      </c>
      <c r="H317" s="1">
        <v>24.022874999999999</v>
      </c>
    </row>
    <row r="318" spans="1:8" x14ac:dyDescent="0.2">
      <c r="A318" t="s">
        <v>6</v>
      </c>
      <c r="B318" t="s">
        <v>74</v>
      </c>
      <c r="C318" t="s">
        <v>75</v>
      </c>
      <c r="D318" t="s">
        <v>9</v>
      </c>
      <c r="E318" t="s">
        <v>2074</v>
      </c>
      <c r="F318" s="1">
        <v>100</v>
      </c>
      <c r="G318" s="1">
        <v>1373.58</v>
      </c>
      <c r="H318" s="1">
        <v>13.735799999999999</v>
      </c>
    </row>
    <row r="319" spans="1:8" x14ac:dyDescent="0.2">
      <c r="A319" t="s">
        <v>6</v>
      </c>
      <c r="B319" t="s">
        <v>74</v>
      </c>
      <c r="C319" t="s">
        <v>75</v>
      </c>
      <c r="D319" t="s">
        <v>9</v>
      </c>
      <c r="E319" t="s">
        <v>2075</v>
      </c>
      <c r="F319" s="1">
        <v>240</v>
      </c>
      <c r="G319" s="1">
        <v>2467.5100000000002</v>
      </c>
      <c r="H319" s="1">
        <v>10.2812916666667</v>
      </c>
    </row>
    <row r="320" spans="1:8" x14ac:dyDescent="0.2">
      <c r="A320" t="s">
        <v>6</v>
      </c>
      <c r="B320" t="s">
        <v>74</v>
      </c>
      <c r="C320" t="s">
        <v>75</v>
      </c>
      <c r="D320" t="s">
        <v>9</v>
      </c>
      <c r="E320" t="s">
        <v>2076</v>
      </c>
      <c r="F320" s="1">
        <v>0</v>
      </c>
      <c r="G320" s="1">
        <v>1046.1400000000001</v>
      </c>
      <c r="H320" s="1">
        <v>0</v>
      </c>
    </row>
    <row r="321" spans="1:8" x14ac:dyDescent="0.2">
      <c r="A321" t="s">
        <v>6</v>
      </c>
      <c r="B321" t="s">
        <v>74</v>
      </c>
      <c r="C321" t="s">
        <v>75</v>
      </c>
      <c r="D321" t="s">
        <v>9</v>
      </c>
      <c r="E321" t="s">
        <v>2003</v>
      </c>
      <c r="F321" s="1">
        <v>803</v>
      </c>
      <c r="G321" s="1">
        <v>163939.79</v>
      </c>
      <c r="H321" s="1">
        <v>204.159140722291</v>
      </c>
    </row>
    <row r="322" spans="1:8" x14ac:dyDescent="0.2">
      <c r="A322" t="s">
        <v>6</v>
      </c>
      <c r="B322" t="s">
        <v>74</v>
      </c>
      <c r="C322" t="s">
        <v>75</v>
      </c>
      <c r="D322" t="s">
        <v>9</v>
      </c>
      <c r="E322" t="s">
        <v>1983</v>
      </c>
      <c r="F322" s="1">
        <v>8</v>
      </c>
      <c r="G322" s="1">
        <v>5904.91</v>
      </c>
      <c r="H322" s="1">
        <v>738.11374999999998</v>
      </c>
    </row>
    <row r="323" spans="1:8" x14ac:dyDescent="0.2">
      <c r="A323" t="s">
        <v>6</v>
      </c>
      <c r="B323" t="s">
        <v>74</v>
      </c>
      <c r="C323" t="s">
        <v>75</v>
      </c>
      <c r="D323" t="s">
        <v>9</v>
      </c>
      <c r="E323" t="s">
        <v>2077</v>
      </c>
      <c r="F323" s="1">
        <v>388</v>
      </c>
      <c r="G323" s="1">
        <v>1674.14</v>
      </c>
      <c r="H323" s="1">
        <v>4.3147938144329903</v>
      </c>
    </row>
    <row r="324" spans="1:8" x14ac:dyDescent="0.2">
      <c r="A324" t="s">
        <v>6</v>
      </c>
      <c r="B324" t="s">
        <v>74</v>
      </c>
      <c r="C324" t="s">
        <v>75</v>
      </c>
      <c r="D324" t="s">
        <v>9</v>
      </c>
      <c r="E324" t="s">
        <v>2078</v>
      </c>
      <c r="F324" s="1">
        <v>585</v>
      </c>
      <c r="G324" s="1">
        <v>2537.9</v>
      </c>
      <c r="H324" s="1">
        <v>4.3382905982905999</v>
      </c>
    </row>
    <row r="325" spans="1:8" x14ac:dyDescent="0.2">
      <c r="A325" t="s">
        <v>6</v>
      </c>
      <c r="B325" t="s">
        <v>74</v>
      </c>
      <c r="C325" t="s">
        <v>75</v>
      </c>
      <c r="D325" t="s">
        <v>9</v>
      </c>
      <c r="E325" t="s">
        <v>2079</v>
      </c>
      <c r="F325" s="1">
        <v>2209</v>
      </c>
      <c r="G325" s="1">
        <v>6686.88</v>
      </c>
      <c r="H325" s="1">
        <v>3.0271072883657801</v>
      </c>
    </row>
    <row r="326" spans="1:8" x14ac:dyDescent="0.2">
      <c r="A326" t="s">
        <v>6</v>
      </c>
      <c r="B326" t="s">
        <v>74</v>
      </c>
      <c r="C326" t="s">
        <v>75</v>
      </c>
      <c r="D326" t="s">
        <v>9</v>
      </c>
      <c r="E326" t="s">
        <v>2080</v>
      </c>
      <c r="F326" s="1">
        <v>988</v>
      </c>
      <c r="G326" s="1">
        <v>13285.72</v>
      </c>
      <c r="H326" s="1">
        <v>13.4470850202429</v>
      </c>
    </row>
    <row r="327" spans="1:8" x14ac:dyDescent="0.2">
      <c r="A327" t="s">
        <v>6</v>
      </c>
      <c r="B327" t="s">
        <v>74</v>
      </c>
      <c r="C327" t="s">
        <v>75</v>
      </c>
      <c r="D327" t="s">
        <v>9</v>
      </c>
      <c r="E327" t="s">
        <v>2081</v>
      </c>
      <c r="F327" s="1">
        <v>4232</v>
      </c>
      <c r="G327" s="1">
        <v>202950.33</v>
      </c>
      <c r="H327" s="1">
        <v>47.956127126654103</v>
      </c>
    </row>
    <row r="328" spans="1:8" x14ac:dyDescent="0.2">
      <c r="A328" t="s">
        <v>6</v>
      </c>
      <c r="B328" t="s">
        <v>74</v>
      </c>
      <c r="C328" t="s">
        <v>75</v>
      </c>
      <c r="D328" t="s">
        <v>9</v>
      </c>
      <c r="E328" t="s">
        <v>2082</v>
      </c>
      <c r="F328" s="1">
        <v>3301</v>
      </c>
      <c r="G328" s="1">
        <v>145668.38</v>
      </c>
      <c r="H328" s="1">
        <v>44.128561042108402</v>
      </c>
    </row>
    <row r="329" spans="1:8" x14ac:dyDescent="0.2">
      <c r="A329" t="s">
        <v>6</v>
      </c>
      <c r="B329" t="s">
        <v>74</v>
      </c>
      <c r="C329" t="s">
        <v>75</v>
      </c>
      <c r="D329" t="s">
        <v>9</v>
      </c>
      <c r="E329" t="s">
        <v>2001</v>
      </c>
      <c r="F329" s="1">
        <v>7238</v>
      </c>
      <c r="G329" s="1">
        <v>650105.09</v>
      </c>
      <c r="H329" s="1">
        <v>89.818332412268603</v>
      </c>
    </row>
    <row r="330" spans="1:8" x14ac:dyDescent="0.2">
      <c r="A330" t="s">
        <v>6</v>
      </c>
      <c r="B330" t="s">
        <v>74</v>
      </c>
      <c r="C330" t="s">
        <v>75</v>
      </c>
      <c r="D330" t="s">
        <v>9</v>
      </c>
      <c r="E330" t="s">
        <v>2083</v>
      </c>
      <c r="F330" s="1">
        <v>244</v>
      </c>
      <c r="G330" s="1">
        <v>-179.84</v>
      </c>
      <c r="H330" s="1">
        <v>-0.73704918032786904</v>
      </c>
    </row>
    <row r="331" spans="1:8" x14ac:dyDescent="0.2">
      <c r="A331" t="s">
        <v>6</v>
      </c>
      <c r="B331" t="s">
        <v>74</v>
      </c>
      <c r="C331" t="s">
        <v>75</v>
      </c>
      <c r="D331" t="s">
        <v>9</v>
      </c>
      <c r="E331" t="s">
        <v>2084</v>
      </c>
      <c r="F331" s="1">
        <v>1573</v>
      </c>
      <c r="G331" s="1">
        <v>16943.88</v>
      </c>
      <c r="H331" s="1">
        <v>10.7716973935156</v>
      </c>
    </row>
    <row r="332" spans="1:8" x14ac:dyDescent="0.2">
      <c r="A332" t="s">
        <v>6</v>
      </c>
      <c r="B332" t="s">
        <v>74</v>
      </c>
      <c r="C332" t="s">
        <v>75</v>
      </c>
      <c r="D332" t="s">
        <v>9</v>
      </c>
      <c r="E332" t="s">
        <v>2085</v>
      </c>
      <c r="F332" s="1">
        <v>165</v>
      </c>
      <c r="G332" s="1">
        <v>2568.9899999999998</v>
      </c>
      <c r="H332" s="1">
        <v>15.5696363636364</v>
      </c>
    </row>
    <row r="333" spans="1:8" x14ac:dyDescent="0.2">
      <c r="A333" t="s">
        <v>6</v>
      </c>
      <c r="B333" t="s">
        <v>74</v>
      </c>
      <c r="C333" t="s">
        <v>75</v>
      </c>
      <c r="D333" t="s">
        <v>9</v>
      </c>
      <c r="E333" t="s">
        <v>2086</v>
      </c>
      <c r="F333" s="1">
        <v>208</v>
      </c>
      <c r="G333" s="1">
        <v>3654.5</v>
      </c>
      <c r="H333" s="1">
        <v>17.569711538461501</v>
      </c>
    </row>
    <row r="334" spans="1:8" x14ac:dyDescent="0.2">
      <c r="A334" t="s">
        <v>6</v>
      </c>
      <c r="B334" t="s">
        <v>74</v>
      </c>
      <c r="C334" t="s">
        <v>75</v>
      </c>
      <c r="D334" t="s">
        <v>9</v>
      </c>
      <c r="E334" t="s">
        <v>2087</v>
      </c>
      <c r="F334" s="1">
        <v>244</v>
      </c>
      <c r="G334" s="1">
        <v>2591.86</v>
      </c>
      <c r="H334" s="1">
        <v>10.622377049180299</v>
      </c>
    </row>
    <row r="335" spans="1:8" x14ac:dyDescent="0.2">
      <c r="A335" t="s">
        <v>6</v>
      </c>
      <c r="B335" t="s">
        <v>74</v>
      </c>
      <c r="C335" t="s">
        <v>75</v>
      </c>
      <c r="D335" t="s">
        <v>9</v>
      </c>
      <c r="E335" t="s">
        <v>2088</v>
      </c>
      <c r="F335" s="1">
        <v>300</v>
      </c>
      <c r="G335" s="1">
        <v>8078.32</v>
      </c>
      <c r="H335" s="1">
        <v>26.9277333333333</v>
      </c>
    </row>
    <row r="336" spans="1:8" x14ac:dyDescent="0.2">
      <c r="A336" t="s">
        <v>6</v>
      </c>
      <c r="B336" t="s">
        <v>74</v>
      </c>
      <c r="C336" t="s">
        <v>75</v>
      </c>
      <c r="D336" t="s">
        <v>9</v>
      </c>
      <c r="E336" t="s">
        <v>2089</v>
      </c>
      <c r="F336" s="1">
        <v>1129</v>
      </c>
      <c r="G336" s="1">
        <v>7092.91</v>
      </c>
      <c r="H336" s="1">
        <v>6.2824712134632401</v>
      </c>
    </row>
    <row r="337" spans="1:8" x14ac:dyDescent="0.2">
      <c r="A337" t="s">
        <v>6</v>
      </c>
      <c r="B337" t="s">
        <v>74</v>
      </c>
      <c r="C337" t="s">
        <v>75</v>
      </c>
      <c r="D337" t="s">
        <v>9</v>
      </c>
      <c r="E337" t="s">
        <v>2090</v>
      </c>
      <c r="F337" s="1">
        <v>905</v>
      </c>
      <c r="G337" s="1">
        <v>4319.45</v>
      </c>
      <c r="H337" s="1">
        <v>4.7728729281767999</v>
      </c>
    </row>
    <row r="338" spans="1:8" x14ac:dyDescent="0.2">
      <c r="A338" t="s">
        <v>6</v>
      </c>
      <c r="B338" t="s">
        <v>74</v>
      </c>
      <c r="C338" t="s">
        <v>75</v>
      </c>
      <c r="D338" t="s">
        <v>9</v>
      </c>
      <c r="E338" t="s">
        <v>2091</v>
      </c>
      <c r="F338" s="1">
        <v>1379</v>
      </c>
      <c r="G338" s="1">
        <v>8031.08</v>
      </c>
      <c r="H338" s="1">
        <v>5.82384336475707</v>
      </c>
    </row>
    <row r="339" spans="1:8" x14ac:dyDescent="0.2">
      <c r="A339" t="s">
        <v>6</v>
      </c>
      <c r="B339" t="s">
        <v>74</v>
      </c>
      <c r="C339" t="s">
        <v>75</v>
      </c>
      <c r="D339" t="s">
        <v>9</v>
      </c>
      <c r="E339" t="s">
        <v>2092</v>
      </c>
      <c r="F339" s="1">
        <v>100</v>
      </c>
      <c r="G339" s="1">
        <v>1234.23</v>
      </c>
      <c r="H339" s="1">
        <v>12.3423</v>
      </c>
    </row>
    <row r="340" spans="1:8" x14ac:dyDescent="0.2">
      <c r="A340" t="s">
        <v>6</v>
      </c>
      <c r="B340" t="s">
        <v>74</v>
      </c>
      <c r="C340" t="s">
        <v>75</v>
      </c>
      <c r="D340" t="s">
        <v>9</v>
      </c>
      <c r="E340" t="s">
        <v>2093</v>
      </c>
      <c r="F340" s="1">
        <v>4487</v>
      </c>
      <c r="G340" s="1">
        <v>342433.37</v>
      </c>
      <c r="H340" s="1">
        <v>76.316775128147995</v>
      </c>
    </row>
    <row r="341" spans="1:8" x14ac:dyDescent="0.2">
      <c r="A341" t="s">
        <v>6</v>
      </c>
      <c r="B341" t="s">
        <v>74</v>
      </c>
      <c r="C341" t="s">
        <v>75</v>
      </c>
      <c r="D341" t="s">
        <v>9</v>
      </c>
      <c r="E341" t="s">
        <v>2094</v>
      </c>
      <c r="F341" s="1">
        <v>604</v>
      </c>
      <c r="G341" s="1">
        <v>1497.51</v>
      </c>
      <c r="H341" s="1">
        <v>2.4793211920529798</v>
      </c>
    </row>
    <row r="342" spans="1:8" x14ac:dyDescent="0.2">
      <c r="A342" t="s">
        <v>6</v>
      </c>
      <c r="B342" t="s">
        <v>74</v>
      </c>
      <c r="C342" t="s">
        <v>75</v>
      </c>
      <c r="D342" t="s">
        <v>9</v>
      </c>
      <c r="E342" t="s">
        <v>2095</v>
      </c>
      <c r="F342" s="1">
        <v>140</v>
      </c>
      <c r="G342" s="1">
        <v>1493.46</v>
      </c>
      <c r="H342" s="1">
        <v>10.667571428571399</v>
      </c>
    </row>
    <row r="343" spans="1:8" x14ac:dyDescent="0.2">
      <c r="A343" t="s">
        <v>6</v>
      </c>
      <c r="B343" t="s">
        <v>74</v>
      </c>
      <c r="C343" t="s">
        <v>75</v>
      </c>
      <c r="D343" t="s">
        <v>9</v>
      </c>
      <c r="E343" t="s">
        <v>2096</v>
      </c>
      <c r="F343" s="1">
        <v>575</v>
      </c>
      <c r="G343" s="1">
        <v>4239.0600000000004</v>
      </c>
      <c r="H343" s="1">
        <v>7.3722782608695701</v>
      </c>
    </row>
    <row r="344" spans="1:8" x14ac:dyDescent="0.2">
      <c r="A344" t="s">
        <v>6</v>
      </c>
      <c r="B344" t="s">
        <v>74</v>
      </c>
      <c r="C344" t="s">
        <v>75</v>
      </c>
      <c r="D344" t="s">
        <v>9</v>
      </c>
      <c r="E344" t="s">
        <v>2097</v>
      </c>
      <c r="F344" s="1">
        <v>1437</v>
      </c>
      <c r="G344" s="1">
        <v>3919.3</v>
      </c>
      <c r="H344" s="1">
        <v>2.7274182324286702</v>
      </c>
    </row>
    <row r="345" spans="1:8" x14ac:dyDescent="0.2">
      <c r="A345" t="s">
        <v>6</v>
      </c>
      <c r="B345" t="s">
        <v>74</v>
      </c>
      <c r="C345" t="s">
        <v>75</v>
      </c>
      <c r="D345" t="s">
        <v>9</v>
      </c>
      <c r="E345" t="s">
        <v>2098</v>
      </c>
      <c r="F345" s="1">
        <v>25</v>
      </c>
      <c r="G345" s="1">
        <v>3887.33</v>
      </c>
      <c r="H345" s="1">
        <v>155.4932</v>
      </c>
    </row>
    <row r="346" spans="1:8" x14ac:dyDescent="0.2">
      <c r="A346" t="s">
        <v>6</v>
      </c>
      <c r="B346" t="s">
        <v>74</v>
      </c>
      <c r="C346" t="s">
        <v>75</v>
      </c>
      <c r="D346" t="s">
        <v>9</v>
      </c>
      <c r="E346" t="s">
        <v>2099</v>
      </c>
      <c r="F346" s="1">
        <v>477</v>
      </c>
      <c r="G346" s="1">
        <v>-3633.04</v>
      </c>
      <c r="H346" s="1">
        <v>-7.6164360587002102</v>
      </c>
    </row>
    <row r="347" spans="1:8" x14ac:dyDescent="0.2">
      <c r="A347" t="s">
        <v>6</v>
      </c>
      <c r="B347" t="s">
        <v>74</v>
      </c>
      <c r="C347" t="s">
        <v>75</v>
      </c>
      <c r="D347" t="s">
        <v>9</v>
      </c>
      <c r="E347" t="s">
        <v>1905</v>
      </c>
      <c r="F347" s="1">
        <v>50</v>
      </c>
      <c r="G347" s="1">
        <v>629.21</v>
      </c>
      <c r="H347" s="1">
        <v>12.584199999999999</v>
      </c>
    </row>
    <row r="348" spans="1:8" x14ac:dyDescent="0.2">
      <c r="A348" t="s">
        <v>6</v>
      </c>
      <c r="B348" t="s">
        <v>74</v>
      </c>
      <c r="C348" t="s">
        <v>75</v>
      </c>
      <c r="D348" t="s">
        <v>9</v>
      </c>
      <c r="E348" t="s">
        <v>2100</v>
      </c>
      <c r="F348" s="1">
        <v>2079</v>
      </c>
      <c r="G348" s="1">
        <v>8978.02</v>
      </c>
      <c r="H348" s="1">
        <v>4.3184319384319396</v>
      </c>
    </row>
    <row r="349" spans="1:8" x14ac:dyDescent="0.2">
      <c r="A349" t="s">
        <v>6</v>
      </c>
      <c r="B349" t="s">
        <v>74</v>
      </c>
      <c r="C349" t="s">
        <v>75</v>
      </c>
      <c r="D349" t="s">
        <v>9</v>
      </c>
      <c r="E349" t="s">
        <v>496</v>
      </c>
      <c r="F349" s="1">
        <v>1</v>
      </c>
      <c r="G349" s="1">
        <v>143</v>
      </c>
      <c r="H349" s="1">
        <v>143</v>
      </c>
    </row>
    <row r="350" spans="1:8" x14ac:dyDescent="0.2">
      <c r="A350" t="s">
        <v>6</v>
      </c>
      <c r="B350" t="s">
        <v>74</v>
      </c>
      <c r="C350" t="s">
        <v>75</v>
      </c>
      <c r="D350" t="s">
        <v>9</v>
      </c>
      <c r="E350" t="s">
        <v>1464</v>
      </c>
      <c r="F350" s="1">
        <v>-5</v>
      </c>
      <c r="G350" s="1">
        <v>25075.31</v>
      </c>
      <c r="H350" s="1">
        <v>-5015.0619999999999</v>
      </c>
    </row>
    <row r="351" spans="1:8" x14ac:dyDescent="0.2">
      <c r="A351" t="s">
        <v>6</v>
      </c>
      <c r="B351" t="s">
        <v>74</v>
      </c>
      <c r="C351" t="s">
        <v>75</v>
      </c>
      <c r="D351" t="s">
        <v>9</v>
      </c>
      <c r="E351" t="s">
        <v>2101</v>
      </c>
      <c r="F351" s="1">
        <v>100</v>
      </c>
      <c r="G351" s="1">
        <v>1685.67</v>
      </c>
      <c r="H351" s="1">
        <v>16.8567</v>
      </c>
    </row>
    <row r="352" spans="1:8" x14ac:dyDescent="0.2">
      <c r="A352" t="s">
        <v>6</v>
      </c>
      <c r="B352" t="s">
        <v>74</v>
      </c>
      <c r="C352" t="s">
        <v>75</v>
      </c>
      <c r="D352" t="s">
        <v>9</v>
      </c>
      <c r="E352" t="s">
        <v>2102</v>
      </c>
      <c r="F352" s="1">
        <v>475</v>
      </c>
      <c r="G352" s="1">
        <v>11901.83</v>
      </c>
      <c r="H352" s="1">
        <v>25.0564842105263</v>
      </c>
    </row>
    <row r="353" spans="1:8" x14ac:dyDescent="0.2">
      <c r="A353" t="s">
        <v>6</v>
      </c>
      <c r="B353" t="s">
        <v>74</v>
      </c>
      <c r="C353" t="s">
        <v>75</v>
      </c>
      <c r="D353" t="s">
        <v>9</v>
      </c>
      <c r="E353" t="s">
        <v>321</v>
      </c>
      <c r="F353" s="1">
        <v>1</v>
      </c>
      <c r="G353" s="1">
        <v>-2868.17</v>
      </c>
      <c r="H353" s="1">
        <v>-2868.17</v>
      </c>
    </row>
    <row r="354" spans="1:8" x14ac:dyDescent="0.2">
      <c r="A354" t="s">
        <v>6</v>
      </c>
      <c r="B354" t="s">
        <v>74</v>
      </c>
      <c r="C354" t="s">
        <v>75</v>
      </c>
      <c r="D354" t="s">
        <v>9</v>
      </c>
      <c r="E354" t="s">
        <v>63</v>
      </c>
      <c r="F354" s="1">
        <v>329</v>
      </c>
      <c r="G354" s="1">
        <v>11193.82</v>
      </c>
      <c r="H354" s="1">
        <v>34.023768996960499</v>
      </c>
    </row>
    <row r="355" spans="1:8" x14ac:dyDescent="0.2">
      <c r="A355" t="s">
        <v>6</v>
      </c>
      <c r="B355" t="s">
        <v>74</v>
      </c>
      <c r="C355" t="s">
        <v>75</v>
      </c>
      <c r="D355" t="s">
        <v>9</v>
      </c>
      <c r="E355" t="s">
        <v>2103</v>
      </c>
      <c r="F355" s="1">
        <v>1</v>
      </c>
      <c r="G355" s="1">
        <v>-1445</v>
      </c>
      <c r="H355" s="1">
        <v>-1445</v>
      </c>
    </row>
    <row r="356" spans="1:8" x14ac:dyDescent="0.2">
      <c r="A356" t="s">
        <v>6</v>
      </c>
      <c r="B356" t="s">
        <v>74</v>
      </c>
      <c r="C356" t="s">
        <v>75</v>
      </c>
      <c r="D356" t="s">
        <v>9</v>
      </c>
      <c r="E356" t="s">
        <v>2104</v>
      </c>
      <c r="F356" s="1">
        <v>2650</v>
      </c>
      <c r="G356" s="1">
        <v>14739.24</v>
      </c>
      <c r="H356" s="1">
        <v>5.5619773584905703</v>
      </c>
    </row>
    <row r="357" spans="1:8" x14ac:dyDescent="0.2">
      <c r="A357" t="s">
        <v>6</v>
      </c>
      <c r="B357" t="s">
        <v>74</v>
      </c>
      <c r="C357" t="s">
        <v>75</v>
      </c>
      <c r="D357" t="s">
        <v>9</v>
      </c>
      <c r="E357" t="s">
        <v>2105</v>
      </c>
      <c r="F357" s="1">
        <v>1752</v>
      </c>
      <c r="G357" s="1">
        <v>5560.29</v>
      </c>
      <c r="H357" s="1">
        <v>3.17368150684932</v>
      </c>
    </row>
    <row r="358" spans="1:8" x14ac:dyDescent="0.2">
      <c r="A358" t="s">
        <v>6</v>
      </c>
      <c r="B358" t="s">
        <v>74</v>
      </c>
      <c r="C358" t="s">
        <v>75</v>
      </c>
      <c r="D358" t="s">
        <v>9</v>
      </c>
      <c r="E358" t="s">
        <v>2106</v>
      </c>
      <c r="F358" s="1">
        <v>2255</v>
      </c>
      <c r="G358" s="1">
        <v>105933.05</v>
      </c>
      <c r="H358" s="1">
        <v>46.976962305986703</v>
      </c>
    </row>
    <row r="359" spans="1:8" x14ac:dyDescent="0.2">
      <c r="A359" t="s">
        <v>6</v>
      </c>
      <c r="B359" t="s">
        <v>74</v>
      </c>
      <c r="C359" t="s">
        <v>75</v>
      </c>
      <c r="D359" t="s">
        <v>9</v>
      </c>
      <c r="E359" t="s">
        <v>2107</v>
      </c>
      <c r="F359" s="1">
        <v>514</v>
      </c>
      <c r="G359" s="1">
        <v>1669.9</v>
      </c>
      <c r="H359" s="1">
        <v>3.2488326848249001</v>
      </c>
    </row>
    <row r="360" spans="1:8" x14ac:dyDescent="0.2">
      <c r="A360" t="s">
        <v>6</v>
      </c>
      <c r="B360" t="s">
        <v>74</v>
      </c>
      <c r="C360" t="s">
        <v>75</v>
      </c>
      <c r="D360" t="s">
        <v>9</v>
      </c>
      <c r="E360" t="s">
        <v>260</v>
      </c>
      <c r="F360" s="1">
        <v>953</v>
      </c>
      <c r="G360" s="1">
        <v>7297.2</v>
      </c>
      <c r="H360" s="1">
        <v>7.6570828961175197</v>
      </c>
    </row>
    <row r="361" spans="1:8" x14ac:dyDescent="0.2">
      <c r="A361" t="s">
        <v>6</v>
      </c>
      <c r="B361" t="s">
        <v>74</v>
      </c>
      <c r="C361" t="s">
        <v>75</v>
      </c>
      <c r="D361" t="s">
        <v>9</v>
      </c>
      <c r="E361" t="s">
        <v>2108</v>
      </c>
      <c r="F361" s="1">
        <v>-10</v>
      </c>
      <c r="G361" s="1">
        <v>-50.33</v>
      </c>
      <c r="H361" s="1">
        <v>5.0330000000000004</v>
      </c>
    </row>
    <row r="362" spans="1:8" x14ac:dyDescent="0.2">
      <c r="A362" t="s">
        <v>6</v>
      </c>
      <c r="B362" t="s">
        <v>74</v>
      </c>
      <c r="C362" t="s">
        <v>75</v>
      </c>
      <c r="D362" t="s">
        <v>9</v>
      </c>
      <c r="E362" t="s">
        <v>258</v>
      </c>
      <c r="F362" s="1">
        <v>612</v>
      </c>
      <c r="G362" s="1">
        <v>1060.6300000000001</v>
      </c>
      <c r="H362" s="1">
        <v>1.73305555555556</v>
      </c>
    </row>
    <row r="363" spans="1:8" x14ac:dyDescent="0.2">
      <c r="A363" t="s">
        <v>6</v>
      </c>
      <c r="B363" t="s">
        <v>74</v>
      </c>
      <c r="C363" t="s">
        <v>75</v>
      </c>
      <c r="D363" t="s">
        <v>9</v>
      </c>
      <c r="E363" t="s">
        <v>259</v>
      </c>
      <c r="F363" s="1">
        <v>332</v>
      </c>
      <c r="G363" s="1">
        <v>-270.8</v>
      </c>
      <c r="H363" s="1">
        <v>-0.81566265060241006</v>
      </c>
    </row>
    <row r="364" spans="1:8" x14ac:dyDescent="0.2">
      <c r="A364" t="s">
        <v>6</v>
      </c>
      <c r="B364" t="s">
        <v>74</v>
      </c>
      <c r="C364" t="s">
        <v>75</v>
      </c>
      <c r="D364" t="s">
        <v>9</v>
      </c>
      <c r="E364" t="s">
        <v>257</v>
      </c>
      <c r="F364" s="1">
        <v>260</v>
      </c>
      <c r="G364" s="1">
        <v>1281.78</v>
      </c>
      <c r="H364" s="1">
        <v>4.92992307692308</v>
      </c>
    </row>
    <row r="365" spans="1:8" x14ac:dyDescent="0.2">
      <c r="A365" t="s">
        <v>6</v>
      </c>
      <c r="B365" t="s">
        <v>74</v>
      </c>
      <c r="C365" t="s">
        <v>75</v>
      </c>
      <c r="D365" t="s">
        <v>9</v>
      </c>
      <c r="E365" t="s">
        <v>256</v>
      </c>
      <c r="F365" s="1">
        <v>340</v>
      </c>
      <c r="G365" s="1">
        <v>1304</v>
      </c>
      <c r="H365" s="1">
        <v>3.8352941176470599</v>
      </c>
    </row>
    <row r="366" spans="1:8" x14ac:dyDescent="0.2">
      <c r="A366" t="s">
        <v>6</v>
      </c>
      <c r="B366" t="s">
        <v>74</v>
      </c>
      <c r="C366" t="s">
        <v>75</v>
      </c>
      <c r="D366" t="s">
        <v>9</v>
      </c>
      <c r="E366" t="s">
        <v>255</v>
      </c>
      <c r="F366" s="1">
        <v>270</v>
      </c>
      <c r="G366" s="1">
        <v>641.65</v>
      </c>
      <c r="H366" s="1">
        <v>2.3764814814814801</v>
      </c>
    </row>
    <row r="367" spans="1:8" x14ac:dyDescent="0.2">
      <c r="A367" t="s">
        <v>6</v>
      </c>
      <c r="B367" t="s">
        <v>74</v>
      </c>
      <c r="C367" t="s">
        <v>75</v>
      </c>
      <c r="D367" t="s">
        <v>9</v>
      </c>
      <c r="E367" t="s">
        <v>252</v>
      </c>
      <c r="F367" s="1">
        <v>1474</v>
      </c>
      <c r="G367" s="1">
        <v>1899</v>
      </c>
      <c r="H367" s="1">
        <v>1.28833107191316</v>
      </c>
    </row>
    <row r="368" spans="1:8" x14ac:dyDescent="0.2">
      <c r="A368" t="s">
        <v>6</v>
      </c>
      <c r="B368" t="s">
        <v>74</v>
      </c>
      <c r="C368" t="s">
        <v>75</v>
      </c>
      <c r="D368" t="s">
        <v>9</v>
      </c>
      <c r="E368" t="s">
        <v>251</v>
      </c>
      <c r="F368" s="1">
        <v>5200</v>
      </c>
      <c r="G368" s="1">
        <v>34933.089999999997</v>
      </c>
      <c r="H368" s="1">
        <v>6.7179019230769201</v>
      </c>
    </row>
    <row r="369" spans="1:8" x14ac:dyDescent="0.2">
      <c r="A369" t="s">
        <v>6</v>
      </c>
      <c r="B369" t="s">
        <v>74</v>
      </c>
      <c r="C369" t="s">
        <v>75</v>
      </c>
      <c r="D369" t="s">
        <v>9</v>
      </c>
      <c r="E369" t="s">
        <v>242</v>
      </c>
      <c r="F369" s="1">
        <v>1002</v>
      </c>
      <c r="G369" s="1">
        <v>7098.01</v>
      </c>
      <c r="H369" s="1">
        <v>7.0838423153692602</v>
      </c>
    </row>
    <row r="370" spans="1:8" x14ac:dyDescent="0.2">
      <c r="A370" t="s">
        <v>6</v>
      </c>
      <c r="B370" t="s">
        <v>74</v>
      </c>
      <c r="C370" t="s">
        <v>75</v>
      </c>
      <c r="D370" t="s">
        <v>9</v>
      </c>
      <c r="E370" t="s">
        <v>241</v>
      </c>
      <c r="F370" s="1">
        <v>1580</v>
      </c>
      <c r="G370" s="1">
        <v>32754.63</v>
      </c>
      <c r="H370" s="1">
        <v>20.730778481012599</v>
      </c>
    </row>
    <row r="371" spans="1:8" x14ac:dyDescent="0.2">
      <c r="A371" t="s">
        <v>6</v>
      </c>
      <c r="B371" t="s">
        <v>74</v>
      </c>
      <c r="C371" t="s">
        <v>75</v>
      </c>
      <c r="D371" t="s">
        <v>9</v>
      </c>
      <c r="E371" t="s">
        <v>286</v>
      </c>
      <c r="F371" s="1">
        <v>3000</v>
      </c>
      <c r="G371" s="1">
        <v>22699.88</v>
      </c>
      <c r="H371" s="1">
        <v>7.5666266666666697</v>
      </c>
    </row>
    <row r="372" spans="1:8" x14ac:dyDescent="0.2">
      <c r="A372" t="s">
        <v>6</v>
      </c>
      <c r="B372" t="s">
        <v>74</v>
      </c>
      <c r="C372" t="s">
        <v>75</v>
      </c>
      <c r="D372" t="s">
        <v>9</v>
      </c>
      <c r="E372" t="s">
        <v>281</v>
      </c>
      <c r="F372" s="1">
        <v>178</v>
      </c>
      <c r="G372" s="1">
        <v>440.84</v>
      </c>
      <c r="H372" s="1">
        <v>2.4766292134831498</v>
      </c>
    </row>
    <row r="373" spans="1:8" x14ac:dyDescent="0.2">
      <c r="A373" t="s">
        <v>6</v>
      </c>
      <c r="B373" t="s">
        <v>74</v>
      </c>
      <c r="C373" t="s">
        <v>75</v>
      </c>
      <c r="D373" t="s">
        <v>9</v>
      </c>
      <c r="E373" t="s">
        <v>276</v>
      </c>
      <c r="F373" s="1">
        <v>670</v>
      </c>
      <c r="G373" s="1">
        <v>3132.01</v>
      </c>
      <c r="H373" s="1">
        <v>4.6746417910447802</v>
      </c>
    </row>
    <row r="374" spans="1:8" x14ac:dyDescent="0.2">
      <c r="A374" t="s">
        <v>6</v>
      </c>
      <c r="B374" t="s">
        <v>74</v>
      </c>
      <c r="C374" t="s">
        <v>75</v>
      </c>
      <c r="D374" t="s">
        <v>9</v>
      </c>
      <c r="E374" t="s">
        <v>2109</v>
      </c>
      <c r="F374" s="1">
        <v>-14</v>
      </c>
      <c r="G374" s="1">
        <v>-57.56</v>
      </c>
      <c r="H374" s="1">
        <v>4.1114285714285703</v>
      </c>
    </row>
    <row r="375" spans="1:8" x14ac:dyDescent="0.2">
      <c r="A375" t="s">
        <v>6</v>
      </c>
      <c r="B375" t="s">
        <v>74</v>
      </c>
      <c r="C375" t="s">
        <v>75</v>
      </c>
      <c r="D375" t="s">
        <v>9</v>
      </c>
      <c r="E375" t="s">
        <v>275</v>
      </c>
      <c r="F375" s="1">
        <v>1891</v>
      </c>
      <c r="G375" s="1">
        <v>4196.38</v>
      </c>
      <c r="H375" s="1">
        <v>2.2191327340031699</v>
      </c>
    </row>
    <row r="376" spans="1:8" x14ac:dyDescent="0.2">
      <c r="A376" t="s">
        <v>6</v>
      </c>
      <c r="B376" t="s">
        <v>74</v>
      </c>
      <c r="C376" t="s">
        <v>75</v>
      </c>
      <c r="D376" t="s">
        <v>9</v>
      </c>
      <c r="E376" t="s">
        <v>274</v>
      </c>
      <c r="F376" s="1">
        <v>315</v>
      </c>
      <c r="G376" s="1">
        <v>3572.04</v>
      </c>
      <c r="H376" s="1">
        <v>11.3398095238095</v>
      </c>
    </row>
    <row r="377" spans="1:8" x14ac:dyDescent="0.2">
      <c r="A377" t="s">
        <v>6</v>
      </c>
      <c r="B377" t="s">
        <v>74</v>
      </c>
      <c r="C377" t="s">
        <v>75</v>
      </c>
      <c r="D377" t="s">
        <v>9</v>
      </c>
      <c r="E377" t="s">
        <v>273</v>
      </c>
      <c r="F377" s="1">
        <v>1365</v>
      </c>
      <c r="G377" s="1">
        <v>6525.48</v>
      </c>
      <c r="H377" s="1">
        <v>4.78057142857143</v>
      </c>
    </row>
    <row r="378" spans="1:8" x14ac:dyDescent="0.2">
      <c r="A378" t="s">
        <v>6</v>
      </c>
      <c r="B378" t="s">
        <v>74</v>
      </c>
      <c r="C378" t="s">
        <v>75</v>
      </c>
      <c r="D378" t="s">
        <v>9</v>
      </c>
      <c r="E378" t="s">
        <v>272</v>
      </c>
      <c r="F378" s="1">
        <v>1247</v>
      </c>
      <c r="G378" s="1">
        <v>11982.15</v>
      </c>
      <c r="H378" s="1">
        <v>9.6087810745789906</v>
      </c>
    </row>
    <row r="379" spans="1:8" x14ac:dyDescent="0.2">
      <c r="A379" t="s">
        <v>6</v>
      </c>
      <c r="B379" t="s">
        <v>74</v>
      </c>
      <c r="C379" t="s">
        <v>75</v>
      </c>
      <c r="D379" t="s">
        <v>9</v>
      </c>
      <c r="E379" t="s">
        <v>271</v>
      </c>
      <c r="F379" s="1">
        <v>910</v>
      </c>
      <c r="G379" s="1">
        <v>-191.85</v>
      </c>
      <c r="H379" s="1">
        <v>-0.21082417582417601</v>
      </c>
    </row>
    <row r="380" spans="1:8" x14ac:dyDescent="0.2">
      <c r="A380" t="s">
        <v>6</v>
      </c>
      <c r="B380" t="s">
        <v>74</v>
      </c>
      <c r="C380" t="s">
        <v>75</v>
      </c>
      <c r="D380" t="s">
        <v>9</v>
      </c>
      <c r="E380" t="s">
        <v>269</v>
      </c>
      <c r="F380" s="1">
        <v>2229</v>
      </c>
      <c r="G380" s="1">
        <v>19333.53</v>
      </c>
      <c r="H380" s="1">
        <v>8.6736339165545093</v>
      </c>
    </row>
    <row r="381" spans="1:8" x14ac:dyDescent="0.2">
      <c r="A381" t="s">
        <v>6</v>
      </c>
      <c r="B381" t="s">
        <v>74</v>
      </c>
      <c r="C381" t="s">
        <v>75</v>
      </c>
      <c r="D381" t="s">
        <v>9</v>
      </c>
      <c r="E381" t="s">
        <v>268</v>
      </c>
      <c r="F381" s="1">
        <v>0</v>
      </c>
      <c r="G381" s="1">
        <v>3879.97</v>
      </c>
      <c r="H381" s="1">
        <v>0</v>
      </c>
    </row>
    <row r="382" spans="1:8" x14ac:dyDescent="0.2">
      <c r="A382" t="s">
        <v>6</v>
      </c>
      <c r="B382" t="s">
        <v>74</v>
      </c>
      <c r="C382" t="s">
        <v>75</v>
      </c>
      <c r="D382" t="s">
        <v>9</v>
      </c>
      <c r="E382" t="s">
        <v>265</v>
      </c>
      <c r="F382" s="1">
        <v>500</v>
      </c>
      <c r="G382" s="1">
        <v>196.15</v>
      </c>
      <c r="H382" s="1">
        <v>0.39229999999999998</v>
      </c>
    </row>
    <row r="383" spans="1:8" x14ac:dyDescent="0.2">
      <c r="A383" t="s">
        <v>6</v>
      </c>
      <c r="B383" t="s">
        <v>74</v>
      </c>
      <c r="C383" t="s">
        <v>75</v>
      </c>
      <c r="D383" t="s">
        <v>9</v>
      </c>
      <c r="E383" t="s">
        <v>264</v>
      </c>
      <c r="F383" s="1">
        <v>435</v>
      </c>
      <c r="G383" s="1">
        <v>2358.7600000000002</v>
      </c>
      <c r="H383" s="1">
        <v>5.4224367816091998</v>
      </c>
    </row>
    <row r="384" spans="1:8" x14ac:dyDescent="0.2">
      <c r="A384" t="s">
        <v>6</v>
      </c>
      <c r="B384" t="s">
        <v>74</v>
      </c>
      <c r="C384" t="s">
        <v>75</v>
      </c>
      <c r="D384" t="s">
        <v>9</v>
      </c>
      <c r="E384" t="s">
        <v>263</v>
      </c>
      <c r="F384" s="1">
        <v>562</v>
      </c>
      <c r="G384" s="1">
        <v>1413.26</v>
      </c>
      <c r="H384" s="1">
        <v>2.5146975088968002</v>
      </c>
    </row>
    <row r="385" spans="1:8" x14ac:dyDescent="0.2">
      <c r="A385" t="s">
        <v>6</v>
      </c>
      <c r="B385" t="s">
        <v>74</v>
      </c>
      <c r="C385" t="s">
        <v>75</v>
      </c>
      <c r="D385" t="s">
        <v>9</v>
      </c>
      <c r="E385" t="s">
        <v>84</v>
      </c>
      <c r="F385" s="1">
        <v>11</v>
      </c>
      <c r="G385" s="1">
        <v>61586.41</v>
      </c>
      <c r="H385" s="1">
        <v>5598.76454545455</v>
      </c>
    </row>
    <row r="386" spans="1:8" x14ac:dyDescent="0.2">
      <c r="A386" t="s">
        <v>6</v>
      </c>
      <c r="B386" t="s">
        <v>74</v>
      </c>
      <c r="C386" t="s">
        <v>75</v>
      </c>
      <c r="D386" t="s">
        <v>9</v>
      </c>
      <c r="E386" t="s">
        <v>98</v>
      </c>
      <c r="F386" s="1">
        <v>0</v>
      </c>
      <c r="G386" s="1">
        <v>-186.33</v>
      </c>
      <c r="H386" s="1">
        <v>0</v>
      </c>
    </row>
    <row r="387" spans="1:8" x14ac:dyDescent="0.2">
      <c r="A387" t="s">
        <v>6</v>
      </c>
      <c r="B387" t="s">
        <v>74</v>
      </c>
      <c r="C387" t="s">
        <v>75</v>
      </c>
      <c r="D387" t="s">
        <v>9</v>
      </c>
      <c r="E387" t="s">
        <v>96</v>
      </c>
      <c r="F387" s="1">
        <v>250</v>
      </c>
      <c r="G387" s="1">
        <v>4956.67</v>
      </c>
      <c r="H387" s="1">
        <v>19.82668</v>
      </c>
    </row>
    <row r="388" spans="1:8" x14ac:dyDescent="0.2">
      <c r="A388" t="s">
        <v>6</v>
      </c>
      <c r="B388" t="s">
        <v>74</v>
      </c>
      <c r="C388" t="s">
        <v>75</v>
      </c>
      <c r="D388" t="s">
        <v>9</v>
      </c>
      <c r="E388" t="s">
        <v>31</v>
      </c>
      <c r="F388" s="1">
        <v>425</v>
      </c>
      <c r="G388" s="1">
        <v>-30680.1</v>
      </c>
      <c r="H388" s="1">
        <v>-72.188470588235305</v>
      </c>
    </row>
    <row r="389" spans="1:8" x14ac:dyDescent="0.2">
      <c r="A389" t="s">
        <v>6</v>
      </c>
      <c r="B389" t="s">
        <v>74</v>
      </c>
      <c r="C389" t="s">
        <v>75</v>
      </c>
      <c r="D389" t="s">
        <v>9</v>
      </c>
      <c r="E389" t="s">
        <v>95</v>
      </c>
      <c r="F389" s="1">
        <v>3288</v>
      </c>
      <c r="G389" s="1">
        <v>7129.46</v>
      </c>
      <c r="H389" s="1">
        <v>2.1683272506082698</v>
      </c>
    </row>
    <row r="390" spans="1:8" x14ac:dyDescent="0.2">
      <c r="A390" t="s">
        <v>6</v>
      </c>
      <c r="B390" t="s">
        <v>74</v>
      </c>
      <c r="C390" t="s">
        <v>75</v>
      </c>
      <c r="D390" t="s">
        <v>9</v>
      </c>
      <c r="E390" t="s">
        <v>94</v>
      </c>
      <c r="F390" s="1">
        <v>0</v>
      </c>
      <c r="G390" s="1">
        <v>2920.79</v>
      </c>
      <c r="H390" s="1">
        <v>0</v>
      </c>
    </row>
    <row r="391" spans="1:8" x14ac:dyDescent="0.2">
      <c r="A391" t="s">
        <v>6</v>
      </c>
      <c r="B391" t="s">
        <v>74</v>
      </c>
      <c r="C391" t="s">
        <v>75</v>
      </c>
      <c r="D391" t="s">
        <v>9</v>
      </c>
      <c r="E391" t="s">
        <v>89</v>
      </c>
      <c r="F391" s="1">
        <v>7195</v>
      </c>
      <c r="G391" s="1">
        <v>28520.66</v>
      </c>
      <c r="H391" s="1">
        <v>3.9639555246699101</v>
      </c>
    </row>
    <row r="392" spans="1:8" x14ac:dyDescent="0.2">
      <c r="A392" t="s">
        <v>6</v>
      </c>
      <c r="B392" t="s">
        <v>74</v>
      </c>
      <c r="C392" t="s">
        <v>75</v>
      </c>
      <c r="D392" t="s">
        <v>9</v>
      </c>
      <c r="E392" t="s">
        <v>81</v>
      </c>
      <c r="F392" s="1">
        <v>3200</v>
      </c>
      <c r="G392" s="1">
        <v>9996.0400000000009</v>
      </c>
      <c r="H392" s="1">
        <v>3.1237625000000002</v>
      </c>
    </row>
    <row r="393" spans="1:8" x14ac:dyDescent="0.2">
      <c r="A393" t="s">
        <v>6</v>
      </c>
      <c r="B393" t="s">
        <v>74</v>
      </c>
      <c r="C393" t="s">
        <v>75</v>
      </c>
      <c r="D393" t="s">
        <v>9</v>
      </c>
      <c r="E393" t="s">
        <v>82</v>
      </c>
      <c r="F393" s="1">
        <v>2916</v>
      </c>
      <c r="G393" s="1">
        <v>7537.32</v>
      </c>
      <c r="H393" s="1">
        <v>2.58481481481481</v>
      </c>
    </row>
    <row r="394" spans="1:8" x14ac:dyDescent="0.2">
      <c r="A394" t="s">
        <v>6</v>
      </c>
      <c r="B394" t="s">
        <v>74</v>
      </c>
      <c r="C394" t="s">
        <v>75</v>
      </c>
      <c r="D394" t="s">
        <v>9</v>
      </c>
      <c r="E394" t="s">
        <v>83</v>
      </c>
      <c r="F394" s="1">
        <v>1290</v>
      </c>
      <c r="G394" s="1">
        <v>3452.75</v>
      </c>
      <c r="H394" s="1">
        <v>2.6765503875969001</v>
      </c>
    </row>
    <row r="395" spans="1:8" x14ac:dyDescent="0.2">
      <c r="A395" t="s">
        <v>6</v>
      </c>
      <c r="B395" t="s">
        <v>74</v>
      </c>
      <c r="C395" t="s">
        <v>75</v>
      </c>
      <c r="D395" t="s">
        <v>9</v>
      </c>
      <c r="E395" t="s">
        <v>80</v>
      </c>
      <c r="F395" s="1">
        <v>520</v>
      </c>
      <c r="G395" s="1">
        <v>1873.59</v>
      </c>
      <c r="H395" s="1">
        <v>3.60305769230769</v>
      </c>
    </row>
    <row r="396" spans="1:8" x14ac:dyDescent="0.2">
      <c r="A396" t="s">
        <v>6</v>
      </c>
      <c r="B396" t="s">
        <v>74</v>
      </c>
      <c r="C396" t="s">
        <v>75</v>
      </c>
      <c r="D396" t="s">
        <v>9</v>
      </c>
      <c r="E396" t="s">
        <v>79</v>
      </c>
      <c r="F396" s="1">
        <v>145</v>
      </c>
      <c r="G396" s="1">
        <v>1918.2</v>
      </c>
      <c r="H396" s="1">
        <v>13.2289655172414</v>
      </c>
    </row>
    <row r="397" spans="1:8" x14ac:dyDescent="0.2">
      <c r="A397" t="s">
        <v>6</v>
      </c>
      <c r="B397" t="s">
        <v>74</v>
      </c>
      <c r="C397" t="s">
        <v>75</v>
      </c>
      <c r="D397" t="s">
        <v>9</v>
      </c>
      <c r="E397" t="s">
        <v>78</v>
      </c>
      <c r="F397" s="1">
        <v>100</v>
      </c>
      <c r="G397" s="1">
        <v>1026.3399999999999</v>
      </c>
      <c r="H397" s="1">
        <v>10.263400000000001</v>
      </c>
    </row>
    <row r="398" spans="1:8" x14ac:dyDescent="0.2">
      <c r="A398" t="s">
        <v>6</v>
      </c>
      <c r="B398" t="s">
        <v>74</v>
      </c>
      <c r="C398" t="s">
        <v>75</v>
      </c>
      <c r="D398" t="s">
        <v>9</v>
      </c>
      <c r="E398" t="s">
        <v>77</v>
      </c>
      <c r="F398" s="1">
        <v>900</v>
      </c>
      <c r="G398" s="1">
        <v>4231.2700000000004</v>
      </c>
      <c r="H398" s="1">
        <v>4.7014111111111099</v>
      </c>
    </row>
    <row r="399" spans="1:8" x14ac:dyDescent="0.2">
      <c r="A399" t="s">
        <v>6</v>
      </c>
      <c r="B399" t="s">
        <v>74</v>
      </c>
      <c r="C399" t="s">
        <v>75</v>
      </c>
      <c r="D399" t="s">
        <v>9</v>
      </c>
      <c r="E399" t="s">
        <v>76</v>
      </c>
      <c r="F399" s="1">
        <v>200</v>
      </c>
      <c r="G399" s="1">
        <v>5661.31</v>
      </c>
      <c r="H399" s="1">
        <v>28.306550000000001</v>
      </c>
    </row>
    <row r="400" spans="1:8" x14ac:dyDescent="0.2">
      <c r="A400" t="s">
        <v>6</v>
      </c>
      <c r="B400" t="s">
        <v>74</v>
      </c>
      <c r="C400" t="s">
        <v>75</v>
      </c>
      <c r="D400" t="s">
        <v>9</v>
      </c>
      <c r="E400" t="s">
        <v>161</v>
      </c>
      <c r="F400" s="1">
        <v>625</v>
      </c>
      <c r="G400" s="1">
        <v>1544.69</v>
      </c>
      <c r="H400" s="1">
        <v>2.4715039999999999</v>
      </c>
    </row>
    <row r="401" spans="1:8" x14ac:dyDescent="0.2">
      <c r="A401" t="s">
        <v>6</v>
      </c>
      <c r="B401" t="s">
        <v>74</v>
      </c>
      <c r="C401" t="s">
        <v>75</v>
      </c>
      <c r="D401" t="s">
        <v>9</v>
      </c>
      <c r="E401" t="s">
        <v>108</v>
      </c>
      <c r="F401" s="1">
        <v>1440</v>
      </c>
      <c r="G401" s="1">
        <v>235743.74</v>
      </c>
      <c r="H401" s="1">
        <v>163.71093055555599</v>
      </c>
    </row>
    <row r="402" spans="1:8" x14ac:dyDescent="0.2">
      <c r="A402" t="s">
        <v>6</v>
      </c>
      <c r="B402" t="s">
        <v>74</v>
      </c>
      <c r="C402" t="s">
        <v>75</v>
      </c>
      <c r="D402" t="s">
        <v>9</v>
      </c>
      <c r="E402" t="s">
        <v>159</v>
      </c>
      <c r="F402" s="1">
        <v>1130</v>
      </c>
      <c r="G402" s="1">
        <v>4821.8599999999997</v>
      </c>
      <c r="H402" s="1">
        <v>4.2671327433628301</v>
      </c>
    </row>
    <row r="403" spans="1:8" x14ac:dyDescent="0.2">
      <c r="A403" t="s">
        <v>6</v>
      </c>
      <c r="B403" t="s">
        <v>74</v>
      </c>
      <c r="C403" t="s">
        <v>75</v>
      </c>
      <c r="D403" t="s">
        <v>9</v>
      </c>
      <c r="E403" t="s">
        <v>157</v>
      </c>
      <c r="F403" s="1">
        <v>3412</v>
      </c>
      <c r="G403" s="1">
        <v>26094.38</v>
      </c>
      <c r="H403" s="1">
        <v>7.6478253223915598</v>
      </c>
    </row>
    <row r="404" spans="1:8" x14ac:dyDescent="0.2">
      <c r="A404" t="s">
        <v>6</v>
      </c>
      <c r="B404" t="s">
        <v>74</v>
      </c>
      <c r="C404" t="s">
        <v>75</v>
      </c>
      <c r="D404" t="s">
        <v>9</v>
      </c>
      <c r="E404" t="s">
        <v>155</v>
      </c>
      <c r="F404" s="1">
        <v>983</v>
      </c>
      <c r="G404" s="1">
        <v>22275.8</v>
      </c>
      <c r="H404" s="1">
        <v>22.6610376398779</v>
      </c>
    </row>
    <row r="405" spans="1:8" x14ac:dyDescent="0.2">
      <c r="A405" t="s">
        <v>6</v>
      </c>
      <c r="B405" t="s">
        <v>74</v>
      </c>
      <c r="C405" t="s">
        <v>75</v>
      </c>
      <c r="D405" t="s">
        <v>9</v>
      </c>
      <c r="E405" t="s">
        <v>154</v>
      </c>
      <c r="F405" s="1">
        <v>4500</v>
      </c>
      <c r="G405" s="1">
        <v>69051.820000000007</v>
      </c>
      <c r="H405" s="1">
        <v>15.344848888888899</v>
      </c>
    </row>
    <row r="406" spans="1:8" x14ac:dyDescent="0.2">
      <c r="A406" t="s">
        <v>6</v>
      </c>
      <c r="B406" t="s">
        <v>74</v>
      </c>
      <c r="C406" t="s">
        <v>75</v>
      </c>
      <c r="D406" t="s">
        <v>9</v>
      </c>
      <c r="E406" t="s">
        <v>153</v>
      </c>
      <c r="F406" s="1">
        <v>269</v>
      </c>
      <c r="G406" s="1">
        <v>7869.35</v>
      </c>
      <c r="H406" s="1">
        <v>29.254089219330801</v>
      </c>
    </row>
    <row r="407" spans="1:8" x14ac:dyDescent="0.2">
      <c r="A407" t="s">
        <v>6</v>
      </c>
      <c r="B407" t="s">
        <v>74</v>
      </c>
      <c r="C407" t="s">
        <v>75</v>
      </c>
      <c r="D407" t="s">
        <v>9</v>
      </c>
      <c r="E407" t="s">
        <v>152</v>
      </c>
      <c r="F407" s="1">
        <v>404</v>
      </c>
      <c r="G407" s="1">
        <v>1053.18</v>
      </c>
      <c r="H407" s="1">
        <v>2.6068811881188099</v>
      </c>
    </row>
    <row r="408" spans="1:8" x14ac:dyDescent="0.2">
      <c r="A408" t="s">
        <v>6</v>
      </c>
      <c r="B408" t="s">
        <v>74</v>
      </c>
      <c r="C408" t="s">
        <v>75</v>
      </c>
      <c r="D408" t="s">
        <v>9</v>
      </c>
      <c r="E408" t="s">
        <v>150</v>
      </c>
      <c r="F408" s="1">
        <v>669</v>
      </c>
      <c r="G408" s="1">
        <v>3457.32</v>
      </c>
      <c r="H408" s="1">
        <v>5.1678923766816096</v>
      </c>
    </row>
    <row r="409" spans="1:8" x14ac:dyDescent="0.2">
      <c r="A409" t="s">
        <v>6</v>
      </c>
      <c r="B409" t="s">
        <v>74</v>
      </c>
      <c r="C409" t="s">
        <v>75</v>
      </c>
      <c r="D409" t="s">
        <v>9</v>
      </c>
      <c r="E409" t="s">
        <v>149</v>
      </c>
      <c r="F409" s="1">
        <v>110</v>
      </c>
      <c r="G409" s="1">
        <v>5690.81</v>
      </c>
      <c r="H409" s="1">
        <v>51.734636363636398</v>
      </c>
    </row>
    <row r="410" spans="1:8" x14ac:dyDescent="0.2">
      <c r="A410" t="s">
        <v>6</v>
      </c>
      <c r="B410" t="s">
        <v>74</v>
      </c>
      <c r="C410" t="s">
        <v>75</v>
      </c>
      <c r="D410" t="s">
        <v>9</v>
      </c>
      <c r="E410" t="s">
        <v>146</v>
      </c>
      <c r="F410" s="1">
        <v>1180</v>
      </c>
      <c r="G410" s="1">
        <v>5136.7700000000004</v>
      </c>
      <c r="H410" s="1">
        <v>4.3531949152542397</v>
      </c>
    </row>
    <row r="411" spans="1:8" x14ac:dyDescent="0.2">
      <c r="A411" t="s">
        <v>6</v>
      </c>
      <c r="B411" t="s">
        <v>74</v>
      </c>
      <c r="C411" t="s">
        <v>75</v>
      </c>
      <c r="D411" t="s">
        <v>9</v>
      </c>
      <c r="E411" t="s">
        <v>145</v>
      </c>
      <c r="F411" s="1">
        <v>484</v>
      </c>
      <c r="G411" s="1">
        <v>895.43</v>
      </c>
      <c r="H411" s="1">
        <v>1.8500619834710701</v>
      </c>
    </row>
    <row r="412" spans="1:8" x14ac:dyDescent="0.2">
      <c r="A412" t="s">
        <v>6</v>
      </c>
      <c r="B412" t="s">
        <v>74</v>
      </c>
      <c r="C412" t="s">
        <v>75</v>
      </c>
      <c r="D412" t="s">
        <v>9</v>
      </c>
      <c r="E412" t="s">
        <v>144</v>
      </c>
      <c r="F412" s="1">
        <v>224</v>
      </c>
      <c r="G412" s="1">
        <v>8793.24</v>
      </c>
      <c r="H412" s="1">
        <v>39.255535714285699</v>
      </c>
    </row>
    <row r="413" spans="1:8" x14ac:dyDescent="0.2">
      <c r="A413" t="s">
        <v>6</v>
      </c>
      <c r="B413" t="s">
        <v>74</v>
      </c>
      <c r="C413" t="s">
        <v>75</v>
      </c>
      <c r="D413" t="s">
        <v>9</v>
      </c>
      <c r="E413" t="s">
        <v>143</v>
      </c>
      <c r="F413" s="1">
        <v>1400</v>
      </c>
      <c r="G413" s="1">
        <v>1468.17</v>
      </c>
      <c r="H413" s="1">
        <v>1.04869285714286</v>
      </c>
    </row>
    <row r="414" spans="1:8" x14ac:dyDescent="0.2">
      <c r="A414" t="s">
        <v>6</v>
      </c>
      <c r="B414" t="s">
        <v>74</v>
      </c>
      <c r="C414" t="s">
        <v>75</v>
      </c>
      <c r="D414" t="s">
        <v>9</v>
      </c>
      <c r="E414" t="s">
        <v>140</v>
      </c>
      <c r="F414" s="1">
        <v>400</v>
      </c>
      <c r="G414" s="1">
        <v>724.97</v>
      </c>
      <c r="H414" s="1">
        <v>1.812425</v>
      </c>
    </row>
    <row r="415" spans="1:8" x14ac:dyDescent="0.2">
      <c r="A415" t="s">
        <v>6</v>
      </c>
      <c r="B415" t="s">
        <v>74</v>
      </c>
      <c r="C415" t="s">
        <v>75</v>
      </c>
      <c r="D415" t="s">
        <v>9</v>
      </c>
      <c r="E415" t="s">
        <v>139</v>
      </c>
      <c r="F415" s="1">
        <v>1420</v>
      </c>
      <c r="G415" s="1">
        <v>9459.11</v>
      </c>
      <c r="H415" s="1">
        <v>6.6613450704225396</v>
      </c>
    </row>
    <row r="416" spans="1:8" x14ac:dyDescent="0.2">
      <c r="A416" t="s">
        <v>6</v>
      </c>
      <c r="B416" t="s">
        <v>74</v>
      </c>
      <c r="C416" t="s">
        <v>75</v>
      </c>
      <c r="D416" t="s">
        <v>9</v>
      </c>
      <c r="E416" t="s">
        <v>135</v>
      </c>
      <c r="F416" s="1">
        <v>1480</v>
      </c>
      <c r="G416" s="1">
        <v>5407.39</v>
      </c>
      <c r="H416" s="1">
        <v>3.65364189189189</v>
      </c>
    </row>
    <row r="417" spans="1:8" x14ac:dyDescent="0.2">
      <c r="A417" t="s">
        <v>6</v>
      </c>
      <c r="B417" t="s">
        <v>74</v>
      </c>
      <c r="C417" t="s">
        <v>75</v>
      </c>
      <c r="D417" t="s">
        <v>9</v>
      </c>
      <c r="E417" t="s">
        <v>113</v>
      </c>
      <c r="F417" s="1">
        <v>844</v>
      </c>
      <c r="G417" s="1">
        <v>18902.73</v>
      </c>
      <c r="H417" s="1">
        <v>22.396599526066399</v>
      </c>
    </row>
    <row r="418" spans="1:8" x14ac:dyDescent="0.2">
      <c r="A418" t="s">
        <v>6</v>
      </c>
      <c r="B418" t="s">
        <v>74</v>
      </c>
      <c r="C418" t="s">
        <v>75</v>
      </c>
      <c r="D418" t="s">
        <v>9</v>
      </c>
      <c r="E418" t="s">
        <v>132</v>
      </c>
      <c r="F418" s="1">
        <v>2020</v>
      </c>
      <c r="G418" s="1">
        <v>10410.08</v>
      </c>
      <c r="H418" s="1">
        <v>5.1535049504950496</v>
      </c>
    </row>
    <row r="419" spans="1:8" x14ac:dyDescent="0.2">
      <c r="A419" t="s">
        <v>6</v>
      </c>
      <c r="B419" t="s">
        <v>74</v>
      </c>
      <c r="C419" t="s">
        <v>75</v>
      </c>
      <c r="D419" t="s">
        <v>9</v>
      </c>
      <c r="E419" t="s">
        <v>131</v>
      </c>
      <c r="F419" s="1">
        <v>653</v>
      </c>
      <c r="G419" s="1">
        <v>4066.3</v>
      </c>
      <c r="H419" s="1">
        <v>6.2271056661562003</v>
      </c>
    </row>
    <row r="420" spans="1:8" x14ac:dyDescent="0.2">
      <c r="A420" t="s">
        <v>6</v>
      </c>
      <c r="B420" t="s">
        <v>74</v>
      </c>
      <c r="C420" t="s">
        <v>75</v>
      </c>
      <c r="D420" t="s">
        <v>9</v>
      </c>
      <c r="E420" t="s">
        <v>130</v>
      </c>
      <c r="F420" s="1">
        <v>350</v>
      </c>
      <c r="G420" s="1">
        <v>1384.69</v>
      </c>
      <c r="H420" s="1">
        <v>3.9562571428571398</v>
      </c>
    </row>
    <row r="421" spans="1:8" x14ac:dyDescent="0.2">
      <c r="A421" t="s">
        <v>6</v>
      </c>
      <c r="B421" t="s">
        <v>74</v>
      </c>
      <c r="C421" t="s">
        <v>75</v>
      </c>
      <c r="D421" t="s">
        <v>9</v>
      </c>
      <c r="E421" t="s">
        <v>129</v>
      </c>
      <c r="F421" s="1">
        <v>184</v>
      </c>
      <c r="G421" s="1">
        <v>683.62</v>
      </c>
      <c r="H421" s="1">
        <v>3.7153260869565199</v>
      </c>
    </row>
    <row r="422" spans="1:8" x14ac:dyDescent="0.2">
      <c r="A422" t="s">
        <v>6</v>
      </c>
      <c r="B422" t="s">
        <v>74</v>
      </c>
      <c r="C422" t="s">
        <v>75</v>
      </c>
      <c r="D422" t="s">
        <v>9</v>
      </c>
      <c r="E422" t="s">
        <v>128</v>
      </c>
      <c r="F422" s="1">
        <v>130</v>
      </c>
      <c r="G422" s="1">
        <v>275.49</v>
      </c>
      <c r="H422" s="1">
        <v>2.1191538461538499</v>
      </c>
    </row>
    <row r="423" spans="1:8" x14ac:dyDescent="0.2">
      <c r="A423" t="s">
        <v>6</v>
      </c>
      <c r="B423" t="s">
        <v>74</v>
      </c>
      <c r="C423" t="s">
        <v>75</v>
      </c>
      <c r="D423" t="s">
        <v>9</v>
      </c>
      <c r="E423" t="s">
        <v>127</v>
      </c>
      <c r="F423" s="1">
        <v>1170</v>
      </c>
      <c r="G423" s="1">
        <v>3309.01</v>
      </c>
      <c r="H423" s="1">
        <v>2.8282136752136799</v>
      </c>
    </row>
    <row r="424" spans="1:8" x14ac:dyDescent="0.2">
      <c r="A424" t="s">
        <v>6</v>
      </c>
      <c r="B424" t="s">
        <v>74</v>
      </c>
      <c r="C424" t="s">
        <v>75</v>
      </c>
      <c r="D424" t="s">
        <v>9</v>
      </c>
      <c r="E424" t="s">
        <v>126</v>
      </c>
      <c r="F424" s="1">
        <v>393</v>
      </c>
      <c r="G424" s="1">
        <v>1588.73</v>
      </c>
      <c r="H424" s="1">
        <v>4.0425699745547101</v>
      </c>
    </row>
    <row r="425" spans="1:8" x14ac:dyDescent="0.2">
      <c r="A425" t="s">
        <v>6</v>
      </c>
      <c r="B425" t="s">
        <v>74</v>
      </c>
      <c r="C425" t="s">
        <v>75</v>
      </c>
      <c r="D425" t="s">
        <v>9</v>
      </c>
      <c r="E425" t="s">
        <v>124</v>
      </c>
      <c r="F425" s="1">
        <v>1171</v>
      </c>
      <c r="G425" s="1">
        <v>6335.5</v>
      </c>
      <c r="H425" s="1">
        <v>5.4103330486763497</v>
      </c>
    </row>
    <row r="426" spans="1:8" x14ac:dyDescent="0.2">
      <c r="A426" t="s">
        <v>6</v>
      </c>
      <c r="B426" t="s">
        <v>74</v>
      </c>
      <c r="C426" t="s">
        <v>75</v>
      </c>
      <c r="D426" t="s">
        <v>9</v>
      </c>
      <c r="E426" t="s">
        <v>123</v>
      </c>
      <c r="F426" s="1">
        <v>800</v>
      </c>
      <c r="G426" s="1">
        <v>4327.6499999999996</v>
      </c>
      <c r="H426" s="1">
        <v>5.4095624999999998</v>
      </c>
    </row>
    <row r="427" spans="1:8" x14ac:dyDescent="0.2">
      <c r="A427" t="s">
        <v>6</v>
      </c>
      <c r="B427" t="s">
        <v>74</v>
      </c>
      <c r="C427" t="s">
        <v>75</v>
      </c>
      <c r="D427" t="s">
        <v>9</v>
      </c>
      <c r="E427" t="s">
        <v>117</v>
      </c>
      <c r="F427" s="1">
        <v>550</v>
      </c>
      <c r="G427" s="1">
        <v>2959.24</v>
      </c>
      <c r="H427" s="1">
        <v>5.3804363636363597</v>
      </c>
    </row>
    <row r="428" spans="1:8" x14ac:dyDescent="0.2">
      <c r="A428" t="s">
        <v>6</v>
      </c>
      <c r="B428" t="s">
        <v>74</v>
      </c>
      <c r="C428" t="s">
        <v>75</v>
      </c>
      <c r="D428" t="s">
        <v>9</v>
      </c>
      <c r="E428" t="s">
        <v>116</v>
      </c>
      <c r="F428" s="1">
        <v>1036</v>
      </c>
      <c r="G428" s="1">
        <v>5474.74</v>
      </c>
      <c r="H428" s="1">
        <v>5.2844980694980697</v>
      </c>
    </row>
    <row r="429" spans="1:8" x14ac:dyDescent="0.2">
      <c r="A429" t="s">
        <v>6</v>
      </c>
      <c r="B429" t="s">
        <v>74</v>
      </c>
      <c r="C429" t="s">
        <v>75</v>
      </c>
      <c r="D429" t="s">
        <v>9</v>
      </c>
      <c r="E429" t="s">
        <v>115</v>
      </c>
      <c r="F429" s="1">
        <v>1100</v>
      </c>
      <c r="G429" s="1">
        <v>5317.74</v>
      </c>
      <c r="H429" s="1">
        <v>4.8343090909090902</v>
      </c>
    </row>
    <row r="430" spans="1:8" x14ac:dyDescent="0.2">
      <c r="A430" t="s">
        <v>6</v>
      </c>
      <c r="B430" t="s">
        <v>74</v>
      </c>
      <c r="C430" t="s">
        <v>75</v>
      </c>
      <c r="D430" t="s">
        <v>9</v>
      </c>
      <c r="E430" t="s">
        <v>112</v>
      </c>
      <c r="F430" s="1">
        <v>1556</v>
      </c>
      <c r="G430" s="1">
        <v>7989.49</v>
      </c>
      <c r="H430" s="1">
        <v>5.1346336760925402</v>
      </c>
    </row>
    <row r="431" spans="1:8" x14ac:dyDescent="0.2">
      <c r="A431" t="s">
        <v>6</v>
      </c>
      <c r="B431" t="s">
        <v>74</v>
      </c>
      <c r="C431" t="s">
        <v>75</v>
      </c>
      <c r="D431" t="s">
        <v>9</v>
      </c>
      <c r="E431" t="s">
        <v>111</v>
      </c>
      <c r="F431" s="1">
        <v>560</v>
      </c>
      <c r="G431" s="1">
        <v>2427.27</v>
      </c>
      <c r="H431" s="1">
        <v>4.3344107142857098</v>
      </c>
    </row>
    <row r="432" spans="1:8" x14ac:dyDescent="0.2">
      <c r="A432" t="s">
        <v>6</v>
      </c>
      <c r="B432" t="s">
        <v>74</v>
      </c>
      <c r="C432" t="s">
        <v>75</v>
      </c>
      <c r="D432" t="s">
        <v>9</v>
      </c>
      <c r="E432" t="s">
        <v>109</v>
      </c>
      <c r="F432" s="1">
        <v>1400</v>
      </c>
      <c r="G432" s="1">
        <v>5832.94</v>
      </c>
      <c r="H432" s="1">
        <v>4.1663857142857097</v>
      </c>
    </row>
    <row r="433" spans="1:8" x14ac:dyDescent="0.2">
      <c r="A433" t="s">
        <v>6</v>
      </c>
      <c r="B433" t="s">
        <v>74</v>
      </c>
      <c r="C433" t="s">
        <v>75</v>
      </c>
      <c r="D433" t="s">
        <v>9</v>
      </c>
      <c r="E433" t="s">
        <v>107</v>
      </c>
      <c r="F433" s="1">
        <v>62</v>
      </c>
      <c r="G433" s="1">
        <v>808.37</v>
      </c>
      <c r="H433" s="1">
        <v>13.038225806451599</v>
      </c>
    </row>
    <row r="434" spans="1:8" x14ac:dyDescent="0.2">
      <c r="A434" t="s">
        <v>6</v>
      </c>
      <c r="B434" t="s">
        <v>74</v>
      </c>
      <c r="C434" t="s">
        <v>75</v>
      </c>
      <c r="D434" t="s">
        <v>9</v>
      </c>
      <c r="E434" t="s">
        <v>106</v>
      </c>
      <c r="F434" s="1">
        <v>1</v>
      </c>
      <c r="G434" s="1">
        <v>3155.96</v>
      </c>
      <c r="H434" s="1">
        <v>3155.96</v>
      </c>
    </row>
    <row r="435" spans="1:8" x14ac:dyDescent="0.2">
      <c r="A435" t="s">
        <v>6</v>
      </c>
      <c r="B435" t="s">
        <v>74</v>
      </c>
      <c r="C435" t="s">
        <v>75</v>
      </c>
      <c r="D435" t="s">
        <v>9</v>
      </c>
      <c r="E435" t="s">
        <v>232</v>
      </c>
      <c r="F435" s="1">
        <v>387</v>
      </c>
      <c r="G435" s="1">
        <v>4400.76</v>
      </c>
      <c r="H435" s="1">
        <v>11.371472868216999</v>
      </c>
    </row>
    <row r="436" spans="1:8" x14ac:dyDescent="0.2">
      <c r="A436" t="s">
        <v>6</v>
      </c>
      <c r="B436" t="s">
        <v>74</v>
      </c>
      <c r="C436" t="s">
        <v>75</v>
      </c>
      <c r="D436" t="s">
        <v>9</v>
      </c>
      <c r="E436" t="s">
        <v>233</v>
      </c>
      <c r="F436" s="1">
        <v>890</v>
      </c>
      <c r="G436" s="1">
        <v>416.23</v>
      </c>
      <c r="H436" s="1">
        <v>0.46767415730337097</v>
      </c>
    </row>
    <row r="437" spans="1:8" x14ac:dyDescent="0.2">
      <c r="A437" t="s">
        <v>6</v>
      </c>
      <c r="B437" t="s">
        <v>74</v>
      </c>
      <c r="C437" t="s">
        <v>75</v>
      </c>
      <c r="D437" t="s">
        <v>9</v>
      </c>
      <c r="E437" t="s">
        <v>234</v>
      </c>
      <c r="F437" s="1">
        <v>746</v>
      </c>
      <c r="G437" s="1">
        <v>4319.1099999999997</v>
      </c>
      <c r="H437" s="1">
        <v>5.7896916890080403</v>
      </c>
    </row>
    <row r="438" spans="1:8" x14ac:dyDescent="0.2">
      <c r="A438" t="s">
        <v>6</v>
      </c>
      <c r="B438" t="s">
        <v>74</v>
      </c>
      <c r="C438" t="s">
        <v>75</v>
      </c>
      <c r="D438" t="s">
        <v>9</v>
      </c>
      <c r="E438" t="s">
        <v>235</v>
      </c>
      <c r="F438" s="1">
        <v>100</v>
      </c>
      <c r="G438" s="1">
        <v>1394.03</v>
      </c>
      <c r="H438" s="1">
        <v>13.940300000000001</v>
      </c>
    </row>
    <row r="439" spans="1:8" x14ac:dyDescent="0.2">
      <c r="A439" t="s">
        <v>6</v>
      </c>
      <c r="B439" t="s">
        <v>74</v>
      </c>
      <c r="C439" t="s">
        <v>75</v>
      </c>
      <c r="D439" t="s">
        <v>9</v>
      </c>
      <c r="E439" t="s">
        <v>223</v>
      </c>
      <c r="F439" s="1">
        <v>3500</v>
      </c>
      <c r="G439" s="1">
        <v>8011.56</v>
      </c>
      <c r="H439" s="1">
        <v>2.2890171428571402</v>
      </c>
    </row>
    <row r="440" spans="1:8" x14ac:dyDescent="0.2">
      <c r="A440" t="s">
        <v>6</v>
      </c>
      <c r="B440" t="s">
        <v>74</v>
      </c>
      <c r="C440" t="s">
        <v>75</v>
      </c>
      <c r="D440" t="s">
        <v>9</v>
      </c>
      <c r="E440" t="s">
        <v>176</v>
      </c>
      <c r="F440" s="1">
        <v>1011</v>
      </c>
      <c r="G440" s="1">
        <v>5599.61</v>
      </c>
      <c r="H440" s="1">
        <v>5.5386844708209697</v>
      </c>
    </row>
    <row r="441" spans="1:8" x14ac:dyDescent="0.2">
      <c r="A441" t="s">
        <v>6</v>
      </c>
      <c r="B441" t="s">
        <v>74</v>
      </c>
      <c r="C441" t="s">
        <v>75</v>
      </c>
      <c r="D441" t="s">
        <v>9</v>
      </c>
      <c r="E441" t="s">
        <v>91</v>
      </c>
      <c r="F441" s="1">
        <v>1426</v>
      </c>
      <c r="G441" s="1">
        <v>8808.61</v>
      </c>
      <c r="H441" s="1">
        <v>6.1771458625525897</v>
      </c>
    </row>
    <row r="442" spans="1:8" x14ac:dyDescent="0.2">
      <c r="A442" t="s">
        <v>6</v>
      </c>
      <c r="B442" t="s">
        <v>74</v>
      </c>
      <c r="C442" t="s">
        <v>75</v>
      </c>
      <c r="D442" t="s">
        <v>9</v>
      </c>
      <c r="E442" t="s">
        <v>175</v>
      </c>
      <c r="F442" s="1">
        <v>2182</v>
      </c>
      <c r="G442" s="1">
        <v>41103.11</v>
      </c>
      <c r="H442" s="1">
        <v>18.8373556370302</v>
      </c>
    </row>
    <row r="443" spans="1:8" x14ac:dyDescent="0.2">
      <c r="A443" t="s">
        <v>6</v>
      </c>
      <c r="B443" t="s">
        <v>74</v>
      </c>
      <c r="C443" t="s">
        <v>75</v>
      </c>
      <c r="D443" t="s">
        <v>9</v>
      </c>
      <c r="E443" t="s">
        <v>173</v>
      </c>
      <c r="F443" s="1">
        <v>403</v>
      </c>
      <c r="G443" s="1">
        <v>1764.68</v>
      </c>
      <c r="H443" s="1">
        <v>4.3788585607940398</v>
      </c>
    </row>
    <row r="444" spans="1:8" x14ac:dyDescent="0.2">
      <c r="A444" t="s">
        <v>6</v>
      </c>
      <c r="B444" t="s">
        <v>74</v>
      </c>
      <c r="C444" t="s">
        <v>75</v>
      </c>
      <c r="D444" t="s">
        <v>9</v>
      </c>
      <c r="E444" t="s">
        <v>174</v>
      </c>
      <c r="F444" s="1">
        <v>790</v>
      </c>
      <c r="G444" s="1">
        <v>4450.8599999999997</v>
      </c>
      <c r="H444" s="1">
        <v>5.6340000000000003</v>
      </c>
    </row>
    <row r="445" spans="1:8" x14ac:dyDescent="0.2">
      <c r="A445" t="s">
        <v>6</v>
      </c>
      <c r="B445" t="s">
        <v>74</v>
      </c>
      <c r="C445" t="s">
        <v>75</v>
      </c>
      <c r="D445" t="s">
        <v>9</v>
      </c>
      <c r="E445" t="s">
        <v>216</v>
      </c>
      <c r="F445" s="1">
        <v>0</v>
      </c>
      <c r="G445" s="1">
        <v>8142.15</v>
      </c>
      <c r="H445" s="1">
        <v>0</v>
      </c>
    </row>
    <row r="446" spans="1:8" x14ac:dyDescent="0.2">
      <c r="A446" t="s">
        <v>6</v>
      </c>
      <c r="B446" t="s">
        <v>74</v>
      </c>
      <c r="C446" t="s">
        <v>75</v>
      </c>
      <c r="D446" t="s">
        <v>9</v>
      </c>
      <c r="E446" t="s">
        <v>215</v>
      </c>
      <c r="F446" s="1">
        <v>0</v>
      </c>
      <c r="G446" s="1">
        <v>1421.15</v>
      </c>
      <c r="H446" s="1">
        <v>0</v>
      </c>
    </row>
    <row r="447" spans="1:8" x14ac:dyDescent="0.2">
      <c r="A447" t="s">
        <v>6</v>
      </c>
      <c r="B447" t="s">
        <v>74</v>
      </c>
      <c r="C447" t="s">
        <v>75</v>
      </c>
      <c r="D447" t="s">
        <v>9</v>
      </c>
      <c r="E447" t="s">
        <v>214</v>
      </c>
      <c r="F447" s="1">
        <v>230</v>
      </c>
      <c r="G447" s="1">
        <v>977.87</v>
      </c>
      <c r="H447" s="1">
        <v>4.2516086956521697</v>
      </c>
    </row>
    <row r="448" spans="1:8" x14ac:dyDescent="0.2">
      <c r="A448" t="s">
        <v>6</v>
      </c>
      <c r="B448" t="s">
        <v>74</v>
      </c>
      <c r="C448" t="s">
        <v>75</v>
      </c>
      <c r="D448" t="s">
        <v>9</v>
      </c>
      <c r="E448" t="s">
        <v>213</v>
      </c>
      <c r="F448" s="1">
        <v>665</v>
      </c>
      <c r="G448" s="1">
        <v>3184.62</v>
      </c>
      <c r="H448" s="1">
        <v>4.7889022556391003</v>
      </c>
    </row>
    <row r="449" spans="1:8" x14ac:dyDescent="0.2">
      <c r="A449" t="s">
        <v>6</v>
      </c>
      <c r="B449" t="s">
        <v>74</v>
      </c>
      <c r="C449" t="s">
        <v>75</v>
      </c>
      <c r="D449" t="s">
        <v>9</v>
      </c>
      <c r="E449" t="s">
        <v>212</v>
      </c>
      <c r="F449" s="1">
        <v>650</v>
      </c>
      <c r="G449" s="1">
        <v>1972.81</v>
      </c>
      <c r="H449" s="1">
        <v>3.03509230769231</v>
      </c>
    </row>
    <row r="450" spans="1:8" x14ac:dyDescent="0.2">
      <c r="A450" t="s">
        <v>6</v>
      </c>
      <c r="B450" t="s">
        <v>74</v>
      </c>
      <c r="C450" t="s">
        <v>75</v>
      </c>
      <c r="D450" t="s">
        <v>9</v>
      </c>
      <c r="E450" t="s">
        <v>208</v>
      </c>
      <c r="F450" s="1">
        <v>2000</v>
      </c>
      <c r="G450" s="1">
        <v>6204.95</v>
      </c>
      <c r="H450" s="1">
        <v>3.1024750000000001</v>
      </c>
    </row>
    <row r="451" spans="1:8" x14ac:dyDescent="0.2">
      <c r="A451" t="s">
        <v>6</v>
      </c>
      <c r="B451" t="s">
        <v>74</v>
      </c>
      <c r="C451" t="s">
        <v>75</v>
      </c>
      <c r="D451" t="s">
        <v>9</v>
      </c>
      <c r="E451" t="s">
        <v>207</v>
      </c>
      <c r="F451" s="1">
        <v>90</v>
      </c>
      <c r="G451" s="1">
        <v>395.99</v>
      </c>
      <c r="H451" s="1">
        <v>4.3998888888888903</v>
      </c>
    </row>
    <row r="452" spans="1:8" x14ac:dyDescent="0.2">
      <c r="A452" t="s">
        <v>6</v>
      </c>
      <c r="B452" t="s">
        <v>74</v>
      </c>
      <c r="C452" t="s">
        <v>75</v>
      </c>
      <c r="D452" t="s">
        <v>9</v>
      </c>
      <c r="E452" t="s">
        <v>206</v>
      </c>
      <c r="F452" s="1">
        <v>185</v>
      </c>
      <c r="G452" s="1">
        <v>444.74</v>
      </c>
      <c r="H452" s="1">
        <v>2.4039999999999999</v>
      </c>
    </row>
    <row r="453" spans="1:8" x14ac:dyDescent="0.2">
      <c r="A453" t="s">
        <v>6</v>
      </c>
      <c r="B453" t="s">
        <v>74</v>
      </c>
      <c r="C453" t="s">
        <v>75</v>
      </c>
      <c r="D453" t="s">
        <v>9</v>
      </c>
      <c r="E453" t="s">
        <v>205</v>
      </c>
      <c r="F453" s="1">
        <v>260</v>
      </c>
      <c r="G453" s="1">
        <v>1875.05</v>
      </c>
      <c r="H453" s="1">
        <v>7.2117307692307699</v>
      </c>
    </row>
    <row r="454" spans="1:8" x14ac:dyDescent="0.2">
      <c r="A454" t="s">
        <v>6</v>
      </c>
      <c r="B454" t="s">
        <v>74</v>
      </c>
      <c r="C454" t="s">
        <v>75</v>
      </c>
      <c r="D454" t="s">
        <v>9</v>
      </c>
      <c r="E454" t="s">
        <v>204</v>
      </c>
      <c r="F454" s="1">
        <v>400</v>
      </c>
      <c r="G454" s="1">
        <v>1384.64</v>
      </c>
      <c r="H454" s="1">
        <v>3.4615999999999998</v>
      </c>
    </row>
    <row r="455" spans="1:8" x14ac:dyDescent="0.2">
      <c r="A455" t="s">
        <v>6</v>
      </c>
      <c r="B455" t="s">
        <v>74</v>
      </c>
      <c r="C455" t="s">
        <v>75</v>
      </c>
      <c r="D455" t="s">
        <v>9</v>
      </c>
      <c r="E455" t="s">
        <v>203</v>
      </c>
      <c r="F455" s="1">
        <v>432</v>
      </c>
      <c r="G455" s="1">
        <v>2481.16</v>
      </c>
      <c r="H455" s="1">
        <v>5.7434259259259299</v>
      </c>
    </row>
    <row r="456" spans="1:8" x14ac:dyDescent="0.2">
      <c r="A456" t="s">
        <v>6</v>
      </c>
      <c r="B456" t="s">
        <v>74</v>
      </c>
      <c r="C456" t="s">
        <v>75</v>
      </c>
      <c r="D456" t="s">
        <v>9</v>
      </c>
      <c r="E456" t="s">
        <v>202</v>
      </c>
      <c r="F456" s="1">
        <v>1391</v>
      </c>
      <c r="G456" s="1">
        <v>6257.36</v>
      </c>
      <c r="H456" s="1">
        <v>4.4984615384615401</v>
      </c>
    </row>
    <row r="457" spans="1:8" x14ac:dyDescent="0.2">
      <c r="A457" t="s">
        <v>6</v>
      </c>
      <c r="B457" t="s">
        <v>74</v>
      </c>
      <c r="C457" t="s">
        <v>75</v>
      </c>
      <c r="D457" t="s">
        <v>9</v>
      </c>
      <c r="E457" t="s">
        <v>201</v>
      </c>
      <c r="F457" s="1">
        <v>500</v>
      </c>
      <c r="G457" s="1">
        <v>259.88</v>
      </c>
      <c r="H457" s="1">
        <v>0.51976</v>
      </c>
    </row>
    <row r="458" spans="1:8" x14ac:dyDescent="0.2">
      <c r="A458" t="s">
        <v>6</v>
      </c>
      <c r="B458" t="s">
        <v>74</v>
      </c>
      <c r="C458" t="s">
        <v>75</v>
      </c>
      <c r="D458" t="s">
        <v>9</v>
      </c>
      <c r="E458" t="s">
        <v>200</v>
      </c>
      <c r="F458" s="1">
        <v>466</v>
      </c>
      <c r="G458" s="1">
        <v>3624.91</v>
      </c>
      <c r="H458" s="1">
        <v>7.7787768240343302</v>
      </c>
    </row>
    <row r="459" spans="1:8" x14ac:dyDescent="0.2">
      <c r="A459" t="s">
        <v>6</v>
      </c>
      <c r="B459" t="s">
        <v>74</v>
      </c>
      <c r="C459" t="s">
        <v>75</v>
      </c>
      <c r="D459" t="s">
        <v>9</v>
      </c>
      <c r="E459" t="s">
        <v>199</v>
      </c>
      <c r="F459" s="1">
        <v>407</v>
      </c>
      <c r="G459" s="1">
        <v>1362.46</v>
      </c>
      <c r="H459" s="1">
        <v>3.34756756756757</v>
      </c>
    </row>
    <row r="460" spans="1:8" x14ac:dyDescent="0.2">
      <c r="A460" t="s">
        <v>6</v>
      </c>
      <c r="B460" t="s">
        <v>74</v>
      </c>
      <c r="C460" t="s">
        <v>75</v>
      </c>
      <c r="D460" t="s">
        <v>9</v>
      </c>
      <c r="E460" t="s">
        <v>198</v>
      </c>
      <c r="F460" s="1">
        <v>125</v>
      </c>
      <c r="G460" s="1">
        <v>635.45000000000005</v>
      </c>
      <c r="H460" s="1">
        <v>5.0835999999999997</v>
      </c>
    </row>
    <row r="461" spans="1:8" x14ac:dyDescent="0.2">
      <c r="A461" t="s">
        <v>6</v>
      </c>
      <c r="B461" t="s">
        <v>74</v>
      </c>
      <c r="C461" t="s">
        <v>75</v>
      </c>
      <c r="D461" t="s">
        <v>9</v>
      </c>
      <c r="E461" t="s">
        <v>197</v>
      </c>
      <c r="F461" s="1">
        <v>190</v>
      </c>
      <c r="G461" s="1">
        <v>963.92</v>
      </c>
      <c r="H461" s="1">
        <v>5.0732631578947398</v>
      </c>
    </row>
    <row r="462" spans="1:8" x14ac:dyDescent="0.2">
      <c r="A462" t="s">
        <v>6</v>
      </c>
      <c r="B462" t="s">
        <v>74</v>
      </c>
      <c r="C462" t="s">
        <v>75</v>
      </c>
      <c r="D462" t="s">
        <v>9</v>
      </c>
      <c r="E462" t="s">
        <v>196</v>
      </c>
      <c r="F462" s="1">
        <v>349</v>
      </c>
      <c r="G462" s="1">
        <v>2499.14</v>
      </c>
      <c r="H462" s="1">
        <v>7.1608595988538699</v>
      </c>
    </row>
    <row r="463" spans="1:8" x14ac:dyDescent="0.2">
      <c r="A463" t="s">
        <v>6</v>
      </c>
      <c r="B463" t="s">
        <v>74</v>
      </c>
      <c r="C463" t="s">
        <v>75</v>
      </c>
      <c r="D463" t="s">
        <v>9</v>
      </c>
      <c r="E463" t="s">
        <v>195</v>
      </c>
      <c r="F463" s="1">
        <v>1000</v>
      </c>
      <c r="G463" s="1">
        <v>3095.1</v>
      </c>
      <c r="H463" s="1">
        <v>3.0951</v>
      </c>
    </row>
    <row r="464" spans="1:8" x14ac:dyDescent="0.2">
      <c r="A464" t="s">
        <v>6</v>
      </c>
      <c r="B464" t="s">
        <v>74</v>
      </c>
      <c r="C464" t="s">
        <v>75</v>
      </c>
      <c r="D464" t="s">
        <v>9</v>
      </c>
      <c r="E464" t="s">
        <v>192</v>
      </c>
      <c r="F464" s="1">
        <v>956</v>
      </c>
      <c r="G464" s="1">
        <v>5772.08</v>
      </c>
      <c r="H464" s="1">
        <v>6.0377405857740598</v>
      </c>
    </row>
    <row r="465" spans="1:8" x14ac:dyDescent="0.2">
      <c r="A465" t="s">
        <v>6</v>
      </c>
      <c r="B465" t="s">
        <v>74</v>
      </c>
      <c r="C465" t="s">
        <v>75</v>
      </c>
      <c r="D465" t="s">
        <v>9</v>
      </c>
      <c r="E465" t="s">
        <v>191</v>
      </c>
      <c r="F465" s="1">
        <v>125</v>
      </c>
      <c r="G465" s="1">
        <v>970.94</v>
      </c>
      <c r="H465" s="1">
        <v>7.7675200000000002</v>
      </c>
    </row>
    <row r="466" spans="1:8" x14ac:dyDescent="0.2">
      <c r="A466" t="s">
        <v>6</v>
      </c>
      <c r="B466" t="s">
        <v>74</v>
      </c>
      <c r="C466" t="s">
        <v>75</v>
      </c>
      <c r="D466" t="s">
        <v>9</v>
      </c>
      <c r="E466" t="s">
        <v>190</v>
      </c>
      <c r="F466" s="1">
        <v>100</v>
      </c>
      <c r="G466" s="1">
        <v>2071.59</v>
      </c>
      <c r="H466" s="1">
        <v>20.715900000000001</v>
      </c>
    </row>
    <row r="467" spans="1:8" x14ac:dyDescent="0.2">
      <c r="A467" t="s">
        <v>6</v>
      </c>
      <c r="B467" t="s">
        <v>74</v>
      </c>
      <c r="C467" t="s">
        <v>75</v>
      </c>
      <c r="D467" t="s">
        <v>9</v>
      </c>
      <c r="E467" t="s">
        <v>189</v>
      </c>
      <c r="F467" s="1">
        <v>1750</v>
      </c>
      <c r="G467" s="1">
        <v>4902.22</v>
      </c>
      <c r="H467" s="1">
        <v>2.8012685714285701</v>
      </c>
    </row>
    <row r="468" spans="1:8" x14ac:dyDescent="0.2">
      <c r="A468" t="s">
        <v>6</v>
      </c>
      <c r="B468" t="s">
        <v>74</v>
      </c>
      <c r="C468" t="s">
        <v>75</v>
      </c>
      <c r="D468" t="s">
        <v>9</v>
      </c>
      <c r="E468" t="s">
        <v>188</v>
      </c>
      <c r="F468" s="1">
        <v>90</v>
      </c>
      <c r="G468" s="1">
        <v>995.63</v>
      </c>
      <c r="H468" s="1">
        <v>11.0625555555555</v>
      </c>
    </row>
    <row r="469" spans="1:8" x14ac:dyDescent="0.2">
      <c r="A469" t="s">
        <v>6</v>
      </c>
      <c r="B469" t="s">
        <v>74</v>
      </c>
      <c r="C469" t="s">
        <v>75</v>
      </c>
      <c r="D469" t="s">
        <v>9</v>
      </c>
      <c r="E469" t="s">
        <v>187</v>
      </c>
      <c r="F469" s="1">
        <v>1088</v>
      </c>
      <c r="G469" s="1">
        <v>11369</v>
      </c>
      <c r="H469" s="1">
        <v>10.4494485294118</v>
      </c>
    </row>
    <row r="470" spans="1:8" x14ac:dyDescent="0.2">
      <c r="A470" t="s">
        <v>6</v>
      </c>
      <c r="B470" t="s">
        <v>74</v>
      </c>
      <c r="C470" t="s">
        <v>75</v>
      </c>
      <c r="D470" t="s">
        <v>9</v>
      </c>
      <c r="E470" t="s">
        <v>186</v>
      </c>
      <c r="F470" s="1">
        <v>318</v>
      </c>
      <c r="G470" s="1">
        <v>1084.28</v>
      </c>
      <c r="H470" s="1">
        <v>3.4096855345911901</v>
      </c>
    </row>
    <row r="471" spans="1:8" x14ac:dyDescent="0.2">
      <c r="A471" t="s">
        <v>6</v>
      </c>
      <c r="B471" t="s">
        <v>74</v>
      </c>
      <c r="C471" t="s">
        <v>75</v>
      </c>
      <c r="D471" t="s">
        <v>9</v>
      </c>
      <c r="E471" t="s">
        <v>185</v>
      </c>
      <c r="F471" s="1">
        <v>989</v>
      </c>
      <c r="G471" s="1">
        <v>869.63</v>
      </c>
      <c r="H471" s="1">
        <v>0.87930232558139498</v>
      </c>
    </row>
    <row r="472" spans="1:8" x14ac:dyDescent="0.2">
      <c r="A472" t="s">
        <v>6</v>
      </c>
      <c r="B472" t="s">
        <v>74</v>
      </c>
      <c r="C472" t="s">
        <v>75</v>
      </c>
      <c r="D472" t="s">
        <v>9</v>
      </c>
      <c r="E472" t="s">
        <v>184</v>
      </c>
      <c r="F472" s="1">
        <v>610</v>
      </c>
      <c r="G472" s="1">
        <v>3562.75</v>
      </c>
      <c r="H472" s="1">
        <v>5.8405737704918002</v>
      </c>
    </row>
    <row r="473" spans="1:8" x14ac:dyDescent="0.2">
      <c r="A473" t="s">
        <v>6</v>
      </c>
      <c r="B473" t="s">
        <v>74</v>
      </c>
      <c r="C473" t="s">
        <v>75</v>
      </c>
      <c r="D473" t="s">
        <v>9</v>
      </c>
      <c r="E473" t="s">
        <v>183</v>
      </c>
      <c r="F473" s="1">
        <v>1632</v>
      </c>
      <c r="G473" s="1">
        <v>314.38</v>
      </c>
      <c r="H473" s="1">
        <v>0.19263480392156901</v>
      </c>
    </row>
    <row r="474" spans="1:8" x14ac:dyDescent="0.2">
      <c r="A474" t="s">
        <v>6</v>
      </c>
      <c r="B474" t="s">
        <v>74</v>
      </c>
      <c r="C474" t="s">
        <v>75</v>
      </c>
      <c r="D474" t="s">
        <v>9</v>
      </c>
      <c r="E474" t="s">
        <v>182</v>
      </c>
      <c r="F474" s="1">
        <v>435</v>
      </c>
      <c r="G474" s="1">
        <v>9154.7000000000007</v>
      </c>
      <c r="H474" s="1">
        <v>21.045287356321801</v>
      </c>
    </row>
    <row r="475" spans="1:8" x14ac:dyDescent="0.2">
      <c r="A475" t="s">
        <v>6</v>
      </c>
      <c r="B475" t="s">
        <v>74</v>
      </c>
      <c r="C475" t="s">
        <v>75</v>
      </c>
      <c r="D475" t="s">
        <v>9</v>
      </c>
      <c r="E475" t="s">
        <v>180</v>
      </c>
      <c r="F475" s="1">
        <v>6960</v>
      </c>
      <c r="G475" s="1">
        <v>9730.89</v>
      </c>
      <c r="H475" s="1">
        <v>1.3981163793103399</v>
      </c>
    </row>
    <row r="476" spans="1:8" x14ac:dyDescent="0.2">
      <c r="A476" t="s">
        <v>6</v>
      </c>
      <c r="B476" t="s">
        <v>74</v>
      </c>
      <c r="C476" t="s">
        <v>75</v>
      </c>
      <c r="D476" t="s">
        <v>9</v>
      </c>
      <c r="E476" t="s">
        <v>179</v>
      </c>
      <c r="F476" s="1">
        <v>3043</v>
      </c>
      <c r="G476" s="1">
        <v>6215.33</v>
      </c>
      <c r="H476" s="1">
        <v>2.0425008215576699</v>
      </c>
    </row>
    <row r="477" spans="1:8" x14ac:dyDescent="0.2">
      <c r="A477" t="s">
        <v>6</v>
      </c>
      <c r="B477" t="s">
        <v>74</v>
      </c>
      <c r="C477" t="s">
        <v>75</v>
      </c>
      <c r="D477" t="s">
        <v>9</v>
      </c>
      <c r="E477" t="s">
        <v>178</v>
      </c>
      <c r="F477" s="1">
        <v>100</v>
      </c>
      <c r="G477" s="1">
        <v>735.86</v>
      </c>
      <c r="H477" s="1">
        <v>7.3586</v>
      </c>
    </row>
    <row r="478" spans="1:8" x14ac:dyDescent="0.2">
      <c r="A478" t="s">
        <v>6</v>
      </c>
      <c r="B478" t="s">
        <v>74</v>
      </c>
      <c r="C478" t="s">
        <v>75</v>
      </c>
      <c r="D478" t="s">
        <v>9</v>
      </c>
      <c r="E478" t="s">
        <v>177</v>
      </c>
      <c r="F478" s="1">
        <v>800</v>
      </c>
      <c r="G478" s="1">
        <v>1728.56</v>
      </c>
      <c r="H478" s="1">
        <v>2.1606999999999998</v>
      </c>
    </row>
    <row r="479" spans="1:8" x14ac:dyDescent="0.2">
      <c r="A479" t="s">
        <v>6</v>
      </c>
      <c r="B479" t="s">
        <v>74</v>
      </c>
      <c r="C479" t="s">
        <v>75</v>
      </c>
      <c r="D479" t="s">
        <v>9</v>
      </c>
      <c r="E479" t="s">
        <v>172</v>
      </c>
      <c r="F479" s="1">
        <v>250</v>
      </c>
      <c r="G479" s="1">
        <v>1791.12</v>
      </c>
      <c r="H479" s="1">
        <v>7.1644800000000002</v>
      </c>
    </row>
    <row r="480" spans="1:8" x14ac:dyDescent="0.2">
      <c r="A480" t="s">
        <v>6</v>
      </c>
      <c r="B480" t="s">
        <v>74</v>
      </c>
      <c r="C480" t="s">
        <v>75</v>
      </c>
      <c r="D480" t="s">
        <v>9</v>
      </c>
      <c r="E480" t="s">
        <v>171</v>
      </c>
      <c r="F480" s="1">
        <v>295</v>
      </c>
      <c r="G480" s="1">
        <v>258.14999999999998</v>
      </c>
      <c r="H480" s="1">
        <v>0.875084745762712</v>
      </c>
    </row>
    <row r="481" spans="1:8" x14ac:dyDescent="0.2">
      <c r="A481" t="s">
        <v>6</v>
      </c>
      <c r="B481" t="s">
        <v>74</v>
      </c>
      <c r="C481" t="s">
        <v>75</v>
      </c>
      <c r="D481" t="s">
        <v>9</v>
      </c>
      <c r="E481" t="s">
        <v>170</v>
      </c>
      <c r="F481" s="1">
        <v>517</v>
      </c>
      <c r="G481" s="1">
        <v>1223.95</v>
      </c>
      <c r="H481" s="1">
        <v>2.3674081237911002</v>
      </c>
    </row>
    <row r="482" spans="1:8" x14ac:dyDescent="0.2">
      <c r="A482" t="s">
        <v>6</v>
      </c>
      <c r="B482" t="s">
        <v>74</v>
      </c>
      <c r="C482" t="s">
        <v>75</v>
      </c>
      <c r="D482" t="s">
        <v>9</v>
      </c>
      <c r="E482" t="s">
        <v>169</v>
      </c>
      <c r="F482" s="1">
        <v>2106</v>
      </c>
      <c r="G482" s="1">
        <v>12040.33</v>
      </c>
      <c r="H482" s="1">
        <v>5.7171557454890802</v>
      </c>
    </row>
    <row r="483" spans="1:8" x14ac:dyDescent="0.2">
      <c r="A483" t="s">
        <v>6</v>
      </c>
      <c r="B483" t="s">
        <v>74</v>
      </c>
      <c r="C483" t="s">
        <v>75</v>
      </c>
      <c r="D483" t="s">
        <v>9</v>
      </c>
      <c r="E483" t="s">
        <v>168</v>
      </c>
      <c r="F483" s="1">
        <v>660</v>
      </c>
      <c r="G483" s="1">
        <v>30104.06</v>
      </c>
      <c r="H483" s="1">
        <v>45.612212121212103</v>
      </c>
    </row>
    <row r="484" spans="1:8" x14ac:dyDescent="0.2">
      <c r="A484" t="s">
        <v>6</v>
      </c>
      <c r="B484" t="s">
        <v>74</v>
      </c>
      <c r="C484" t="s">
        <v>75</v>
      </c>
      <c r="D484" t="s">
        <v>9</v>
      </c>
      <c r="E484" t="s">
        <v>167</v>
      </c>
      <c r="F484" s="1">
        <v>521</v>
      </c>
      <c r="G484" s="1">
        <v>38170.49</v>
      </c>
      <c r="H484" s="1">
        <v>73.263896353166999</v>
      </c>
    </row>
    <row r="485" spans="1:8" x14ac:dyDescent="0.2">
      <c r="A485" t="s">
        <v>6</v>
      </c>
      <c r="B485" t="s">
        <v>74</v>
      </c>
      <c r="C485" t="s">
        <v>75</v>
      </c>
      <c r="D485" t="s">
        <v>9</v>
      </c>
      <c r="E485" t="s">
        <v>166</v>
      </c>
      <c r="F485" s="1">
        <v>4390</v>
      </c>
      <c r="G485" s="1">
        <v>16385.55</v>
      </c>
      <c r="H485" s="1">
        <v>3.7324715261959001</v>
      </c>
    </row>
    <row r="486" spans="1:8" x14ac:dyDescent="0.2">
      <c r="A486" t="s">
        <v>6</v>
      </c>
      <c r="B486" t="s">
        <v>74</v>
      </c>
      <c r="C486" t="s">
        <v>75</v>
      </c>
      <c r="D486" t="s">
        <v>9</v>
      </c>
      <c r="E486" t="s">
        <v>164</v>
      </c>
      <c r="F486" s="1">
        <v>390</v>
      </c>
      <c r="G486" s="1">
        <v>594.71</v>
      </c>
      <c r="H486" s="1">
        <v>1.5248974358974401</v>
      </c>
    </row>
    <row r="487" spans="1:8" hidden="1" x14ac:dyDescent="0.2">
      <c r="A487" t="s">
        <v>6</v>
      </c>
      <c r="B487" t="s">
        <v>7</v>
      </c>
      <c r="C487" t="s">
        <v>12</v>
      </c>
      <c r="D487" t="s">
        <v>9</v>
      </c>
      <c r="E487" t="s">
        <v>2110</v>
      </c>
      <c r="F487" s="1">
        <v>-1898</v>
      </c>
      <c r="G487" s="1">
        <v>-291679.78999999998</v>
      </c>
      <c r="H487" s="1">
        <v>153.67744467860899</v>
      </c>
    </row>
    <row r="488" spans="1:8" hidden="1" x14ac:dyDescent="0.2">
      <c r="A488" t="s">
        <v>6</v>
      </c>
      <c r="B488" t="s">
        <v>7</v>
      </c>
      <c r="C488" t="s">
        <v>12</v>
      </c>
      <c r="D488" t="s">
        <v>9</v>
      </c>
      <c r="E488" t="s">
        <v>60</v>
      </c>
      <c r="F488" s="1">
        <v>75311</v>
      </c>
      <c r="G488" s="1">
        <v>1987836.91</v>
      </c>
      <c r="H488" s="1">
        <v>26.395040697906001</v>
      </c>
    </row>
    <row r="489" spans="1:8" hidden="1" x14ac:dyDescent="0.2">
      <c r="A489" t="s">
        <v>6</v>
      </c>
      <c r="B489" t="s">
        <v>7</v>
      </c>
      <c r="C489" t="s">
        <v>12</v>
      </c>
      <c r="D489" t="s">
        <v>9</v>
      </c>
      <c r="E489" t="s">
        <v>2111</v>
      </c>
      <c r="F489" s="1">
        <v>294</v>
      </c>
      <c r="G489" s="1">
        <v>27536.49</v>
      </c>
      <c r="H489" s="1">
        <v>93.661530612244903</v>
      </c>
    </row>
    <row r="490" spans="1:8" hidden="1" x14ac:dyDescent="0.2">
      <c r="A490" t="s">
        <v>6</v>
      </c>
      <c r="B490" t="s">
        <v>7</v>
      </c>
      <c r="C490" t="s">
        <v>12</v>
      </c>
      <c r="D490" t="s">
        <v>9</v>
      </c>
      <c r="E490" t="s">
        <v>65</v>
      </c>
      <c r="F490" s="1">
        <v>427</v>
      </c>
      <c r="G490" s="1">
        <v>-6953.17</v>
      </c>
      <c r="H490" s="1">
        <v>-16.283770491803299</v>
      </c>
    </row>
    <row r="491" spans="1:8" hidden="1" x14ac:dyDescent="0.2">
      <c r="A491" t="s">
        <v>6</v>
      </c>
      <c r="B491" t="s">
        <v>7</v>
      </c>
      <c r="C491" t="s">
        <v>12</v>
      </c>
      <c r="D491" t="s">
        <v>9</v>
      </c>
      <c r="E491" t="s">
        <v>2112</v>
      </c>
      <c r="F491" s="1">
        <v>22142</v>
      </c>
      <c r="G491" s="1">
        <v>2032670.35</v>
      </c>
      <c r="H491" s="1">
        <v>91.801569415590293</v>
      </c>
    </row>
    <row r="492" spans="1:8" hidden="1" x14ac:dyDescent="0.2">
      <c r="A492" t="s">
        <v>6</v>
      </c>
      <c r="B492" t="s">
        <v>7</v>
      </c>
      <c r="C492" t="s">
        <v>12</v>
      </c>
      <c r="D492" t="s">
        <v>9</v>
      </c>
      <c r="E492" t="s">
        <v>2115</v>
      </c>
      <c r="F492" s="1">
        <v>-1</v>
      </c>
      <c r="G492" s="1">
        <v>-4.29</v>
      </c>
      <c r="H492" s="1">
        <v>4.29</v>
      </c>
    </row>
    <row r="493" spans="1:8" hidden="1" x14ac:dyDescent="0.2">
      <c r="A493" t="s">
        <v>6</v>
      </c>
      <c r="B493" t="s">
        <v>7</v>
      </c>
      <c r="C493" t="s">
        <v>12</v>
      </c>
      <c r="D493" t="s">
        <v>9</v>
      </c>
      <c r="E493" t="s">
        <v>13</v>
      </c>
      <c r="F493" s="1">
        <v>536</v>
      </c>
      <c r="G493" s="1">
        <v>99319.360000000001</v>
      </c>
      <c r="H493" s="1">
        <v>185.29731343283601</v>
      </c>
    </row>
    <row r="494" spans="1:8" hidden="1" x14ac:dyDescent="0.2">
      <c r="A494" t="s">
        <v>6</v>
      </c>
      <c r="B494" t="s">
        <v>7</v>
      </c>
      <c r="C494" t="s">
        <v>12</v>
      </c>
      <c r="D494" t="s">
        <v>9</v>
      </c>
      <c r="E494" t="s">
        <v>29</v>
      </c>
      <c r="F494" s="1">
        <v>-76</v>
      </c>
      <c r="G494" s="1">
        <v>-63.28</v>
      </c>
      <c r="H494" s="1">
        <v>0.83263157894736795</v>
      </c>
    </row>
    <row r="495" spans="1:8" hidden="1" x14ac:dyDescent="0.2">
      <c r="A495" t="s">
        <v>6</v>
      </c>
      <c r="B495" t="s">
        <v>7</v>
      </c>
      <c r="C495" t="s">
        <v>12</v>
      </c>
      <c r="D495" t="s">
        <v>9</v>
      </c>
      <c r="E495" t="s">
        <v>25</v>
      </c>
      <c r="F495" s="1">
        <v>7200</v>
      </c>
      <c r="G495" s="1">
        <v>69979.839999999997</v>
      </c>
      <c r="H495" s="1">
        <v>9.7194222222222209</v>
      </c>
    </row>
    <row r="496" spans="1:8" hidden="1" x14ac:dyDescent="0.2">
      <c r="A496" t="s">
        <v>6</v>
      </c>
      <c r="B496" t="s">
        <v>7</v>
      </c>
      <c r="C496" t="s">
        <v>12</v>
      </c>
      <c r="D496" t="s">
        <v>9</v>
      </c>
      <c r="E496" t="s">
        <v>24</v>
      </c>
      <c r="F496" s="1">
        <v>1391</v>
      </c>
      <c r="G496" s="1">
        <v>48503.040000000001</v>
      </c>
      <c r="H496" s="1">
        <v>34.869187634795097</v>
      </c>
    </row>
    <row r="497" spans="1:8" hidden="1" x14ac:dyDescent="0.2">
      <c r="A497" t="s">
        <v>6</v>
      </c>
      <c r="B497" t="s">
        <v>7</v>
      </c>
      <c r="C497" t="s">
        <v>55</v>
      </c>
      <c r="D497" t="s">
        <v>9</v>
      </c>
      <c r="E497" t="s">
        <v>11</v>
      </c>
      <c r="F497" s="1">
        <v>-3000</v>
      </c>
      <c r="G497" s="1">
        <v>-78955.72</v>
      </c>
      <c r="H497" s="1">
        <v>26.318573333333301</v>
      </c>
    </row>
    <row r="498" spans="1:8" hidden="1" x14ac:dyDescent="0.2">
      <c r="A498" t="s">
        <v>6</v>
      </c>
      <c r="B498" t="s">
        <v>7</v>
      </c>
      <c r="C498" t="s">
        <v>12</v>
      </c>
      <c r="D498" t="s">
        <v>9</v>
      </c>
      <c r="E498" t="s">
        <v>2119</v>
      </c>
      <c r="F498" s="1">
        <v>-62</v>
      </c>
      <c r="G498" s="1">
        <v>-7428.84</v>
      </c>
      <c r="H498" s="1">
        <v>119.82</v>
      </c>
    </row>
    <row r="499" spans="1:8" hidden="1" x14ac:dyDescent="0.2">
      <c r="A499" t="s">
        <v>6</v>
      </c>
      <c r="B499" t="s">
        <v>7</v>
      </c>
      <c r="C499" t="s">
        <v>12</v>
      </c>
      <c r="D499" t="s">
        <v>9</v>
      </c>
      <c r="E499" t="s">
        <v>2120</v>
      </c>
      <c r="F499" s="1">
        <v>0</v>
      </c>
      <c r="G499" s="1">
        <v>6984.35</v>
      </c>
      <c r="H499" s="1">
        <v>0</v>
      </c>
    </row>
    <row r="500" spans="1:8" hidden="1" x14ac:dyDescent="0.2">
      <c r="A500" t="s">
        <v>6</v>
      </c>
      <c r="B500" t="s">
        <v>7</v>
      </c>
      <c r="C500" t="s">
        <v>17</v>
      </c>
      <c r="D500" t="s">
        <v>9</v>
      </c>
      <c r="E500" t="s">
        <v>1507</v>
      </c>
      <c r="F500" s="1">
        <v>-4</v>
      </c>
      <c r="G500" s="1">
        <v>-32321.98</v>
      </c>
      <c r="H500" s="1">
        <v>8080.4949999999999</v>
      </c>
    </row>
    <row r="501" spans="1:8" hidden="1" x14ac:dyDescent="0.2">
      <c r="A501" t="s">
        <v>6</v>
      </c>
      <c r="B501" t="s">
        <v>7</v>
      </c>
      <c r="C501" t="s">
        <v>17</v>
      </c>
      <c r="D501" t="s">
        <v>9</v>
      </c>
      <c r="E501" t="s">
        <v>2121</v>
      </c>
      <c r="F501" s="1">
        <v>-7</v>
      </c>
      <c r="G501" s="1">
        <v>-313594.02</v>
      </c>
      <c r="H501" s="1">
        <v>44799.145714285703</v>
      </c>
    </row>
    <row r="502" spans="1:8" hidden="1" x14ac:dyDescent="0.2">
      <c r="A502" t="s">
        <v>6</v>
      </c>
      <c r="B502" t="s">
        <v>7</v>
      </c>
      <c r="C502" t="s">
        <v>17</v>
      </c>
      <c r="D502" t="s">
        <v>9</v>
      </c>
      <c r="E502" t="s">
        <v>20</v>
      </c>
      <c r="F502" s="1">
        <v>-43</v>
      </c>
      <c r="G502" s="1">
        <v>-294050.17</v>
      </c>
      <c r="H502" s="1">
        <v>6838.3760465116302</v>
      </c>
    </row>
    <row r="503" spans="1:8" hidden="1" x14ac:dyDescent="0.2">
      <c r="A503" t="s">
        <v>6</v>
      </c>
      <c r="B503" t="s">
        <v>7</v>
      </c>
      <c r="C503" t="s">
        <v>17</v>
      </c>
      <c r="D503" t="s">
        <v>9</v>
      </c>
      <c r="E503" t="s">
        <v>21</v>
      </c>
      <c r="F503" s="1">
        <v>-21</v>
      </c>
      <c r="G503" s="1">
        <v>-62037.2</v>
      </c>
      <c r="H503" s="1">
        <v>2954.1523809523801</v>
      </c>
    </row>
    <row r="504" spans="1:8" hidden="1" x14ac:dyDescent="0.2">
      <c r="A504" t="s">
        <v>6</v>
      </c>
      <c r="B504" t="s">
        <v>7</v>
      </c>
      <c r="C504" t="s">
        <v>17</v>
      </c>
      <c r="D504" t="s">
        <v>9</v>
      </c>
      <c r="E504" t="s">
        <v>54</v>
      </c>
      <c r="F504" s="1">
        <v>2</v>
      </c>
      <c r="G504" s="1">
        <v>17643.990000000002</v>
      </c>
      <c r="H504" s="1">
        <v>8821.9950000000008</v>
      </c>
    </row>
    <row r="505" spans="1:8" hidden="1" x14ac:dyDescent="0.2">
      <c r="A505" t="s">
        <v>6</v>
      </c>
      <c r="B505" t="s">
        <v>7</v>
      </c>
      <c r="C505" t="s">
        <v>17</v>
      </c>
      <c r="D505" t="s">
        <v>9</v>
      </c>
      <c r="E505" t="s">
        <v>18</v>
      </c>
      <c r="F505" s="1">
        <v>256</v>
      </c>
      <c r="G505" s="1">
        <v>433288.02</v>
      </c>
      <c r="H505" s="1">
        <v>1692.5313281250001</v>
      </c>
    </row>
    <row r="506" spans="1:8" hidden="1" x14ac:dyDescent="0.2">
      <c r="A506" t="s">
        <v>6</v>
      </c>
      <c r="B506" t="s">
        <v>7</v>
      </c>
      <c r="C506" t="s">
        <v>17</v>
      </c>
      <c r="D506" t="s">
        <v>9</v>
      </c>
      <c r="E506" t="s">
        <v>38</v>
      </c>
      <c r="F506" s="1">
        <v>-2</v>
      </c>
      <c r="G506" s="1">
        <v>-4663.0200000000004</v>
      </c>
      <c r="H506" s="1">
        <v>2331.5100000000002</v>
      </c>
    </row>
    <row r="507" spans="1:8" hidden="1" x14ac:dyDescent="0.2">
      <c r="A507" t="s">
        <v>6</v>
      </c>
      <c r="B507" t="s">
        <v>7</v>
      </c>
      <c r="C507" t="s">
        <v>17</v>
      </c>
      <c r="D507" t="s">
        <v>9</v>
      </c>
      <c r="E507" t="s">
        <v>43</v>
      </c>
      <c r="F507" s="1">
        <v>2</v>
      </c>
      <c r="G507" s="1">
        <v>34254.42</v>
      </c>
      <c r="H507" s="1">
        <v>17127.21</v>
      </c>
    </row>
    <row r="508" spans="1:8" hidden="1" x14ac:dyDescent="0.2">
      <c r="A508" t="s">
        <v>6</v>
      </c>
      <c r="B508" t="s">
        <v>7</v>
      </c>
      <c r="C508" t="s">
        <v>17</v>
      </c>
      <c r="D508" t="s">
        <v>9</v>
      </c>
      <c r="E508" t="s">
        <v>37</v>
      </c>
      <c r="F508" s="1">
        <v>7</v>
      </c>
      <c r="G508" s="1">
        <v>26511.360000000001</v>
      </c>
      <c r="H508" s="1">
        <v>3787.33714285714</v>
      </c>
    </row>
    <row r="509" spans="1:8" hidden="1" x14ac:dyDescent="0.2">
      <c r="A509" t="s">
        <v>6</v>
      </c>
      <c r="B509" t="s">
        <v>7</v>
      </c>
      <c r="C509" t="s">
        <v>17</v>
      </c>
      <c r="D509" t="s">
        <v>9</v>
      </c>
      <c r="E509" t="s">
        <v>32</v>
      </c>
      <c r="F509" s="1">
        <v>5</v>
      </c>
      <c r="G509" s="1">
        <v>421880.48</v>
      </c>
      <c r="H509" s="1">
        <v>84376.096000000005</v>
      </c>
    </row>
    <row r="510" spans="1:8" hidden="1" x14ac:dyDescent="0.2">
      <c r="A510" t="s">
        <v>6</v>
      </c>
      <c r="B510" t="s">
        <v>7</v>
      </c>
      <c r="C510" t="s">
        <v>17</v>
      </c>
      <c r="D510" t="s">
        <v>9</v>
      </c>
      <c r="E510" t="s">
        <v>30</v>
      </c>
      <c r="F510" s="1">
        <v>77</v>
      </c>
      <c r="G510" s="1">
        <v>781396.15</v>
      </c>
      <c r="H510" s="1">
        <v>10148.0019480519</v>
      </c>
    </row>
    <row r="511" spans="1:8" hidden="1" x14ac:dyDescent="0.2">
      <c r="A511" t="s">
        <v>6</v>
      </c>
      <c r="B511" t="s">
        <v>7</v>
      </c>
      <c r="C511" t="s">
        <v>44</v>
      </c>
      <c r="D511" t="s">
        <v>9</v>
      </c>
      <c r="E511" t="s">
        <v>2001</v>
      </c>
      <c r="F511" s="1">
        <v>-10</v>
      </c>
      <c r="G511" s="1">
        <v>-10030.9</v>
      </c>
      <c r="H511" s="1">
        <v>1003.09</v>
      </c>
    </row>
    <row r="512" spans="1:8" hidden="1" x14ac:dyDescent="0.2">
      <c r="A512" t="s">
        <v>6</v>
      </c>
      <c r="B512" t="s">
        <v>7</v>
      </c>
      <c r="C512" t="s">
        <v>44</v>
      </c>
      <c r="D512" t="s">
        <v>9</v>
      </c>
      <c r="E512" t="s">
        <v>45</v>
      </c>
      <c r="F512" s="1">
        <v>144</v>
      </c>
      <c r="G512" s="1">
        <v>56192.76</v>
      </c>
      <c r="H512" s="1">
        <v>390.22750000000002</v>
      </c>
    </row>
    <row r="513" spans="1:8" hidden="1" x14ac:dyDescent="0.2">
      <c r="A513" t="s">
        <v>6</v>
      </c>
      <c r="B513" t="s">
        <v>7</v>
      </c>
      <c r="C513" t="s">
        <v>16</v>
      </c>
      <c r="D513" t="s">
        <v>9</v>
      </c>
      <c r="E513" t="s">
        <v>11</v>
      </c>
      <c r="F513" s="1">
        <v>-243</v>
      </c>
      <c r="G513" s="1">
        <v>500697.39</v>
      </c>
      <c r="H513" s="1">
        <v>-2060.4830864197502</v>
      </c>
    </row>
    <row r="514" spans="1:8" hidden="1" x14ac:dyDescent="0.2">
      <c r="A514" t="s">
        <v>6</v>
      </c>
      <c r="B514" t="s">
        <v>74</v>
      </c>
      <c r="C514" t="s">
        <v>85</v>
      </c>
      <c r="D514" t="s">
        <v>9</v>
      </c>
      <c r="E514" t="s">
        <v>2130</v>
      </c>
      <c r="F514" s="1">
        <v>1</v>
      </c>
      <c r="G514" s="1">
        <v>-1020</v>
      </c>
      <c r="H514" s="1">
        <v>-1020</v>
      </c>
    </row>
    <row r="515" spans="1:8" hidden="1" x14ac:dyDescent="0.2">
      <c r="A515" t="s">
        <v>6</v>
      </c>
      <c r="B515" t="s">
        <v>74</v>
      </c>
      <c r="C515" t="s">
        <v>85</v>
      </c>
      <c r="D515" t="s">
        <v>9</v>
      </c>
      <c r="E515" t="s">
        <v>2131</v>
      </c>
      <c r="F515" s="1">
        <v>1</v>
      </c>
      <c r="G515" s="1">
        <v>-6472</v>
      </c>
      <c r="H515" s="1">
        <v>-6472</v>
      </c>
    </row>
    <row r="516" spans="1:8" hidden="1" x14ac:dyDescent="0.2">
      <c r="A516" t="s">
        <v>6</v>
      </c>
      <c r="B516" t="s">
        <v>74</v>
      </c>
      <c r="C516" t="s">
        <v>85</v>
      </c>
      <c r="D516" t="s">
        <v>9</v>
      </c>
      <c r="E516" t="s">
        <v>2132</v>
      </c>
      <c r="F516" s="1">
        <v>1</v>
      </c>
      <c r="G516" s="1">
        <v>-1966</v>
      </c>
      <c r="H516" s="1">
        <v>-1966</v>
      </c>
    </row>
    <row r="517" spans="1:8" hidden="1" x14ac:dyDescent="0.2">
      <c r="A517" t="s">
        <v>6</v>
      </c>
      <c r="B517" t="s">
        <v>74</v>
      </c>
      <c r="C517" t="s">
        <v>85</v>
      </c>
      <c r="D517" t="s">
        <v>9</v>
      </c>
      <c r="E517" t="s">
        <v>2133</v>
      </c>
      <c r="F517" s="1">
        <v>1</v>
      </c>
      <c r="G517" s="1">
        <v>-176.6</v>
      </c>
      <c r="H517" s="1">
        <v>-176.6</v>
      </c>
    </row>
    <row r="518" spans="1:8" hidden="1" x14ac:dyDescent="0.2">
      <c r="A518" t="s">
        <v>6</v>
      </c>
      <c r="B518" t="s">
        <v>74</v>
      </c>
      <c r="C518" t="s">
        <v>85</v>
      </c>
      <c r="D518" t="s">
        <v>9</v>
      </c>
      <c r="E518" t="s">
        <v>254</v>
      </c>
      <c r="F518" s="1">
        <v>1</v>
      </c>
      <c r="G518" s="1">
        <v>-544</v>
      </c>
      <c r="H518" s="1">
        <v>-544</v>
      </c>
    </row>
    <row r="519" spans="1:8" hidden="1" x14ac:dyDescent="0.2">
      <c r="A519" t="s">
        <v>6</v>
      </c>
      <c r="B519" t="s">
        <v>74</v>
      </c>
      <c r="C519" t="s">
        <v>85</v>
      </c>
      <c r="D519" t="s">
        <v>9</v>
      </c>
      <c r="E519" t="s">
        <v>253</v>
      </c>
      <c r="F519" s="1">
        <v>1</v>
      </c>
      <c r="G519" s="1">
        <v>-678</v>
      </c>
      <c r="H519" s="1">
        <v>-678</v>
      </c>
    </row>
    <row r="520" spans="1:8" hidden="1" x14ac:dyDescent="0.2">
      <c r="A520" t="s">
        <v>6</v>
      </c>
      <c r="B520" t="s">
        <v>74</v>
      </c>
      <c r="C520" t="s">
        <v>85</v>
      </c>
      <c r="D520" t="s">
        <v>9</v>
      </c>
      <c r="E520" t="s">
        <v>250</v>
      </c>
      <c r="F520" s="1">
        <v>1</v>
      </c>
      <c r="G520" s="1">
        <v>-27785.5</v>
      </c>
      <c r="H520" s="1">
        <v>-27785.5</v>
      </c>
    </row>
    <row r="521" spans="1:8" hidden="1" x14ac:dyDescent="0.2">
      <c r="A521" t="s">
        <v>6</v>
      </c>
      <c r="B521" t="s">
        <v>74</v>
      </c>
      <c r="C521" t="s">
        <v>85</v>
      </c>
      <c r="D521" t="s">
        <v>9</v>
      </c>
      <c r="E521" t="s">
        <v>249</v>
      </c>
      <c r="F521" s="1">
        <v>1</v>
      </c>
      <c r="G521" s="1">
        <v>-684</v>
      </c>
      <c r="H521" s="1">
        <v>-684</v>
      </c>
    </row>
    <row r="522" spans="1:8" hidden="1" x14ac:dyDescent="0.2">
      <c r="A522" t="s">
        <v>6</v>
      </c>
      <c r="B522" t="s">
        <v>74</v>
      </c>
      <c r="C522" t="s">
        <v>85</v>
      </c>
      <c r="D522" t="s">
        <v>9</v>
      </c>
      <c r="E522" t="s">
        <v>248</v>
      </c>
      <c r="F522" s="1">
        <v>1</v>
      </c>
      <c r="G522" s="1">
        <v>-2436</v>
      </c>
      <c r="H522" s="1">
        <v>-2436</v>
      </c>
    </row>
    <row r="523" spans="1:8" hidden="1" x14ac:dyDescent="0.2">
      <c r="A523" t="s">
        <v>6</v>
      </c>
      <c r="B523" t="s">
        <v>74</v>
      </c>
      <c r="C523" t="s">
        <v>85</v>
      </c>
      <c r="D523" t="s">
        <v>9</v>
      </c>
      <c r="E523" t="s">
        <v>247</v>
      </c>
      <c r="F523" s="1">
        <v>1</v>
      </c>
      <c r="G523" s="1">
        <v>-2209</v>
      </c>
      <c r="H523" s="1">
        <v>-2209</v>
      </c>
    </row>
    <row r="524" spans="1:8" hidden="1" x14ac:dyDescent="0.2">
      <c r="A524" t="s">
        <v>6</v>
      </c>
      <c r="B524" t="s">
        <v>74</v>
      </c>
      <c r="C524" t="s">
        <v>85</v>
      </c>
      <c r="D524" t="s">
        <v>9</v>
      </c>
      <c r="E524" t="s">
        <v>243</v>
      </c>
      <c r="F524" s="1">
        <v>1</v>
      </c>
      <c r="G524" s="1">
        <v>-23410</v>
      </c>
      <c r="H524" s="1">
        <v>-23410</v>
      </c>
    </row>
    <row r="525" spans="1:8" hidden="1" x14ac:dyDescent="0.2">
      <c r="A525" t="s">
        <v>6</v>
      </c>
      <c r="B525" t="s">
        <v>74</v>
      </c>
      <c r="C525" t="s">
        <v>85</v>
      </c>
      <c r="D525" t="s">
        <v>9</v>
      </c>
      <c r="E525" t="s">
        <v>244</v>
      </c>
      <c r="F525" s="1">
        <v>1</v>
      </c>
      <c r="G525" s="1">
        <v>-1907</v>
      </c>
      <c r="H525" s="1">
        <v>-1907</v>
      </c>
    </row>
    <row r="526" spans="1:8" hidden="1" x14ac:dyDescent="0.2">
      <c r="A526" t="s">
        <v>6</v>
      </c>
      <c r="B526" t="s">
        <v>74</v>
      </c>
      <c r="C526" t="s">
        <v>85</v>
      </c>
      <c r="D526" t="s">
        <v>9</v>
      </c>
      <c r="E526" t="s">
        <v>245</v>
      </c>
      <c r="F526" s="1">
        <v>1</v>
      </c>
      <c r="G526" s="1">
        <v>-570</v>
      </c>
      <c r="H526" s="1">
        <v>-570</v>
      </c>
    </row>
    <row r="527" spans="1:8" hidden="1" x14ac:dyDescent="0.2">
      <c r="A527" t="s">
        <v>6</v>
      </c>
      <c r="B527" t="s">
        <v>74</v>
      </c>
      <c r="C527" t="s">
        <v>85</v>
      </c>
      <c r="D527" t="s">
        <v>9</v>
      </c>
      <c r="E527" t="s">
        <v>246</v>
      </c>
      <c r="F527" s="1">
        <v>1</v>
      </c>
      <c r="G527" s="1">
        <v>-856</v>
      </c>
      <c r="H527" s="1">
        <v>-856</v>
      </c>
    </row>
    <row r="528" spans="1:8" hidden="1" x14ac:dyDescent="0.2">
      <c r="A528" t="s">
        <v>6</v>
      </c>
      <c r="B528" t="s">
        <v>74</v>
      </c>
      <c r="C528" t="s">
        <v>85</v>
      </c>
      <c r="D528" t="s">
        <v>9</v>
      </c>
      <c r="E528" t="s">
        <v>237</v>
      </c>
      <c r="F528" s="1">
        <v>1</v>
      </c>
      <c r="G528" s="1">
        <v>-750</v>
      </c>
      <c r="H528" s="1">
        <v>-750</v>
      </c>
    </row>
    <row r="529" spans="1:8" hidden="1" x14ac:dyDescent="0.2">
      <c r="A529" t="s">
        <v>6</v>
      </c>
      <c r="B529" t="s">
        <v>74</v>
      </c>
      <c r="C529" t="s">
        <v>85</v>
      </c>
      <c r="D529" t="s">
        <v>9</v>
      </c>
      <c r="E529" t="s">
        <v>238</v>
      </c>
      <c r="F529" s="1">
        <v>1</v>
      </c>
      <c r="G529" s="1">
        <v>-8146</v>
      </c>
      <c r="H529" s="1">
        <v>-8146</v>
      </c>
    </row>
    <row r="530" spans="1:8" hidden="1" x14ac:dyDescent="0.2">
      <c r="A530" t="s">
        <v>6</v>
      </c>
      <c r="B530" t="s">
        <v>74</v>
      </c>
      <c r="C530" t="s">
        <v>85</v>
      </c>
      <c r="D530" t="s">
        <v>9</v>
      </c>
      <c r="E530" t="s">
        <v>236</v>
      </c>
      <c r="F530" s="1">
        <v>1</v>
      </c>
      <c r="G530" s="1">
        <v>-19085</v>
      </c>
      <c r="H530" s="1">
        <v>-19085</v>
      </c>
    </row>
    <row r="531" spans="1:8" hidden="1" x14ac:dyDescent="0.2">
      <c r="A531" t="s">
        <v>6</v>
      </c>
      <c r="B531" t="s">
        <v>74</v>
      </c>
      <c r="C531" t="s">
        <v>85</v>
      </c>
      <c r="D531" t="s">
        <v>9</v>
      </c>
      <c r="E531" t="s">
        <v>285</v>
      </c>
      <c r="F531" s="1">
        <v>1</v>
      </c>
      <c r="G531" s="1">
        <v>-170</v>
      </c>
      <c r="H531" s="1">
        <v>-170</v>
      </c>
    </row>
    <row r="532" spans="1:8" hidden="1" x14ac:dyDescent="0.2">
      <c r="A532" t="s">
        <v>6</v>
      </c>
      <c r="B532" t="s">
        <v>74</v>
      </c>
      <c r="C532" t="s">
        <v>85</v>
      </c>
      <c r="D532" t="s">
        <v>9</v>
      </c>
      <c r="E532" t="s">
        <v>284</v>
      </c>
      <c r="F532" s="1">
        <v>1</v>
      </c>
      <c r="G532" s="1">
        <v>-690</v>
      </c>
      <c r="H532" s="1">
        <v>-690</v>
      </c>
    </row>
    <row r="533" spans="1:8" hidden="1" x14ac:dyDescent="0.2">
      <c r="A533" t="s">
        <v>6</v>
      </c>
      <c r="B533" t="s">
        <v>74</v>
      </c>
      <c r="C533" t="s">
        <v>85</v>
      </c>
      <c r="D533" t="s">
        <v>9</v>
      </c>
      <c r="E533" t="s">
        <v>283</v>
      </c>
      <c r="F533" s="1">
        <v>1</v>
      </c>
      <c r="G533" s="1">
        <v>-240</v>
      </c>
      <c r="H533" s="1">
        <v>-240</v>
      </c>
    </row>
    <row r="534" spans="1:8" hidden="1" x14ac:dyDescent="0.2">
      <c r="A534" t="s">
        <v>6</v>
      </c>
      <c r="B534" t="s">
        <v>74</v>
      </c>
      <c r="C534" t="s">
        <v>85</v>
      </c>
      <c r="D534" t="s">
        <v>9</v>
      </c>
      <c r="E534" t="s">
        <v>282</v>
      </c>
      <c r="F534" s="1">
        <v>1</v>
      </c>
      <c r="G534" s="1">
        <v>-4066</v>
      </c>
      <c r="H534" s="1">
        <v>-4066</v>
      </c>
    </row>
    <row r="535" spans="1:8" hidden="1" x14ac:dyDescent="0.2">
      <c r="A535" t="s">
        <v>6</v>
      </c>
      <c r="B535" t="s">
        <v>74</v>
      </c>
      <c r="C535" t="s">
        <v>85</v>
      </c>
      <c r="D535" t="s">
        <v>9</v>
      </c>
      <c r="E535" t="s">
        <v>280</v>
      </c>
      <c r="F535" s="1">
        <v>1</v>
      </c>
      <c r="G535" s="1">
        <v>-748</v>
      </c>
      <c r="H535" s="1">
        <v>-748</v>
      </c>
    </row>
    <row r="536" spans="1:8" hidden="1" x14ac:dyDescent="0.2">
      <c r="A536" t="s">
        <v>6</v>
      </c>
      <c r="B536" t="s">
        <v>74</v>
      </c>
      <c r="C536" t="s">
        <v>85</v>
      </c>
      <c r="D536" t="s">
        <v>9</v>
      </c>
      <c r="E536" t="s">
        <v>279</v>
      </c>
      <c r="F536" s="1">
        <v>1</v>
      </c>
      <c r="G536" s="1">
        <v>-3622.53</v>
      </c>
      <c r="H536" s="1">
        <v>-3622.53</v>
      </c>
    </row>
    <row r="537" spans="1:8" hidden="1" x14ac:dyDescent="0.2">
      <c r="A537" t="s">
        <v>6</v>
      </c>
      <c r="B537" t="s">
        <v>74</v>
      </c>
      <c r="C537" t="s">
        <v>85</v>
      </c>
      <c r="D537" t="s">
        <v>9</v>
      </c>
      <c r="E537" t="s">
        <v>278</v>
      </c>
      <c r="F537" s="1">
        <v>1</v>
      </c>
      <c r="G537" s="1">
        <v>-653</v>
      </c>
      <c r="H537" s="1">
        <v>-653</v>
      </c>
    </row>
    <row r="538" spans="1:8" hidden="1" x14ac:dyDescent="0.2">
      <c r="A538" t="s">
        <v>6</v>
      </c>
      <c r="B538" t="s">
        <v>74</v>
      </c>
      <c r="C538" t="s">
        <v>85</v>
      </c>
      <c r="D538" t="s">
        <v>9</v>
      </c>
      <c r="E538" t="s">
        <v>277</v>
      </c>
      <c r="F538" s="1">
        <v>1</v>
      </c>
      <c r="G538" s="1">
        <v>-1899.95</v>
      </c>
      <c r="H538" s="1">
        <v>-1899.95</v>
      </c>
    </row>
    <row r="539" spans="1:8" hidden="1" x14ac:dyDescent="0.2">
      <c r="A539" t="s">
        <v>6</v>
      </c>
      <c r="B539" t="s">
        <v>74</v>
      </c>
      <c r="C539" t="s">
        <v>85</v>
      </c>
      <c r="D539" t="s">
        <v>9</v>
      </c>
      <c r="E539" t="s">
        <v>270</v>
      </c>
      <c r="F539" s="1">
        <v>1</v>
      </c>
      <c r="G539" s="1">
        <v>-506</v>
      </c>
      <c r="H539" s="1">
        <v>-506</v>
      </c>
    </row>
    <row r="540" spans="1:8" hidden="1" x14ac:dyDescent="0.2">
      <c r="A540" t="s">
        <v>6</v>
      </c>
      <c r="B540" t="s">
        <v>74</v>
      </c>
      <c r="C540" t="s">
        <v>85</v>
      </c>
      <c r="D540" t="s">
        <v>9</v>
      </c>
      <c r="E540" t="s">
        <v>266</v>
      </c>
      <c r="F540" s="1">
        <v>1</v>
      </c>
      <c r="G540" s="1">
        <v>-15852</v>
      </c>
      <c r="H540" s="1">
        <v>-15852</v>
      </c>
    </row>
    <row r="541" spans="1:8" hidden="1" x14ac:dyDescent="0.2">
      <c r="A541" t="s">
        <v>6</v>
      </c>
      <c r="B541" t="s">
        <v>74</v>
      </c>
      <c r="C541" t="s">
        <v>85</v>
      </c>
      <c r="D541" t="s">
        <v>9</v>
      </c>
      <c r="E541" t="s">
        <v>105</v>
      </c>
      <c r="F541" s="1">
        <v>1</v>
      </c>
      <c r="G541" s="1">
        <v>-1148</v>
      </c>
      <c r="H541" s="1">
        <v>-1148</v>
      </c>
    </row>
    <row r="542" spans="1:8" hidden="1" x14ac:dyDescent="0.2">
      <c r="A542" t="s">
        <v>6</v>
      </c>
      <c r="B542" t="s">
        <v>74</v>
      </c>
      <c r="C542" t="s">
        <v>85</v>
      </c>
      <c r="D542" t="s">
        <v>9</v>
      </c>
      <c r="E542" t="s">
        <v>104</v>
      </c>
      <c r="F542" s="1">
        <v>1</v>
      </c>
      <c r="G542" s="1">
        <v>-1395</v>
      </c>
      <c r="H542" s="1">
        <v>-1395</v>
      </c>
    </row>
    <row r="543" spans="1:8" hidden="1" x14ac:dyDescent="0.2">
      <c r="A543" t="s">
        <v>6</v>
      </c>
      <c r="B543" t="s">
        <v>74</v>
      </c>
      <c r="C543" t="s">
        <v>85</v>
      </c>
      <c r="D543" t="s">
        <v>9</v>
      </c>
      <c r="E543" t="s">
        <v>103</v>
      </c>
      <c r="F543" s="1">
        <v>1</v>
      </c>
      <c r="G543" s="1">
        <v>-3082</v>
      </c>
      <c r="H543" s="1">
        <v>-3082</v>
      </c>
    </row>
    <row r="544" spans="1:8" hidden="1" x14ac:dyDescent="0.2">
      <c r="A544" t="s">
        <v>6</v>
      </c>
      <c r="B544" t="s">
        <v>74</v>
      </c>
      <c r="C544" t="s">
        <v>85</v>
      </c>
      <c r="D544" t="s">
        <v>9</v>
      </c>
      <c r="E544" t="s">
        <v>102</v>
      </c>
      <c r="F544" s="1">
        <v>1</v>
      </c>
      <c r="G544" s="1">
        <v>-1185</v>
      </c>
      <c r="H544" s="1">
        <v>-1185</v>
      </c>
    </row>
    <row r="545" spans="1:8" hidden="1" x14ac:dyDescent="0.2">
      <c r="A545" t="s">
        <v>6</v>
      </c>
      <c r="B545" t="s">
        <v>74</v>
      </c>
      <c r="C545" t="s">
        <v>85</v>
      </c>
      <c r="D545" t="s">
        <v>9</v>
      </c>
      <c r="E545" t="s">
        <v>101</v>
      </c>
      <c r="F545" s="1">
        <v>1</v>
      </c>
      <c r="G545" s="1">
        <v>-1065</v>
      </c>
      <c r="H545" s="1">
        <v>-1065</v>
      </c>
    </row>
    <row r="546" spans="1:8" hidden="1" x14ac:dyDescent="0.2">
      <c r="A546" t="s">
        <v>6</v>
      </c>
      <c r="B546" t="s">
        <v>74</v>
      </c>
      <c r="C546" t="s">
        <v>85</v>
      </c>
      <c r="D546" t="s">
        <v>9</v>
      </c>
      <c r="E546" t="s">
        <v>97</v>
      </c>
      <c r="F546" s="1">
        <v>1</v>
      </c>
      <c r="G546" s="1">
        <v>-493</v>
      </c>
      <c r="H546" s="1">
        <v>-493</v>
      </c>
    </row>
    <row r="547" spans="1:8" hidden="1" x14ac:dyDescent="0.2">
      <c r="A547" t="s">
        <v>6</v>
      </c>
      <c r="B547" t="s">
        <v>74</v>
      </c>
      <c r="C547" t="s">
        <v>85</v>
      </c>
      <c r="D547" t="s">
        <v>9</v>
      </c>
      <c r="E547" t="s">
        <v>93</v>
      </c>
      <c r="F547" s="1">
        <v>1</v>
      </c>
      <c r="G547" s="1">
        <v>-1488</v>
      </c>
      <c r="H547" s="1">
        <v>-1488</v>
      </c>
    </row>
    <row r="548" spans="1:8" hidden="1" x14ac:dyDescent="0.2">
      <c r="A548" t="s">
        <v>6</v>
      </c>
      <c r="B548" t="s">
        <v>74</v>
      </c>
      <c r="C548" t="s">
        <v>85</v>
      </c>
      <c r="D548" t="s">
        <v>9</v>
      </c>
      <c r="E548" t="s">
        <v>92</v>
      </c>
      <c r="F548" s="1">
        <v>1</v>
      </c>
      <c r="G548" s="1">
        <v>-1844</v>
      </c>
      <c r="H548" s="1">
        <v>-1844</v>
      </c>
    </row>
    <row r="549" spans="1:8" hidden="1" x14ac:dyDescent="0.2">
      <c r="A549" t="s">
        <v>6</v>
      </c>
      <c r="B549" t="s">
        <v>74</v>
      </c>
      <c r="C549" t="s">
        <v>85</v>
      </c>
      <c r="D549" t="s">
        <v>9</v>
      </c>
      <c r="E549" t="s">
        <v>88</v>
      </c>
      <c r="F549" s="1">
        <v>1</v>
      </c>
      <c r="G549" s="1">
        <v>-126</v>
      </c>
      <c r="H549" s="1">
        <v>-126</v>
      </c>
    </row>
    <row r="550" spans="1:8" hidden="1" x14ac:dyDescent="0.2">
      <c r="A550" t="s">
        <v>6</v>
      </c>
      <c r="B550" t="s">
        <v>74</v>
      </c>
      <c r="C550" t="s">
        <v>85</v>
      </c>
      <c r="D550" t="s">
        <v>9</v>
      </c>
      <c r="E550" t="s">
        <v>87</v>
      </c>
      <c r="F550" s="1">
        <v>1</v>
      </c>
      <c r="G550" s="1">
        <v>-553</v>
      </c>
      <c r="H550" s="1">
        <v>-553</v>
      </c>
    </row>
    <row r="551" spans="1:8" hidden="1" x14ac:dyDescent="0.2">
      <c r="A551" t="s">
        <v>6</v>
      </c>
      <c r="B551" t="s">
        <v>74</v>
      </c>
      <c r="C551" t="s">
        <v>85</v>
      </c>
      <c r="D551" t="s">
        <v>9</v>
      </c>
      <c r="E551" t="s">
        <v>86</v>
      </c>
      <c r="F551" s="1">
        <v>1</v>
      </c>
      <c r="G551" s="1">
        <v>-65938.52</v>
      </c>
      <c r="H551" s="1">
        <v>-65938.52</v>
      </c>
    </row>
    <row r="552" spans="1:8" hidden="1" x14ac:dyDescent="0.2">
      <c r="A552" t="s">
        <v>6</v>
      </c>
      <c r="B552" t="s">
        <v>74</v>
      </c>
      <c r="C552" t="s">
        <v>85</v>
      </c>
      <c r="D552" t="s">
        <v>9</v>
      </c>
      <c r="E552" t="s">
        <v>162</v>
      </c>
      <c r="F552" s="1">
        <v>1</v>
      </c>
      <c r="G552" s="1">
        <v>-3698.56</v>
      </c>
      <c r="H552" s="1">
        <v>-3698.56</v>
      </c>
    </row>
    <row r="553" spans="1:8" hidden="1" x14ac:dyDescent="0.2">
      <c r="A553" t="s">
        <v>6</v>
      </c>
      <c r="B553" t="s">
        <v>74</v>
      </c>
      <c r="C553" t="s">
        <v>85</v>
      </c>
      <c r="D553" t="s">
        <v>9</v>
      </c>
      <c r="E553" t="s">
        <v>231</v>
      </c>
      <c r="F553" s="1">
        <v>1</v>
      </c>
      <c r="G553" s="1">
        <v>-52</v>
      </c>
      <c r="H553" s="1">
        <v>-52</v>
      </c>
    </row>
    <row r="554" spans="1:8" hidden="1" x14ac:dyDescent="0.2">
      <c r="A554" t="s">
        <v>6</v>
      </c>
      <c r="B554" t="s">
        <v>74</v>
      </c>
      <c r="C554" t="s">
        <v>85</v>
      </c>
      <c r="D554" t="s">
        <v>9</v>
      </c>
      <c r="E554" t="s">
        <v>230</v>
      </c>
      <c r="F554" s="1">
        <v>1</v>
      </c>
      <c r="G554" s="1">
        <v>-449</v>
      </c>
      <c r="H554" s="1">
        <v>-449</v>
      </c>
    </row>
    <row r="555" spans="1:8" hidden="1" x14ac:dyDescent="0.2">
      <c r="A555" t="s">
        <v>6</v>
      </c>
      <c r="B555" t="s">
        <v>74</v>
      </c>
      <c r="C555" t="s">
        <v>85</v>
      </c>
      <c r="D555" t="s">
        <v>9</v>
      </c>
      <c r="E555" t="s">
        <v>227</v>
      </c>
      <c r="F555" s="1">
        <v>1</v>
      </c>
      <c r="G555" s="1">
        <v>-1216</v>
      </c>
      <c r="H555" s="1">
        <v>-1216</v>
      </c>
    </row>
    <row r="556" spans="1:8" hidden="1" x14ac:dyDescent="0.2">
      <c r="A556" t="s">
        <v>6</v>
      </c>
      <c r="B556" t="s">
        <v>74</v>
      </c>
      <c r="C556" t="s">
        <v>85</v>
      </c>
      <c r="D556" t="s">
        <v>9</v>
      </c>
      <c r="E556" t="s">
        <v>228</v>
      </c>
      <c r="F556" s="1">
        <v>1</v>
      </c>
      <c r="G556" s="1">
        <v>-956</v>
      </c>
      <c r="H556" s="1">
        <v>-956</v>
      </c>
    </row>
    <row r="557" spans="1:8" hidden="1" x14ac:dyDescent="0.2">
      <c r="A557" t="s">
        <v>6</v>
      </c>
      <c r="B557" t="s">
        <v>74</v>
      </c>
      <c r="C557" t="s">
        <v>85</v>
      </c>
      <c r="D557" t="s">
        <v>9</v>
      </c>
      <c r="E557" t="s">
        <v>229</v>
      </c>
      <c r="F557" s="1">
        <v>1</v>
      </c>
      <c r="G557" s="1">
        <v>-2151.36</v>
      </c>
      <c r="H557" s="1">
        <v>-2151.36</v>
      </c>
    </row>
    <row r="558" spans="1:8" hidden="1" x14ac:dyDescent="0.2">
      <c r="A558" t="s">
        <v>6</v>
      </c>
      <c r="B558" t="s">
        <v>74</v>
      </c>
      <c r="C558" t="s">
        <v>85</v>
      </c>
      <c r="D558" t="s">
        <v>9</v>
      </c>
      <c r="E558" t="s">
        <v>226</v>
      </c>
      <c r="F558" s="1">
        <v>1</v>
      </c>
      <c r="G558" s="1">
        <v>-1219</v>
      </c>
      <c r="H558" s="1">
        <v>-1219</v>
      </c>
    </row>
    <row r="559" spans="1:8" hidden="1" x14ac:dyDescent="0.2">
      <c r="A559" t="s">
        <v>6</v>
      </c>
      <c r="B559" t="s">
        <v>74</v>
      </c>
      <c r="C559" t="s">
        <v>85</v>
      </c>
      <c r="D559" t="s">
        <v>9</v>
      </c>
      <c r="E559" t="s">
        <v>225</v>
      </c>
      <c r="F559" s="1">
        <v>1</v>
      </c>
      <c r="G559" s="1">
        <v>-3770.52</v>
      </c>
      <c r="H559" s="1">
        <v>-3770.52</v>
      </c>
    </row>
    <row r="560" spans="1:8" hidden="1" x14ac:dyDescent="0.2">
      <c r="A560" t="s">
        <v>6</v>
      </c>
      <c r="B560" t="s">
        <v>74</v>
      </c>
      <c r="C560" t="s">
        <v>85</v>
      </c>
      <c r="D560" t="s">
        <v>9</v>
      </c>
      <c r="E560" t="s">
        <v>224</v>
      </c>
      <c r="F560" s="1">
        <v>1</v>
      </c>
      <c r="G560" s="1">
        <v>-5321</v>
      </c>
      <c r="H560" s="1">
        <v>-5321</v>
      </c>
    </row>
    <row r="561" spans="1:8" hidden="1" x14ac:dyDescent="0.2">
      <c r="A561" t="s">
        <v>6</v>
      </c>
      <c r="B561" t="s">
        <v>74</v>
      </c>
      <c r="C561" t="s">
        <v>85</v>
      </c>
      <c r="D561" t="s">
        <v>9</v>
      </c>
      <c r="E561" t="s">
        <v>221</v>
      </c>
      <c r="F561" s="1">
        <v>1</v>
      </c>
      <c r="G561" s="1">
        <v>-12203</v>
      </c>
      <c r="H561" s="1">
        <v>-12203</v>
      </c>
    </row>
    <row r="562" spans="1:8" hidden="1" x14ac:dyDescent="0.2">
      <c r="A562" t="s">
        <v>6</v>
      </c>
      <c r="B562" t="s">
        <v>74</v>
      </c>
      <c r="C562" t="s">
        <v>85</v>
      </c>
      <c r="D562" t="s">
        <v>9</v>
      </c>
      <c r="E562" t="s">
        <v>219</v>
      </c>
      <c r="F562" s="1">
        <v>1</v>
      </c>
      <c r="G562" s="1">
        <v>-285</v>
      </c>
      <c r="H562" s="1">
        <v>-285</v>
      </c>
    </row>
    <row r="563" spans="1:8" hidden="1" x14ac:dyDescent="0.2">
      <c r="A563" t="s">
        <v>6</v>
      </c>
      <c r="B563" t="s">
        <v>74</v>
      </c>
      <c r="C563" t="s">
        <v>85</v>
      </c>
      <c r="D563" t="s">
        <v>9</v>
      </c>
      <c r="E563" t="s">
        <v>218</v>
      </c>
      <c r="F563" s="1">
        <v>1</v>
      </c>
      <c r="G563" s="1">
        <v>-1272</v>
      </c>
      <c r="H563" s="1">
        <v>-1272</v>
      </c>
    </row>
    <row r="564" spans="1:8" hidden="1" x14ac:dyDescent="0.2">
      <c r="A564" t="s">
        <v>6</v>
      </c>
      <c r="B564" t="s">
        <v>74</v>
      </c>
      <c r="C564" t="s">
        <v>85</v>
      </c>
      <c r="D564" t="s">
        <v>9</v>
      </c>
      <c r="E564" t="s">
        <v>2134</v>
      </c>
      <c r="F564" s="1">
        <v>1</v>
      </c>
      <c r="G564" s="1">
        <v>-928</v>
      </c>
      <c r="H564" s="1">
        <v>-928</v>
      </c>
    </row>
    <row r="565" spans="1:8" hidden="1" x14ac:dyDescent="0.2">
      <c r="A565" t="s">
        <v>6</v>
      </c>
      <c r="B565" t="s">
        <v>7</v>
      </c>
      <c r="C565" t="s">
        <v>295</v>
      </c>
      <c r="D565" t="s">
        <v>9</v>
      </c>
      <c r="E565" t="s">
        <v>2124</v>
      </c>
      <c r="F565" s="1">
        <v>-55</v>
      </c>
      <c r="G565" s="1">
        <v>-88.65</v>
      </c>
      <c r="H565" s="1">
        <v>1.61181818181818</v>
      </c>
    </row>
    <row r="566" spans="1:8" hidden="1" x14ac:dyDescent="0.2">
      <c r="A566" t="s">
        <v>6</v>
      </c>
      <c r="B566" t="s">
        <v>7</v>
      </c>
      <c r="C566" t="s">
        <v>295</v>
      </c>
      <c r="D566" t="s">
        <v>9</v>
      </c>
      <c r="E566" t="s">
        <v>2135</v>
      </c>
      <c r="F566" s="1">
        <v>-101</v>
      </c>
      <c r="G566" s="1">
        <v>-98.85</v>
      </c>
      <c r="H566" s="1">
        <v>0.97871287128712903</v>
      </c>
    </row>
    <row r="567" spans="1:8" hidden="1" x14ac:dyDescent="0.2">
      <c r="A567" t="s">
        <v>6</v>
      </c>
      <c r="B567" t="s">
        <v>7</v>
      </c>
      <c r="C567" t="s">
        <v>295</v>
      </c>
      <c r="D567" t="s">
        <v>9</v>
      </c>
      <c r="E567" t="s">
        <v>1522</v>
      </c>
      <c r="F567" s="1">
        <v>-1167</v>
      </c>
      <c r="G567" s="1">
        <v>-2460.94</v>
      </c>
      <c r="H567" s="1">
        <v>2.1087746358183401</v>
      </c>
    </row>
    <row r="568" spans="1:8" hidden="1" x14ac:dyDescent="0.2">
      <c r="A568" t="s">
        <v>6</v>
      </c>
      <c r="B568" t="s">
        <v>7</v>
      </c>
      <c r="C568" t="s">
        <v>295</v>
      </c>
      <c r="D568" t="s">
        <v>9</v>
      </c>
      <c r="E568" t="s">
        <v>2136</v>
      </c>
      <c r="F568" s="1">
        <v>-66</v>
      </c>
      <c r="G568" s="1">
        <v>-221.56</v>
      </c>
      <c r="H568" s="1">
        <v>3.3569696969697</v>
      </c>
    </row>
    <row r="569" spans="1:8" hidden="1" x14ac:dyDescent="0.2">
      <c r="A569" t="s">
        <v>6</v>
      </c>
      <c r="B569" t="s">
        <v>7</v>
      </c>
      <c r="C569" t="s">
        <v>295</v>
      </c>
      <c r="D569" t="s">
        <v>9</v>
      </c>
      <c r="E569" t="s">
        <v>2137</v>
      </c>
      <c r="F569" s="1">
        <v>-708</v>
      </c>
      <c r="G569" s="1">
        <v>-625.11</v>
      </c>
      <c r="H569" s="1">
        <v>0.88292372881355896</v>
      </c>
    </row>
    <row r="570" spans="1:8" hidden="1" x14ac:dyDescent="0.2">
      <c r="A570" t="s">
        <v>6</v>
      </c>
      <c r="B570" t="s">
        <v>7</v>
      </c>
      <c r="C570" t="s">
        <v>295</v>
      </c>
      <c r="D570" t="s">
        <v>9</v>
      </c>
      <c r="E570" t="s">
        <v>2138</v>
      </c>
      <c r="F570" s="1">
        <v>-103</v>
      </c>
      <c r="G570" s="1">
        <v>-638.87</v>
      </c>
      <c r="H570" s="1">
        <v>6.2026213592232997</v>
      </c>
    </row>
    <row r="571" spans="1:8" hidden="1" x14ac:dyDescent="0.2">
      <c r="A571" t="s">
        <v>6</v>
      </c>
      <c r="B571" t="s">
        <v>7</v>
      </c>
      <c r="C571" t="s">
        <v>295</v>
      </c>
      <c r="D571" t="s">
        <v>9</v>
      </c>
      <c r="E571" t="s">
        <v>2139</v>
      </c>
      <c r="F571" s="1">
        <v>-2391</v>
      </c>
      <c r="G571" s="1">
        <v>-4176.45</v>
      </c>
      <c r="H571" s="1">
        <v>1.74673776662484</v>
      </c>
    </row>
    <row r="572" spans="1:8" hidden="1" x14ac:dyDescent="0.2">
      <c r="A572" t="s">
        <v>6</v>
      </c>
      <c r="B572" t="s">
        <v>7</v>
      </c>
      <c r="C572" t="s">
        <v>295</v>
      </c>
      <c r="D572" t="s">
        <v>9</v>
      </c>
      <c r="E572" t="s">
        <v>2140</v>
      </c>
      <c r="F572" s="1">
        <v>-190</v>
      </c>
      <c r="G572" s="1">
        <v>-331.88</v>
      </c>
      <c r="H572" s="1">
        <v>1.74673684210526</v>
      </c>
    </row>
    <row r="573" spans="1:8" hidden="1" x14ac:dyDescent="0.2">
      <c r="A573" t="s">
        <v>6</v>
      </c>
      <c r="B573" t="s">
        <v>7</v>
      </c>
      <c r="C573" t="s">
        <v>295</v>
      </c>
      <c r="D573" t="s">
        <v>9</v>
      </c>
      <c r="E573" t="s">
        <v>2141</v>
      </c>
      <c r="F573" s="1">
        <v>-253</v>
      </c>
      <c r="G573" s="1">
        <v>-435.74</v>
      </c>
      <c r="H573" s="1">
        <v>1.7222924901185801</v>
      </c>
    </row>
    <row r="574" spans="1:8" hidden="1" x14ac:dyDescent="0.2">
      <c r="A574" t="s">
        <v>6</v>
      </c>
      <c r="B574" t="s">
        <v>7</v>
      </c>
      <c r="C574" t="s">
        <v>295</v>
      </c>
      <c r="D574" t="s">
        <v>9</v>
      </c>
      <c r="E574" t="s">
        <v>2142</v>
      </c>
      <c r="F574" s="1">
        <v>-420</v>
      </c>
      <c r="G574" s="1">
        <v>-816.72</v>
      </c>
      <c r="H574" s="1">
        <v>1.9445714285714299</v>
      </c>
    </row>
    <row r="575" spans="1:8" hidden="1" x14ac:dyDescent="0.2">
      <c r="A575" t="s">
        <v>6</v>
      </c>
      <c r="B575" t="s">
        <v>7</v>
      </c>
      <c r="C575" t="s">
        <v>295</v>
      </c>
      <c r="D575" t="s">
        <v>9</v>
      </c>
      <c r="E575" t="s">
        <v>2143</v>
      </c>
      <c r="F575" s="1">
        <v>-42</v>
      </c>
      <c r="G575" s="1">
        <v>-37.08</v>
      </c>
      <c r="H575" s="1">
        <v>0.88285714285714301</v>
      </c>
    </row>
    <row r="576" spans="1:8" hidden="1" x14ac:dyDescent="0.2">
      <c r="A576" t="s">
        <v>6</v>
      </c>
      <c r="B576" t="s">
        <v>7</v>
      </c>
      <c r="C576" t="s">
        <v>295</v>
      </c>
      <c r="D576" t="s">
        <v>9</v>
      </c>
      <c r="E576" t="s">
        <v>2012</v>
      </c>
      <c r="F576" s="1">
        <v>-189</v>
      </c>
      <c r="G576" s="1">
        <v>-401.53</v>
      </c>
      <c r="H576" s="1">
        <v>2.12449735449735</v>
      </c>
    </row>
    <row r="577" spans="1:8" hidden="1" x14ac:dyDescent="0.2">
      <c r="A577" t="s">
        <v>6</v>
      </c>
      <c r="B577" t="s">
        <v>74</v>
      </c>
      <c r="C577" t="s">
        <v>61</v>
      </c>
      <c r="D577" t="s">
        <v>62</v>
      </c>
      <c r="E577" t="s">
        <v>2147</v>
      </c>
      <c r="F577" s="1">
        <v>1</v>
      </c>
      <c r="G577" s="1">
        <v>11900.26</v>
      </c>
      <c r="H577" s="1">
        <v>11900.26</v>
      </c>
    </row>
    <row r="578" spans="1:8" hidden="1" x14ac:dyDescent="0.2">
      <c r="A578" t="s">
        <v>6</v>
      </c>
      <c r="B578" t="s">
        <v>74</v>
      </c>
      <c r="C578" t="s">
        <v>61</v>
      </c>
      <c r="D578" t="s">
        <v>62</v>
      </c>
      <c r="E578" t="s">
        <v>2128</v>
      </c>
      <c r="F578" s="1">
        <v>84</v>
      </c>
      <c r="G578" s="1">
        <v>13040.36</v>
      </c>
      <c r="H578" s="1">
        <v>155.24238095238101</v>
      </c>
    </row>
    <row r="579" spans="1:8" hidden="1" x14ac:dyDescent="0.2">
      <c r="A579" t="s">
        <v>6</v>
      </c>
      <c r="B579" t="s">
        <v>74</v>
      </c>
      <c r="C579" t="s">
        <v>61</v>
      </c>
      <c r="D579" t="s">
        <v>62</v>
      </c>
      <c r="E579" t="s">
        <v>2149</v>
      </c>
      <c r="F579" s="1">
        <v>6</v>
      </c>
      <c r="G579" s="1">
        <v>25046.27</v>
      </c>
      <c r="H579" s="1">
        <v>4174.3783333333304</v>
      </c>
    </row>
    <row r="580" spans="1:8" hidden="1" x14ac:dyDescent="0.2">
      <c r="A580" t="s">
        <v>6</v>
      </c>
      <c r="B580" t="s">
        <v>74</v>
      </c>
      <c r="C580" t="s">
        <v>61</v>
      </c>
      <c r="D580" t="s">
        <v>62</v>
      </c>
      <c r="E580" t="s">
        <v>2153</v>
      </c>
      <c r="F580" s="1">
        <v>3</v>
      </c>
      <c r="G580" s="1">
        <v>4599.1099999999997</v>
      </c>
      <c r="H580" s="1">
        <v>1533.03666666667</v>
      </c>
    </row>
    <row r="581" spans="1:8" hidden="1" x14ac:dyDescent="0.2">
      <c r="A581" t="s">
        <v>6</v>
      </c>
      <c r="B581" t="s">
        <v>74</v>
      </c>
      <c r="C581" t="s">
        <v>61</v>
      </c>
      <c r="D581" t="s">
        <v>62</v>
      </c>
      <c r="E581" t="s">
        <v>2154</v>
      </c>
      <c r="F581" s="1">
        <v>4</v>
      </c>
      <c r="G581" s="1">
        <v>4764.46</v>
      </c>
      <c r="H581" s="1">
        <v>1191.115</v>
      </c>
    </row>
    <row r="582" spans="1:8" hidden="1" x14ac:dyDescent="0.2">
      <c r="A582" t="s">
        <v>6</v>
      </c>
      <c r="B582" t="s">
        <v>74</v>
      </c>
      <c r="C582" t="s">
        <v>61</v>
      </c>
      <c r="D582" t="s">
        <v>62</v>
      </c>
      <c r="E582" t="s">
        <v>2174</v>
      </c>
      <c r="F582" s="1">
        <v>1</v>
      </c>
      <c r="G582" s="1">
        <v>-44.44</v>
      </c>
      <c r="H582" s="1">
        <v>-44.44</v>
      </c>
    </row>
    <row r="583" spans="1:8" hidden="1" x14ac:dyDescent="0.2">
      <c r="A583" t="s">
        <v>6</v>
      </c>
      <c r="B583" t="s">
        <v>74</v>
      </c>
      <c r="C583" t="s">
        <v>61</v>
      </c>
      <c r="D583" t="s">
        <v>62</v>
      </c>
      <c r="E583" t="s">
        <v>2144</v>
      </c>
      <c r="F583" s="1">
        <v>20</v>
      </c>
      <c r="G583" s="1">
        <v>1561.73</v>
      </c>
      <c r="H583" s="1">
        <v>78.086500000000001</v>
      </c>
    </row>
    <row r="584" spans="1:8" hidden="1" x14ac:dyDescent="0.2">
      <c r="A584" t="s">
        <v>6</v>
      </c>
      <c r="B584" t="s">
        <v>7</v>
      </c>
      <c r="C584" t="s">
        <v>61</v>
      </c>
      <c r="D584" t="s">
        <v>62</v>
      </c>
      <c r="E584" t="s">
        <v>2188</v>
      </c>
      <c r="F584" s="1">
        <v>31</v>
      </c>
      <c r="G584" s="1">
        <v>23447.31</v>
      </c>
      <c r="H584" s="1">
        <v>756.36483870967697</v>
      </c>
    </row>
    <row r="585" spans="1:8" hidden="1" x14ac:dyDescent="0.2">
      <c r="A585" t="s">
        <v>6</v>
      </c>
      <c r="B585" t="s">
        <v>7</v>
      </c>
      <c r="C585" t="s">
        <v>61</v>
      </c>
      <c r="D585" t="s">
        <v>62</v>
      </c>
      <c r="E585" t="s">
        <v>2017</v>
      </c>
      <c r="F585" s="1">
        <v>18</v>
      </c>
      <c r="G585" s="1">
        <v>5502.65</v>
      </c>
      <c r="H585" s="1">
        <v>305.70277777777801</v>
      </c>
    </row>
    <row r="586" spans="1:8" hidden="1" x14ac:dyDescent="0.2">
      <c r="A586" t="s">
        <v>6</v>
      </c>
      <c r="B586" t="s">
        <v>7</v>
      </c>
      <c r="C586" t="s">
        <v>61</v>
      </c>
      <c r="D586" t="s">
        <v>62</v>
      </c>
      <c r="E586" t="s">
        <v>2009</v>
      </c>
      <c r="F586" s="1">
        <v>21</v>
      </c>
      <c r="G586" s="1">
        <v>26161.81</v>
      </c>
      <c r="H586" s="1">
        <v>1245.8004761904799</v>
      </c>
    </row>
    <row r="587" spans="1:8" hidden="1" x14ac:dyDescent="0.2">
      <c r="A587" t="s">
        <v>6</v>
      </c>
      <c r="B587" t="s">
        <v>7</v>
      </c>
      <c r="C587" t="s">
        <v>61</v>
      </c>
      <c r="D587" t="s">
        <v>62</v>
      </c>
      <c r="E587" t="s">
        <v>2189</v>
      </c>
      <c r="F587" s="1">
        <v>49</v>
      </c>
      <c r="G587" s="1">
        <v>5334.17</v>
      </c>
      <c r="H587" s="1">
        <v>108.86061224489799</v>
      </c>
    </row>
    <row r="588" spans="1:8" hidden="1" x14ac:dyDescent="0.2">
      <c r="A588" t="s">
        <v>6</v>
      </c>
      <c r="B588" t="s">
        <v>7</v>
      </c>
      <c r="C588" t="s">
        <v>61</v>
      </c>
      <c r="D588" t="s">
        <v>62</v>
      </c>
      <c r="E588" t="s">
        <v>2190</v>
      </c>
      <c r="F588" s="1">
        <v>59</v>
      </c>
      <c r="G588" s="1">
        <v>133632.16</v>
      </c>
      <c r="H588" s="1">
        <v>2264.9518644067798</v>
      </c>
    </row>
    <row r="589" spans="1:8" hidden="1" x14ac:dyDescent="0.2">
      <c r="A589" t="s">
        <v>6</v>
      </c>
      <c r="B589" t="s">
        <v>7</v>
      </c>
      <c r="C589" t="s">
        <v>61</v>
      </c>
      <c r="D589" t="s">
        <v>62</v>
      </c>
      <c r="E589" t="s">
        <v>2191</v>
      </c>
      <c r="F589" s="1">
        <v>6</v>
      </c>
      <c r="G589" s="1">
        <v>1105098.29</v>
      </c>
      <c r="H589" s="1">
        <v>184183.04833333299</v>
      </c>
    </row>
    <row r="590" spans="1:8" hidden="1" x14ac:dyDescent="0.2">
      <c r="A590" t="s">
        <v>6</v>
      </c>
      <c r="B590" t="s">
        <v>7</v>
      </c>
      <c r="C590" t="s">
        <v>61</v>
      </c>
      <c r="D590" t="s">
        <v>62</v>
      </c>
      <c r="E590" t="s">
        <v>2193</v>
      </c>
      <c r="F590" s="1">
        <v>1</v>
      </c>
      <c r="G590" s="1">
        <v>4666.38</v>
      </c>
      <c r="H590" s="1">
        <v>4666.38</v>
      </c>
    </row>
    <row r="591" spans="1:8" hidden="1" x14ac:dyDescent="0.2">
      <c r="A591" t="s">
        <v>6</v>
      </c>
      <c r="B591" t="s">
        <v>7</v>
      </c>
      <c r="C591" t="s">
        <v>61</v>
      </c>
      <c r="D591" t="s">
        <v>62</v>
      </c>
      <c r="E591" t="s">
        <v>2200</v>
      </c>
      <c r="F591" s="1">
        <v>20</v>
      </c>
      <c r="G591" s="1">
        <v>14966.23</v>
      </c>
      <c r="H591" s="1">
        <v>748.31150000000002</v>
      </c>
    </row>
    <row r="592" spans="1:8" hidden="1" x14ac:dyDescent="0.2">
      <c r="A592" t="s">
        <v>6</v>
      </c>
      <c r="B592" t="s">
        <v>7</v>
      </c>
      <c r="C592" t="s">
        <v>61</v>
      </c>
      <c r="D592" t="s">
        <v>62</v>
      </c>
      <c r="E592" t="s">
        <v>2201</v>
      </c>
      <c r="F592" s="1">
        <v>6</v>
      </c>
      <c r="G592" s="1">
        <v>3981.12</v>
      </c>
      <c r="H592" s="1">
        <v>663.52</v>
      </c>
    </row>
    <row r="593" spans="1:8" x14ac:dyDescent="0.2">
      <c r="A593" t="s">
        <v>6</v>
      </c>
      <c r="B593" t="s">
        <v>74</v>
      </c>
      <c r="C593" t="s">
        <v>133</v>
      </c>
      <c r="D593" t="s">
        <v>9</v>
      </c>
      <c r="E593" t="s">
        <v>330</v>
      </c>
      <c r="F593" s="1">
        <v>200</v>
      </c>
      <c r="G593" s="1">
        <v>160.41</v>
      </c>
      <c r="H593" s="1">
        <v>0.80205000000000004</v>
      </c>
    </row>
    <row r="594" spans="1:8" x14ac:dyDescent="0.2">
      <c r="A594" t="s">
        <v>6</v>
      </c>
      <c r="B594" t="s">
        <v>74</v>
      </c>
      <c r="C594" t="s">
        <v>133</v>
      </c>
      <c r="D594" t="s">
        <v>9</v>
      </c>
      <c r="E594" t="s">
        <v>405</v>
      </c>
      <c r="F594" s="1">
        <v>168</v>
      </c>
      <c r="G594" s="1">
        <v>3003.09</v>
      </c>
      <c r="H594" s="1">
        <v>17.8755357142857</v>
      </c>
    </row>
    <row r="595" spans="1:8" x14ac:dyDescent="0.2">
      <c r="A595" t="s">
        <v>6</v>
      </c>
      <c r="B595" t="s">
        <v>74</v>
      </c>
      <c r="C595" t="s">
        <v>133</v>
      </c>
      <c r="D595" t="s">
        <v>9</v>
      </c>
      <c r="E595" t="s">
        <v>403</v>
      </c>
      <c r="F595" s="1">
        <v>138</v>
      </c>
      <c r="G595" s="1">
        <v>1954.31</v>
      </c>
      <c r="H595" s="1">
        <v>14.161666666666701</v>
      </c>
    </row>
    <row r="596" spans="1:8" x14ac:dyDescent="0.2">
      <c r="A596" t="s">
        <v>6</v>
      </c>
      <c r="B596" t="s">
        <v>74</v>
      </c>
      <c r="C596" t="s">
        <v>133</v>
      </c>
      <c r="D596" t="s">
        <v>9</v>
      </c>
      <c r="E596" t="s">
        <v>399</v>
      </c>
      <c r="F596" s="1">
        <v>880</v>
      </c>
      <c r="G596" s="1">
        <v>4080.39</v>
      </c>
      <c r="H596" s="1">
        <v>4.6368068181818201</v>
      </c>
    </row>
    <row r="597" spans="1:8" x14ac:dyDescent="0.2">
      <c r="A597" t="s">
        <v>6</v>
      </c>
      <c r="B597" t="s">
        <v>74</v>
      </c>
      <c r="C597" t="s">
        <v>133</v>
      </c>
      <c r="D597" t="s">
        <v>9</v>
      </c>
      <c r="E597" t="s">
        <v>18</v>
      </c>
      <c r="F597" s="1">
        <v>3</v>
      </c>
      <c r="G597" s="1">
        <v>505.82</v>
      </c>
      <c r="H597" s="1">
        <v>168.606666666667</v>
      </c>
    </row>
    <row r="598" spans="1:8" x14ac:dyDescent="0.2">
      <c r="A598" t="s">
        <v>6</v>
      </c>
      <c r="B598" t="s">
        <v>74</v>
      </c>
      <c r="C598" t="s">
        <v>133</v>
      </c>
      <c r="D598" t="s">
        <v>9</v>
      </c>
      <c r="E598" t="s">
        <v>374</v>
      </c>
      <c r="F598" s="1">
        <v>106</v>
      </c>
      <c r="G598" s="1">
        <v>638.59</v>
      </c>
      <c r="H598" s="1">
        <v>6.0244339622641503</v>
      </c>
    </row>
    <row r="599" spans="1:8" x14ac:dyDescent="0.2">
      <c r="A599" t="s">
        <v>6</v>
      </c>
      <c r="B599" t="s">
        <v>74</v>
      </c>
      <c r="C599" t="s">
        <v>133</v>
      </c>
      <c r="D599" t="s">
        <v>9</v>
      </c>
      <c r="E599" t="s">
        <v>372</v>
      </c>
      <c r="F599" s="1">
        <v>1300</v>
      </c>
      <c r="G599" s="1">
        <v>5465.26</v>
      </c>
      <c r="H599" s="1">
        <v>4.20404615384615</v>
      </c>
    </row>
    <row r="600" spans="1:8" x14ac:dyDescent="0.2">
      <c r="A600" t="s">
        <v>6</v>
      </c>
      <c r="B600" t="s">
        <v>74</v>
      </c>
      <c r="C600" t="s">
        <v>133</v>
      </c>
      <c r="D600" t="s">
        <v>9</v>
      </c>
      <c r="E600" t="s">
        <v>358</v>
      </c>
      <c r="F600" s="1">
        <v>925</v>
      </c>
      <c r="G600" s="1">
        <v>13380.79</v>
      </c>
      <c r="H600" s="1">
        <v>14.465718918918901</v>
      </c>
    </row>
    <row r="601" spans="1:8" x14ac:dyDescent="0.2">
      <c r="A601" t="s">
        <v>6</v>
      </c>
      <c r="B601" t="s">
        <v>74</v>
      </c>
      <c r="C601" t="s">
        <v>133</v>
      </c>
      <c r="D601" t="s">
        <v>9</v>
      </c>
      <c r="E601" t="s">
        <v>352</v>
      </c>
      <c r="F601" s="1">
        <v>2750</v>
      </c>
      <c r="G601" s="1">
        <v>11784.44</v>
      </c>
      <c r="H601" s="1">
        <v>4.2852509090909097</v>
      </c>
    </row>
    <row r="602" spans="1:8" x14ac:dyDescent="0.2">
      <c r="A602" t="s">
        <v>6</v>
      </c>
      <c r="B602" t="s">
        <v>74</v>
      </c>
      <c r="C602" t="s">
        <v>133</v>
      </c>
      <c r="D602" t="s">
        <v>9</v>
      </c>
      <c r="E602" t="s">
        <v>443</v>
      </c>
      <c r="F602" s="1">
        <v>1</v>
      </c>
      <c r="G602" s="1">
        <v>23203.02</v>
      </c>
      <c r="H602" s="1">
        <v>23203.02</v>
      </c>
    </row>
    <row r="603" spans="1:8" x14ac:dyDescent="0.2">
      <c r="A603" t="s">
        <v>6</v>
      </c>
      <c r="B603" t="s">
        <v>74</v>
      </c>
      <c r="C603" t="s">
        <v>133</v>
      </c>
      <c r="D603" t="s">
        <v>9</v>
      </c>
      <c r="E603" t="s">
        <v>422</v>
      </c>
      <c r="F603" s="1">
        <v>240</v>
      </c>
      <c r="G603" s="1">
        <v>2080.92</v>
      </c>
      <c r="H603" s="1">
        <v>8.6705000000000005</v>
      </c>
    </row>
    <row r="604" spans="1:8" x14ac:dyDescent="0.2">
      <c r="A604" t="s">
        <v>6</v>
      </c>
      <c r="B604" t="s">
        <v>74</v>
      </c>
      <c r="C604" t="s">
        <v>133</v>
      </c>
      <c r="D604" t="s">
        <v>9</v>
      </c>
      <c r="E604" t="s">
        <v>407</v>
      </c>
      <c r="F604" s="1">
        <v>800</v>
      </c>
      <c r="G604" s="1">
        <v>6666.59</v>
      </c>
      <c r="H604" s="1">
        <v>8.3332374999999992</v>
      </c>
    </row>
    <row r="605" spans="1:8" x14ac:dyDescent="0.2">
      <c r="A605" t="s">
        <v>6</v>
      </c>
      <c r="B605" t="s">
        <v>74</v>
      </c>
      <c r="C605" t="s">
        <v>100</v>
      </c>
      <c r="D605" t="s">
        <v>9</v>
      </c>
      <c r="E605" t="s">
        <v>2110</v>
      </c>
      <c r="F605" s="1">
        <v>3102</v>
      </c>
      <c r="G605" s="1">
        <v>40973.85</v>
      </c>
      <c r="H605" s="1">
        <v>13.2088491295938</v>
      </c>
    </row>
    <row r="606" spans="1:8" x14ac:dyDescent="0.2">
      <c r="A606" t="s">
        <v>6</v>
      </c>
      <c r="B606" t="s">
        <v>74</v>
      </c>
      <c r="C606" t="s">
        <v>100</v>
      </c>
      <c r="D606" t="s">
        <v>9</v>
      </c>
      <c r="E606" t="s">
        <v>2148</v>
      </c>
      <c r="F606" s="1">
        <v>819</v>
      </c>
      <c r="G606" s="1">
        <v>64564.07</v>
      </c>
      <c r="H606" s="1">
        <v>78.832808302808303</v>
      </c>
    </row>
    <row r="607" spans="1:8" x14ac:dyDescent="0.2">
      <c r="A607" t="s">
        <v>6</v>
      </c>
      <c r="B607" t="s">
        <v>74</v>
      </c>
      <c r="C607" t="s">
        <v>100</v>
      </c>
      <c r="D607" t="s">
        <v>9</v>
      </c>
      <c r="E607" t="s">
        <v>2044</v>
      </c>
      <c r="F607" s="1">
        <v>3320</v>
      </c>
      <c r="G607" s="1">
        <v>118458.01</v>
      </c>
      <c r="H607" s="1">
        <v>35.680123493975898</v>
      </c>
    </row>
    <row r="608" spans="1:8" x14ac:dyDescent="0.2">
      <c r="A608" t="s">
        <v>6</v>
      </c>
      <c r="B608" t="s">
        <v>74</v>
      </c>
      <c r="C608" t="s">
        <v>100</v>
      </c>
      <c r="D608" t="s">
        <v>9</v>
      </c>
      <c r="E608" t="s">
        <v>2202</v>
      </c>
      <c r="F608" s="1">
        <v>0</v>
      </c>
      <c r="G608" s="1">
        <v>6942.18</v>
      </c>
      <c r="H608" s="1">
        <v>0</v>
      </c>
    </row>
    <row r="609" spans="1:8" x14ac:dyDescent="0.2">
      <c r="A609" t="s">
        <v>6</v>
      </c>
      <c r="B609" t="s">
        <v>74</v>
      </c>
      <c r="C609" t="s">
        <v>100</v>
      </c>
      <c r="D609" t="s">
        <v>9</v>
      </c>
      <c r="E609" t="s">
        <v>1998</v>
      </c>
      <c r="F609" s="1">
        <v>2370</v>
      </c>
      <c r="G609" s="1">
        <v>270071</v>
      </c>
      <c r="H609" s="1">
        <v>113.954008438819</v>
      </c>
    </row>
    <row r="610" spans="1:8" x14ac:dyDescent="0.2">
      <c r="A610" t="s">
        <v>6</v>
      </c>
      <c r="B610" t="s">
        <v>74</v>
      </c>
      <c r="C610" t="s">
        <v>100</v>
      </c>
      <c r="D610" t="s">
        <v>9</v>
      </c>
      <c r="E610" t="s">
        <v>2004</v>
      </c>
      <c r="F610" s="1">
        <v>3157</v>
      </c>
      <c r="G610" s="1">
        <v>253498.66</v>
      </c>
      <c r="H610" s="1">
        <v>80.297326575863195</v>
      </c>
    </row>
    <row r="611" spans="1:8" x14ac:dyDescent="0.2">
      <c r="A611" t="s">
        <v>6</v>
      </c>
      <c r="B611" t="s">
        <v>74</v>
      </c>
      <c r="C611" t="s">
        <v>100</v>
      </c>
      <c r="D611" t="s">
        <v>9</v>
      </c>
      <c r="E611" t="s">
        <v>1937</v>
      </c>
      <c r="F611" s="1">
        <v>1017</v>
      </c>
      <c r="G611" s="1">
        <v>64916.160000000003</v>
      </c>
      <c r="H611" s="1">
        <v>63.831032448377599</v>
      </c>
    </row>
    <row r="612" spans="1:8" x14ac:dyDescent="0.2">
      <c r="A612" t="s">
        <v>6</v>
      </c>
      <c r="B612" t="s">
        <v>74</v>
      </c>
      <c r="C612" t="s">
        <v>100</v>
      </c>
      <c r="D612" t="s">
        <v>9</v>
      </c>
      <c r="E612" t="s">
        <v>2160</v>
      </c>
      <c r="F612" s="1">
        <v>8670</v>
      </c>
      <c r="G612" s="1">
        <v>-88128.73</v>
      </c>
      <c r="H612" s="1">
        <v>-10.1647900807382</v>
      </c>
    </row>
    <row r="613" spans="1:8" x14ac:dyDescent="0.2">
      <c r="A613" t="s">
        <v>6</v>
      </c>
      <c r="B613" t="s">
        <v>74</v>
      </c>
      <c r="C613" t="s">
        <v>100</v>
      </c>
      <c r="D613" t="s">
        <v>9</v>
      </c>
      <c r="E613" t="s">
        <v>2203</v>
      </c>
      <c r="F613" s="1">
        <v>6280</v>
      </c>
      <c r="G613" s="1">
        <v>32612.639999999999</v>
      </c>
      <c r="H613" s="1">
        <v>5.1930955414012701</v>
      </c>
    </row>
    <row r="614" spans="1:8" x14ac:dyDescent="0.2">
      <c r="A614" t="s">
        <v>6</v>
      </c>
      <c r="B614" t="s">
        <v>74</v>
      </c>
      <c r="C614" t="s">
        <v>100</v>
      </c>
      <c r="D614" t="s">
        <v>9</v>
      </c>
      <c r="E614" t="s">
        <v>1988</v>
      </c>
      <c r="F614" s="1">
        <v>1682</v>
      </c>
      <c r="G614" s="1">
        <v>188351.78</v>
      </c>
      <c r="H614" s="1">
        <v>111.980844233056</v>
      </c>
    </row>
    <row r="615" spans="1:8" x14ac:dyDescent="0.2">
      <c r="A615" t="s">
        <v>6</v>
      </c>
      <c r="B615" t="s">
        <v>74</v>
      </c>
      <c r="C615" t="s">
        <v>100</v>
      </c>
      <c r="D615" t="s">
        <v>9</v>
      </c>
      <c r="E615" t="s">
        <v>2204</v>
      </c>
      <c r="F615" s="1">
        <v>21251</v>
      </c>
      <c r="G615" s="1">
        <v>194206.18</v>
      </c>
      <c r="H615" s="1">
        <v>9.1386842972095401</v>
      </c>
    </row>
    <row r="616" spans="1:8" x14ac:dyDescent="0.2">
      <c r="A616" t="s">
        <v>6</v>
      </c>
      <c r="B616" t="s">
        <v>74</v>
      </c>
      <c r="C616" t="s">
        <v>100</v>
      </c>
      <c r="D616" t="s">
        <v>9</v>
      </c>
      <c r="E616" t="s">
        <v>2171</v>
      </c>
      <c r="F616" s="1">
        <v>2623</v>
      </c>
      <c r="G616" s="1">
        <v>314077.21000000002</v>
      </c>
      <c r="H616" s="1">
        <v>119.73969119329</v>
      </c>
    </row>
    <row r="617" spans="1:8" x14ac:dyDescent="0.2">
      <c r="A617" t="s">
        <v>6</v>
      </c>
      <c r="B617" t="s">
        <v>74</v>
      </c>
      <c r="C617" t="s">
        <v>100</v>
      </c>
      <c r="D617" t="s">
        <v>9</v>
      </c>
      <c r="E617" t="s">
        <v>479</v>
      </c>
      <c r="F617" s="1">
        <v>900</v>
      </c>
      <c r="G617" s="1">
        <v>172.6</v>
      </c>
      <c r="H617" s="1">
        <v>0.19177777777777799</v>
      </c>
    </row>
    <row r="618" spans="1:8" x14ac:dyDescent="0.2">
      <c r="A618" t="s">
        <v>6</v>
      </c>
      <c r="B618" t="s">
        <v>74</v>
      </c>
      <c r="C618" t="s">
        <v>100</v>
      </c>
      <c r="D618" t="s">
        <v>9</v>
      </c>
      <c r="E618" t="s">
        <v>394</v>
      </c>
      <c r="F618" s="1">
        <v>503</v>
      </c>
      <c r="G618" s="1">
        <v>2269.37</v>
      </c>
      <c r="H618" s="1">
        <v>4.5116699801192803</v>
      </c>
    </row>
    <row r="619" spans="1:8" x14ac:dyDescent="0.2">
      <c r="A619" t="s">
        <v>6</v>
      </c>
      <c r="B619" t="s">
        <v>74</v>
      </c>
      <c r="C619" t="s">
        <v>100</v>
      </c>
      <c r="D619" t="s">
        <v>9</v>
      </c>
      <c r="E619" t="s">
        <v>373</v>
      </c>
      <c r="F619" s="1">
        <v>1</v>
      </c>
      <c r="G619" s="1">
        <v>56791.24</v>
      </c>
      <c r="H619" s="1">
        <v>56791.24</v>
      </c>
    </row>
    <row r="620" spans="1:8" x14ac:dyDescent="0.2">
      <c r="A620" t="s">
        <v>6</v>
      </c>
      <c r="B620" t="s">
        <v>74</v>
      </c>
      <c r="C620" t="s">
        <v>100</v>
      </c>
      <c r="D620" t="s">
        <v>9</v>
      </c>
      <c r="E620" t="s">
        <v>445</v>
      </c>
      <c r="F620" s="1">
        <v>1</v>
      </c>
      <c r="G620" s="1">
        <v>6287.91</v>
      </c>
      <c r="H620" s="1">
        <v>6287.91</v>
      </c>
    </row>
    <row r="621" spans="1:8" x14ac:dyDescent="0.2">
      <c r="A621" t="s">
        <v>6</v>
      </c>
      <c r="B621" t="s">
        <v>74</v>
      </c>
      <c r="C621" t="s">
        <v>193</v>
      </c>
      <c r="D621" t="s">
        <v>9</v>
      </c>
      <c r="E621" t="s">
        <v>1977</v>
      </c>
      <c r="F621" s="1">
        <v>-234</v>
      </c>
      <c r="G621" s="1">
        <v>-4737.7299999999996</v>
      </c>
      <c r="H621" s="1">
        <v>20.246709401709399</v>
      </c>
    </row>
    <row r="622" spans="1:8" x14ac:dyDescent="0.2">
      <c r="A622" t="s">
        <v>6</v>
      </c>
      <c r="B622" t="s">
        <v>74</v>
      </c>
      <c r="C622" t="s">
        <v>100</v>
      </c>
      <c r="D622" t="s">
        <v>9</v>
      </c>
      <c r="E622" t="s">
        <v>524</v>
      </c>
      <c r="F622" s="1">
        <v>-2</v>
      </c>
      <c r="G622" s="1">
        <v>26743.67</v>
      </c>
      <c r="H622" s="1">
        <v>-13371.834999999999</v>
      </c>
    </row>
    <row r="623" spans="1:8" x14ac:dyDescent="0.2">
      <c r="A623" t="s">
        <v>6</v>
      </c>
      <c r="B623" t="s">
        <v>74</v>
      </c>
      <c r="C623" t="s">
        <v>100</v>
      </c>
      <c r="D623" t="s">
        <v>9</v>
      </c>
      <c r="E623" t="s">
        <v>2205</v>
      </c>
      <c r="F623" s="1">
        <v>860</v>
      </c>
      <c r="G623" s="1">
        <v>10606.95</v>
      </c>
      <c r="H623" s="1">
        <v>12.3336627906977</v>
      </c>
    </row>
    <row r="624" spans="1:8" x14ac:dyDescent="0.2">
      <c r="A624" t="s">
        <v>6</v>
      </c>
      <c r="B624" t="s">
        <v>74</v>
      </c>
      <c r="C624" t="s">
        <v>193</v>
      </c>
      <c r="D624" t="s">
        <v>9</v>
      </c>
      <c r="E624" t="s">
        <v>148</v>
      </c>
      <c r="F624" s="1">
        <v>5</v>
      </c>
      <c r="G624" s="1">
        <v>6.07</v>
      </c>
      <c r="H624" s="1">
        <v>1.214</v>
      </c>
    </row>
    <row r="625" spans="1:8" x14ac:dyDescent="0.2">
      <c r="A625" t="s">
        <v>6</v>
      </c>
      <c r="B625" t="s">
        <v>74</v>
      </c>
      <c r="C625" t="s">
        <v>193</v>
      </c>
      <c r="D625" t="s">
        <v>9</v>
      </c>
      <c r="E625" t="s">
        <v>424</v>
      </c>
      <c r="F625" s="1">
        <v>1</v>
      </c>
      <c r="G625" s="1">
        <v>23170.880000000001</v>
      </c>
      <c r="H625" s="1">
        <v>23170.880000000001</v>
      </c>
    </row>
    <row r="626" spans="1:8" x14ac:dyDescent="0.2">
      <c r="A626" t="s">
        <v>6</v>
      </c>
      <c r="B626" t="s">
        <v>74</v>
      </c>
      <c r="C626" t="s">
        <v>90</v>
      </c>
      <c r="D626" t="s">
        <v>9</v>
      </c>
      <c r="E626" t="s">
        <v>2206</v>
      </c>
      <c r="F626" s="1">
        <v>319</v>
      </c>
      <c r="G626" s="1">
        <v>19736.62</v>
      </c>
      <c r="H626" s="1">
        <v>61.870282131661398</v>
      </c>
    </row>
    <row r="627" spans="1:8" x14ac:dyDescent="0.2">
      <c r="A627" t="s">
        <v>6</v>
      </c>
      <c r="B627" t="s">
        <v>74</v>
      </c>
      <c r="C627" t="s">
        <v>90</v>
      </c>
      <c r="D627" t="s">
        <v>9</v>
      </c>
      <c r="E627" t="s">
        <v>1968</v>
      </c>
      <c r="F627" s="1">
        <v>278</v>
      </c>
      <c r="G627" s="1">
        <v>129377.5</v>
      </c>
      <c r="H627" s="1">
        <v>465.386690647482</v>
      </c>
    </row>
    <row r="628" spans="1:8" x14ac:dyDescent="0.2">
      <c r="A628" t="s">
        <v>6</v>
      </c>
      <c r="B628" t="s">
        <v>74</v>
      </c>
      <c r="C628" t="s">
        <v>90</v>
      </c>
      <c r="D628" t="s">
        <v>9</v>
      </c>
      <c r="E628" t="s">
        <v>2207</v>
      </c>
      <c r="F628" s="1">
        <v>157</v>
      </c>
      <c r="G628" s="1">
        <v>5558.72</v>
      </c>
      <c r="H628" s="1">
        <v>35.405859872611501</v>
      </c>
    </row>
    <row r="629" spans="1:8" x14ac:dyDescent="0.2">
      <c r="A629" t="s">
        <v>6</v>
      </c>
      <c r="B629" t="s">
        <v>74</v>
      </c>
      <c r="C629" t="s">
        <v>90</v>
      </c>
      <c r="D629" t="s">
        <v>9</v>
      </c>
      <c r="E629" t="s">
        <v>2208</v>
      </c>
      <c r="F629" s="1">
        <v>176</v>
      </c>
      <c r="G629" s="1">
        <v>1017.69</v>
      </c>
      <c r="H629" s="1">
        <v>5.7823295454545498</v>
      </c>
    </row>
    <row r="630" spans="1:8" x14ac:dyDescent="0.2">
      <c r="A630" t="s">
        <v>6</v>
      </c>
      <c r="B630" t="s">
        <v>74</v>
      </c>
      <c r="C630" t="s">
        <v>90</v>
      </c>
      <c r="D630" t="s">
        <v>9</v>
      </c>
      <c r="E630" t="s">
        <v>1998</v>
      </c>
      <c r="F630" s="1">
        <v>22</v>
      </c>
      <c r="G630" s="1">
        <v>17128.900000000001</v>
      </c>
      <c r="H630" s="1">
        <v>778.58636363636401</v>
      </c>
    </row>
    <row r="631" spans="1:8" x14ac:dyDescent="0.2">
      <c r="A631" t="s">
        <v>6</v>
      </c>
      <c r="B631" t="s">
        <v>74</v>
      </c>
      <c r="C631" t="s">
        <v>100</v>
      </c>
      <c r="D631" t="s">
        <v>9</v>
      </c>
      <c r="E631" t="s">
        <v>2209</v>
      </c>
      <c r="F631" s="1">
        <v>80</v>
      </c>
      <c r="G631" s="1">
        <v>-654.63</v>
      </c>
      <c r="H631" s="1">
        <v>-8.1828749999999992</v>
      </c>
    </row>
    <row r="632" spans="1:8" x14ac:dyDescent="0.2">
      <c r="A632" t="s">
        <v>6</v>
      </c>
      <c r="B632" t="s">
        <v>74</v>
      </c>
      <c r="C632" t="s">
        <v>90</v>
      </c>
      <c r="D632" t="s">
        <v>9</v>
      </c>
      <c r="E632" t="s">
        <v>2210</v>
      </c>
      <c r="F632" s="1">
        <v>1365</v>
      </c>
      <c r="G632" s="1">
        <v>220878.28</v>
      </c>
      <c r="H632" s="1">
        <v>161.81558974359001</v>
      </c>
    </row>
    <row r="633" spans="1:8" x14ac:dyDescent="0.2">
      <c r="A633" t="s">
        <v>6</v>
      </c>
      <c r="B633" t="s">
        <v>74</v>
      </c>
      <c r="C633" t="s">
        <v>90</v>
      </c>
      <c r="D633" t="s">
        <v>9</v>
      </c>
      <c r="E633" t="s">
        <v>2211</v>
      </c>
      <c r="F633" s="1">
        <v>3706</v>
      </c>
      <c r="G633" s="1">
        <v>370880.39</v>
      </c>
      <c r="H633" s="1">
        <v>100.07565839179701</v>
      </c>
    </row>
    <row r="634" spans="1:8" x14ac:dyDescent="0.2">
      <c r="A634" t="s">
        <v>6</v>
      </c>
      <c r="B634" t="s">
        <v>74</v>
      </c>
      <c r="C634" t="s">
        <v>90</v>
      </c>
      <c r="D634" t="s">
        <v>9</v>
      </c>
      <c r="E634" t="s">
        <v>2128</v>
      </c>
      <c r="F634" s="1">
        <v>0</v>
      </c>
      <c r="G634" s="1">
        <v>-52695.59</v>
      </c>
      <c r="H634" s="1">
        <v>0</v>
      </c>
    </row>
    <row r="635" spans="1:8" x14ac:dyDescent="0.2">
      <c r="A635" t="s">
        <v>6</v>
      </c>
      <c r="B635" t="s">
        <v>74</v>
      </c>
      <c r="C635" t="s">
        <v>90</v>
      </c>
      <c r="D635" t="s">
        <v>9</v>
      </c>
      <c r="E635" t="s">
        <v>2212</v>
      </c>
      <c r="F635" s="1">
        <v>1430</v>
      </c>
      <c r="G635" s="1">
        <v>8886.0400000000009</v>
      </c>
      <c r="H635" s="1">
        <v>6.21401398601399</v>
      </c>
    </row>
    <row r="636" spans="1:8" x14ac:dyDescent="0.2">
      <c r="A636" t="s">
        <v>6</v>
      </c>
      <c r="B636" t="s">
        <v>74</v>
      </c>
      <c r="C636" t="s">
        <v>90</v>
      </c>
      <c r="D636" t="s">
        <v>9</v>
      </c>
      <c r="E636" t="s">
        <v>2213</v>
      </c>
      <c r="F636" s="1">
        <v>1933</v>
      </c>
      <c r="G636" s="1">
        <v>19601.009999999998</v>
      </c>
      <c r="H636" s="1">
        <v>10.140201758923901</v>
      </c>
    </row>
    <row r="637" spans="1:8" x14ac:dyDescent="0.2">
      <c r="A637" t="s">
        <v>6</v>
      </c>
      <c r="B637" t="s">
        <v>74</v>
      </c>
      <c r="C637" t="s">
        <v>90</v>
      </c>
      <c r="D637" t="s">
        <v>9</v>
      </c>
      <c r="E637" t="s">
        <v>2142</v>
      </c>
      <c r="F637" s="1">
        <v>642</v>
      </c>
      <c r="G637" s="1">
        <v>54832.35</v>
      </c>
      <c r="H637" s="1">
        <v>85.408644859813094</v>
      </c>
    </row>
    <row r="638" spans="1:8" x14ac:dyDescent="0.2">
      <c r="A638" t="s">
        <v>6</v>
      </c>
      <c r="B638" t="s">
        <v>74</v>
      </c>
      <c r="C638" t="s">
        <v>90</v>
      </c>
      <c r="D638" t="s">
        <v>9</v>
      </c>
      <c r="E638" t="s">
        <v>2214</v>
      </c>
      <c r="F638" s="1">
        <v>480</v>
      </c>
      <c r="G638" s="1">
        <v>83355.38</v>
      </c>
      <c r="H638" s="1">
        <v>173.657041666667</v>
      </c>
    </row>
    <row r="639" spans="1:8" x14ac:dyDescent="0.2">
      <c r="A639" t="s">
        <v>6</v>
      </c>
      <c r="B639" t="s">
        <v>74</v>
      </c>
      <c r="C639" t="s">
        <v>90</v>
      </c>
      <c r="D639" t="s">
        <v>9</v>
      </c>
      <c r="E639" t="s">
        <v>2215</v>
      </c>
      <c r="F639" s="1">
        <v>98</v>
      </c>
      <c r="G639" s="1">
        <v>5741.26</v>
      </c>
      <c r="H639" s="1">
        <v>58.584285714285699</v>
      </c>
    </row>
    <row r="640" spans="1:8" x14ac:dyDescent="0.2">
      <c r="A640" t="s">
        <v>6</v>
      </c>
      <c r="B640" t="s">
        <v>74</v>
      </c>
      <c r="C640" t="s">
        <v>90</v>
      </c>
      <c r="D640" t="s">
        <v>9</v>
      </c>
      <c r="E640" t="s">
        <v>2216</v>
      </c>
      <c r="F640" s="1">
        <v>4</v>
      </c>
      <c r="G640" s="1">
        <v>1245.8</v>
      </c>
      <c r="H640" s="1">
        <v>311.45</v>
      </c>
    </row>
    <row r="641" spans="1:8" x14ac:dyDescent="0.2">
      <c r="A641" t="s">
        <v>6</v>
      </c>
      <c r="B641" t="s">
        <v>74</v>
      </c>
      <c r="C641" t="s">
        <v>90</v>
      </c>
      <c r="D641" t="s">
        <v>9</v>
      </c>
      <c r="E641" t="s">
        <v>2217</v>
      </c>
      <c r="F641" s="1">
        <v>962</v>
      </c>
      <c r="G641" s="1">
        <v>122487.59</v>
      </c>
      <c r="H641" s="1">
        <v>127.32597713097699</v>
      </c>
    </row>
    <row r="642" spans="1:8" x14ac:dyDescent="0.2">
      <c r="A642" t="s">
        <v>6</v>
      </c>
      <c r="B642" t="s">
        <v>74</v>
      </c>
      <c r="C642" t="s">
        <v>90</v>
      </c>
      <c r="D642" t="s">
        <v>9</v>
      </c>
      <c r="E642" t="s">
        <v>2218</v>
      </c>
      <c r="F642" s="1">
        <v>1228</v>
      </c>
      <c r="G642" s="1">
        <v>40379</v>
      </c>
      <c r="H642" s="1">
        <v>32.881921824104197</v>
      </c>
    </row>
    <row r="643" spans="1:8" x14ac:dyDescent="0.2">
      <c r="A643" t="s">
        <v>6</v>
      </c>
      <c r="B643" t="s">
        <v>74</v>
      </c>
      <c r="C643" t="s">
        <v>90</v>
      </c>
      <c r="D643" t="s">
        <v>9</v>
      </c>
      <c r="E643" t="s">
        <v>2002</v>
      </c>
      <c r="F643" s="1">
        <v>-125</v>
      </c>
      <c r="G643" s="1">
        <v>-1713.32</v>
      </c>
      <c r="H643" s="1">
        <v>13.70656</v>
      </c>
    </row>
    <row r="644" spans="1:8" x14ac:dyDescent="0.2">
      <c r="A644" t="s">
        <v>6</v>
      </c>
      <c r="B644" t="s">
        <v>74</v>
      </c>
      <c r="C644" t="s">
        <v>90</v>
      </c>
      <c r="D644" t="s">
        <v>9</v>
      </c>
      <c r="E644" t="s">
        <v>2168</v>
      </c>
      <c r="F644" s="1">
        <v>440</v>
      </c>
      <c r="G644" s="1">
        <v>5568.23</v>
      </c>
      <c r="H644" s="1">
        <v>12.6550681818182</v>
      </c>
    </row>
    <row r="645" spans="1:8" x14ac:dyDescent="0.2">
      <c r="A645" t="s">
        <v>6</v>
      </c>
      <c r="B645" t="s">
        <v>74</v>
      </c>
      <c r="C645" t="s">
        <v>90</v>
      </c>
      <c r="D645" t="s">
        <v>9</v>
      </c>
      <c r="E645" t="s">
        <v>2219</v>
      </c>
      <c r="F645" s="1">
        <v>243</v>
      </c>
      <c r="G645" s="1">
        <v>2056.3000000000002</v>
      </c>
      <c r="H645" s="1">
        <v>8.4621399176954704</v>
      </c>
    </row>
    <row r="646" spans="1:8" x14ac:dyDescent="0.2">
      <c r="A646" t="s">
        <v>6</v>
      </c>
      <c r="B646" t="s">
        <v>74</v>
      </c>
      <c r="C646" t="s">
        <v>90</v>
      </c>
      <c r="D646" t="s">
        <v>9</v>
      </c>
      <c r="E646" t="s">
        <v>2220</v>
      </c>
      <c r="F646" s="1">
        <v>162</v>
      </c>
      <c r="G646" s="1">
        <v>11018.06</v>
      </c>
      <c r="H646" s="1">
        <v>68.012716049382703</v>
      </c>
    </row>
    <row r="647" spans="1:8" x14ac:dyDescent="0.2">
      <c r="A647" t="s">
        <v>6</v>
      </c>
      <c r="B647" t="s">
        <v>74</v>
      </c>
      <c r="C647" t="s">
        <v>90</v>
      </c>
      <c r="D647" t="s">
        <v>9</v>
      </c>
      <c r="E647" t="s">
        <v>2221</v>
      </c>
      <c r="F647" s="1">
        <v>10</v>
      </c>
      <c r="G647" s="1">
        <v>789.09</v>
      </c>
      <c r="H647" s="1">
        <v>78.909000000000006</v>
      </c>
    </row>
    <row r="648" spans="1:8" x14ac:dyDescent="0.2">
      <c r="A648" t="s">
        <v>6</v>
      </c>
      <c r="B648" t="s">
        <v>74</v>
      </c>
      <c r="C648" t="s">
        <v>90</v>
      </c>
      <c r="D648" t="s">
        <v>9</v>
      </c>
      <c r="E648" t="s">
        <v>2222</v>
      </c>
      <c r="F648" s="1">
        <v>970</v>
      </c>
      <c r="G648" s="1">
        <v>17807.82</v>
      </c>
      <c r="H648" s="1">
        <v>18.358577319587599</v>
      </c>
    </row>
    <row r="649" spans="1:8" x14ac:dyDescent="0.2">
      <c r="A649" t="s">
        <v>6</v>
      </c>
      <c r="B649" t="s">
        <v>74</v>
      </c>
      <c r="C649" t="s">
        <v>90</v>
      </c>
      <c r="D649" t="s">
        <v>9</v>
      </c>
      <c r="E649" t="s">
        <v>1961</v>
      </c>
      <c r="F649" s="1">
        <v>2958</v>
      </c>
      <c r="G649" s="1">
        <v>151730.25</v>
      </c>
      <c r="H649" s="1">
        <v>51.294878296146003</v>
      </c>
    </row>
    <row r="650" spans="1:8" x14ac:dyDescent="0.2">
      <c r="A650" t="s">
        <v>6</v>
      </c>
      <c r="B650" t="s">
        <v>74</v>
      </c>
      <c r="C650" t="s">
        <v>90</v>
      </c>
      <c r="D650" t="s">
        <v>9</v>
      </c>
      <c r="E650" t="s">
        <v>60</v>
      </c>
      <c r="F650" s="1">
        <v>693652</v>
      </c>
      <c r="G650" s="1">
        <v>7672734.2599999998</v>
      </c>
      <c r="H650" s="1">
        <v>11.0613596731502</v>
      </c>
    </row>
    <row r="651" spans="1:8" x14ac:dyDescent="0.2">
      <c r="A651" t="s">
        <v>6</v>
      </c>
      <c r="B651" t="s">
        <v>74</v>
      </c>
      <c r="C651" t="s">
        <v>90</v>
      </c>
      <c r="D651" t="s">
        <v>9</v>
      </c>
      <c r="E651" t="s">
        <v>1464</v>
      </c>
      <c r="F651" s="1">
        <v>0</v>
      </c>
      <c r="G651" s="1">
        <v>1407.61</v>
      </c>
      <c r="H651" s="1">
        <v>0</v>
      </c>
    </row>
    <row r="652" spans="1:8" x14ac:dyDescent="0.2">
      <c r="A652" t="s">
        <v>6</v>
      </c>
      <c r="B652" t="s">
        <v>74</v>
      </c>
      <c r="C652" t="s">
        <v>90</v>
      </c>
      <c r="D652" t="s">
        <v>9</v>
      </c>
      <c r="E652" t="s">
        <v>2223</v>
      </c>
      <c r="F652" s="1">
        <v>750</v>
      </c>
      <c r="G652" s="1">
        <v>29746.55</v>
      </c>
      <c r="H652" s="1">
        <v>39.662066666666703</v>
      </c>
    </row>
    <row r="653" spans="1:8" x14ac:dyDescent="0.2">
      <c r="A653" t="s">
        <v>6</v>
      </c>
      <c r="B653" t="s">
        <v>74</v>
      </c>
      <c r="C653" t="s">
        <v>90</v>
      </c>
      <c r="D653" t="s">
        <v>9</v>
      </c>
      <c r="E653" t="s">
        <v>63</v>
      </c>
      <c r="F653" s="1">
        <v>-4</v>
      </c>
      <c r="G653" s="1">
        <v>14.82</v>
      </c>
      <c r="H653" s="1">
        <v>-3.7050000000000001</v>
      </c>
    </row>
    <row r="654" spans="1:8" x14ac:dyDescent="0.2">
      <c r="A654" t="s">
        <v>6</v>
      </c>
      <c r="B654" t="s">
        <v>74</v>
      </c>
      <c r="C654" t="s">
        <v>90</v>
      </c>
      <c r="D654" t="s">
        <v>9</v>
      </c>
      <c r="E654" t="s">
        <v>2021</v>
      </c>
      <c r="F654" s="1">
        <v>-200</v>
      </c>
      <c r="G654" s="1">
        <v>-373.77</v>
      </c>
      <c r="H654" s="1">
        <v>1.8688499999999999</v>
      </c>
    </row>
    <row r="655" spans="1:8" x14ac:dyDescent="0.2">
      <c r="A655" t="s">
        <v>6</v>
      </c>
      <c r="B655" t="s">
        <v>74</v>
      </c>
      <c r="C655" t="s">
        <v>90</v>
      </c>
      <c r="D655" t="s">
        <v>9</v>
      </c>
      <c r="E655" t="s">
        <v>2224</v>
      </c>
      <c r="F655" s="1">
        <v>-4</v>
      </c>
      <c r="G655" s="1">
        <v>5953.89</v>
      </c>
      <c r="H655" s="1">
        <v>-1488.4725000000001</v>
      </c>
    </row>
    <row r="656" spans="1:8" x14ac:dyDescent="0.2">
      <c r="A656" t="s">
        <v>6</v>
      </c>
      <c r="B656" t="s">
        <v>74</v>
      </c>
      <c r="C656" t="s">
        <v>90</v>
      </c>
      <c r="D656" t="s">
        <v>9</v>
      </c>
      <c r="E656" t="s">
        <v>474</v>
      </c>
      <c r="F656" s="1">
        <v>12000</v>
      </c>
      <c r="G656" s="1">
        <v>62920.47</v>
      </c>
      <c r="H656" s="1">
        <v>5.2433725000000004</v>
      </c>
    </row>
    <row r="657" spans="1:8" x14ac:dyDescent="0.2">
      <c r="A657" t="s">
        <v>6</v>
      </c>
      <c r="B657" t="s">
        <v>74</v>
      </c>
      <c r="C657" t="s">
        <v>90</v>
      </c>
      <c r="D657" t="s">
        <v>9</v>
      </c>
      <c r="E657" t="s">
        <v>1966</v>
      </c>
      <c r="F657" s="1">
        <v>438</v>
      </c>
      <c r="G657" s="1">
        <v>4844.3599999999997</v>
      </c>
      <c r="H657" s="1">
        <v>11.060182648401801</v>
      </c>
    </row>
    <row r="658" spans="1:8" x14ac:dyDescent="0.2">
      <c r="A658" t="s">
        <v>6</v>
      </c>
      <c r="B658" t="s">
        <v>74</v>
      </c>
      <c r="C658" t="s">
        <v>90</v>
      </c>
      <c r="D658" t="s">
        <v>9</v>
      </c>
      <c r="E658" t="s">
        <v>461</v>
      </c>
      <c r="F658" s="1">
        <v>644</v>
      </c>
      <c r="G658" s="1">
        <v>7966.76</v>
      </c>
      <c r="H658" s="1">
        <v>12.370745341614899</v>
      </c>
    </row>
    <row r="659" spans="1:8" x14ac:dyDescent="0.2">
      <c r="A659" t="s">
        <v>6</v>
      </c>
      <c r="B659" t="s">
        <v>74</v>
      </c>
      <c r="C659" t="s">
        <v>90</v>
      </c>
      <c r="D659" t="s">
        <v>9</v>
      </c>
      <c r="E659" t="s">
        <v>1917</v>
      </c>
      <c r="F659" s="1">
        <v>5946</v>
      </c>
      <c r="G659" s="1">
        <v>219769.08</v>
      </c>
      <c r="H659" s="1">
        <v>36.960827447023199</v>
      </c>
    </row>
    <row r="660" spans="1:8" x14ac:dyDescent="0.2">
      <c r="A660" t="s">
        <v>6</v>
      </c>
      <c r="B660" t="s">
        <v>74</v>
      </c>
      <c r="C660" t="s">
        <v>90</v>
      </c>
      <c r="D660" t="s">
        <v>9</v>
      </c>
      <c r="E660" t="s">
        <v>2225</v>
      </c>
      <c r="F660" s="1">
        <v>2120</v>
      </c>
      <c r="G660" s="1">
        <v>99313.52</v>
      </c>
      <c r="H660" s="1">
        <v>46.845999999999997</v>
      </c>
    </row>
    <row r="661" spans="1:8" x14ac:dyDescent="0.2">
      <c r="A661" t="s">
        <v>6</v>
      </c>
      <c r="B661" t="s">
        <v>74</v>
      </c>
      <c r="C661" t="s">
        <v>90</v>
      </c>
      <c r="D661" t="s">
        <v>9</v>
      </c>
      <c r="E661" t="s">
        <v>2226</v>
      </c>
      <c r="F661" s="1">
        <v>-397</v>
      </c>
      <c r="G661" s="1">
        <v>-5745.5</v>
      </c>
      <c r="H661" s="1">
        <v>14.4722921914358</v>
      </c>
    </row>
    <row r="662" spans="1:8" x14ac:dyDescent="0.2">
      <c r="A662" t="s">
        <v>6</v>
      </c>
      <c r="B662" t="s">
        <v>74</v>
      </c>
      <c r="C662" t="s">
        <v>90</v>
      </c>
      <c r="D662" t="s">
        <v>9</v>
      </c>
      <c r="E662" t="s">
        <v>336</v>
      </c>
      <c r="F662" s="1">
        <v>1050</v>
      </c>
      <c r="G662" s="1">
        <v>6649.03</v>
      </c>
      <c r="H662" s="1">
        <v>6.3324095238095204</v>
      </c>
    </row>
    <row r="663" spans="1:8" x14ac:dyDescent="0.2">
      <c r="A663" t="s">
        <v>6</v>
      </c>
      <c r="B663" t="s">
        <v>74</v>
      </c>
      <c r="C663" t="s">
        <v>90</v>
      </c>
      <c r="D663" t="s">
        <v>9</v>
      </c>
      <c r="E663" t="s">
        <v>386</v>
      </c>
      <c r="F663" s="1">
        <v>1545</v>
      </c>
      <c r="G663" s="1">
        <v>-34.340000000000003</v>
      </c>
      <c r="H663" s="1">
        <v>-2.2226537216828501E-2</v>
      </c>
    </row>
    <row r="664" spans="1:8" x14ac:dyDescent="0.2">
      <c r="A664" t="s">
        <v>6</v>
      </c>
      <c r="B664" t="s">
        <v>74</v>
      </c>
      <c r="C664" t="s">
        <v>90</v>
      </c>
      <c r="D664" t="s">
        <v>9</v>
      </c>
      <c r="E664" t="s">
        <v>383</v>
      </c>
      <c r="F664" s="1">
        <v>400</v>
      </c>
      <c r="G664" s="1">
        <v>6691.75</v>
      </c>
      <c r="H664" s="1">
        <v>16.729375000000001</v>
      </c>
    </row>
    <row r="665" spans="1:8" x14ac:dyDescent="0.2">
      <c r="A665" t="s">
        <v>6</v>
      </c>
      <c r="B665" t="s">
        <v>74</v>
      </c>
      <c r="C665" t="s">
        <v>90</v>
      </c>
      <c r="D665" t="s">
        <v>9</v>
      </c>
      <c r="E665" t="s">
        <v>382</v>
      </c>
      <c r="F665" s="1">
        <v>2150</v>
      </c>
      <c r="G665" s="1">
        <v>126441.53</v>
      </c>
      <c r="H665" s="1">
        <v>58.810013953488401</v>
      </c>
    </row>
    <row r="666" spans="1:8" x14ac:dyDescent="0.2">
      <c r="A666" t="s">
        <v>6</v>
      </c>
      <c r="B666" t="s">
        <v>74</v>
      </c>
      <c r="C666" t="s">
        <v>90</v>
      </c>
      <c r="D666" t="s">
        <v>9</v>
      </c>
      <c r="E666" t="s">
        <v>381</v>
      </c>
      <c r="F666" s="1">
        <v>1317</v>
      </c>
      <c r="G666" s="1">
        <v>24837.27</v>
      </c>
      <c r="H666" s="1">
        <v>18.858974943052399</v>
      </c>
    </row>
    <row r="667" spans="1:8" x14ac:dyDescent="0.2">
      <c r="A667" t="s">
        <v>6</v>
      </c>
      <c r="B667" t="s">
        <v>74</v>
      </c>
      <c r="C667" t="s">
        <v>90</v>
      </c>
      <c r="D667" t="s">
        <v>9</v>
      </c>
      <c r="E667" t="s">
        <v>380</v>
      </c>
      <c r="F667" s="1">
        <v>306</v>
      </c>
      <c r="G667" s="1">
        <v>12624.12</v>
      </c>
      <c r="H667" s="1">
        <v>41.255294117646997</v>
      </c>
    </row>
    <row r="668" spans="1:8" x14ac:dyDescent="0.2">
      <c r="A668" t="s">
        <v>6</v>
      </c>
      <c r="B668" t="s">
        <v>74</v>
      </c>
      <c r="C668" t="s">
        <v>90</v>
      </c>
      <c r="D668" t="s">
        <v>9</v>
      </c>
      <c r="E668" t="s">
        <v>379</v>
      </c>
      <c r="F668" s="1">
        <v>79</v>
      </c>
      <c r="G668" s="1">
        <v>13666.07</v>
      </c>
      <c r="H668" s="1">
        <v>172.98822784810099</v>
      </c>
    </row>
    <row r="669" spans="1:8" x14ac:dyDescent="0.2">
      <c r="A669" t="s">
        <v>6</v>
      </c>
      <c r="B669" t="s">
        <v>74</v>
      </c>
      <c r="C669" t="s">
        <v>90</v>
      </c>
      <c r="D669" t="s">
        <v>9</v>
      </c>
      <c r="E669" t="s">
        <v>371</v>
      </c>
      <c r="F669" s="1">
        <v>388</v>
      </c>
      <c r="G669" s="1">
        <v>22470.22</v>
      </c>
      <c r="H669" s="1">
        <v>57.9129381443299</v>
      </c>
    </row>
    <row r="670" spans="1:8" x14ac:dyDescent="0.2">
      <c r="A670" t="s">
        <v>6</v>
      </c>
      <c r="B670" t="s">
        <v>74</v>
      </c>
      <c r="C670" t="s">
        <v>90</v>
      </c>
      <c r="D670" t="s">
        <v>9</v>
      </c>
      <c r="E670" t="s">
        <v>368</v>
      </c>
      <c r="F670" s="1">
        <v>1205</v>
      </c>
      <c r="G670" s="1">
        <v>-7481.87</v>
      </c>
      <c r="H670" s="1">
        <v>-6.2090207468879699</v>
      </c>
    </row>
    <row r="671" spans="1:8" x14ac:dyDescent="0.2">
      <c r="A671" t="s">
        <v>6</v>
      </c>
      <c r="B671" t="s">
        <v>74</v>
      </c>
      <c r="C671" t="s">
        <v>90</v>
      </c>
      <c r="D671" t="s">
        <v>9</v>
      </c>
      <c r="E671" t="s">
        <v>293</v>
      </c>
      <c r="F671" s="1">
        <v>674</v>
      </c>
      <c r="G671" s="1">
        <v>23098.42</v>
      </c>
      <c r="H671" s="1">
        <v>34.270652818991103</v>
      </c>
    </row>
    <row r="672" spans="1:8" x14ac:dyDescent="0.2">
      <c r="A672" t="s">
        <v>6</v>
      </c>
      <c r="B672" t="s">
        <v>74</v>
      </c>
      <c r="C672" t="s">
        <v>90</v>
      </c>
      <c r="D672" t="s">
        <v>9</v>
      </c>
      <c r="E672" t="s">
        <v>367</v>
      </c>
      <c r="F672" s="1">
        <v>90</v>
      </c>
      <c r="G672" s="1">
        <v>543.76</v>
      </c>
      <c r="H672" s="1">
        <v>6.0417777777777797</v>
      </c>
    </row>
    <row r="673" spans="1:8" x14ac:dyDescent="0.2">
      <c r="A673" t="s">
        <v>6</v>
      </c>
      <c r="B673" t="s">
        <v>74</v>
      </c>
      <c r="C673" t="s">
        <v>90</v>
      </c>
      <c r="D673" t="s">
        <v>9</v>
      </c>
      <c r="E673" t="s">
        <v>113</v>
      </c>
      <c r="F673" s="1">
        <v>187</v>
      </c>
      <c r="G673" s="1">
        <v>2122.23</v>
      </c>
      <c r="H673" s="1">
        <v>11.348823529411799</v>
      </c>
    </row>
    <row r="674" spans="1:8" x14ac:dyDescent="0.2">
      <c r="A674" t="s">
        <v>6</v>
      </c>
      <c r="B674" t="s">
        <v>74</v>
      </c>
      <c r="C674" t="s">
        <v>90</v>
      </c>
      <c r="D674" t="s">
        <v>9</v>
      </c>
      <c r="E674" t="s">
        <v>359</v>
      </c>
      <c r="F674" s="1">
        <v>3700</v>
      </c>
      <c r="G674" s="1">
        <v>82240.53</v>
      </c>
      <c r="H674" s="1">
        <v>22.2271702702703</v>
      </c>
    </row>
    <row r="675" spans="1:8" x14ac:dyDescent="0.2">
      <c r="A675" t="s">
        <v>6</v>
      </c>
      <c r="B675" t="s">
        <v>74</v>
      </c>
      <c r="C675" t="s">
        <v>90</v>
      </c>
      <c r="D675" t="s">
        <v>9</v>
      </c>
      <c r="E675" t="s">
        <v>354</v>
      </c>
      <c r="F675" s="1">
        <v>8</v>
      </c>
      <c r="G675" s="1">
        <v>2364.61</v>
      </c>
      <c r="H675" s="1">
        <v>295.57625000000002</v>
      </c>
    </row>
    <row r="676" spans="1:8" x14ac:dyDescent="0.2">
      <c r="A676" t="s">
        <v>6</v>
      </c>
      <c r="B676" t="s">
        <v>74</v>
      </c>
      <c r="C676" t="s">
        <v>90</v>
      </c>
      <c r="D676" t="s">
        <v>9</v>
      </c>
      <c r="E676" t="s">
        <v>351</v>
      </c>
      <c r="F676" s="1">
        <v>702</v>
      </c>
      <c r="G676" s="1">
        <v>37830.46</v>
      </c>
      <c r="H676" s="1">
        <v>53.889544159544201</v>
      </c>
    </row>
    <row r="677" spans="1:8" x14ac:dyDescent="0.2">
      <c r="A677" t="s">
        <v>6</v>
      </c>
      <c r="B677" t="s">
        <v>74</v>
      </c>
      <c r="C677" t="s">
        <v>90</v>
      </c>
      <c r="D677" t="s">
        <v>9</v>
      </c>
      <c r="E677" t="s">
        <v>436</v>
      </c>
      <c r="F677" s="1">
        <v>730</v>
      </c>
      <c r="G677" s="1">
        <v>4978.07</v>
      </c>
      <c r="H677" s="1">
        <v>6.8192739726027396</v>
      </c>
    </row>
    <row r="678" spans="1:8" x14ac:dyDescent="0.2">
      <c r="A678" t="s">
        <v>6</v>
      </c>
      <c r="B678" t="s">
        <v>74</v>
      </c>
      <c r="C678" t="s">
        <v>90</v>
      </c>
      <c r="D678" t="s">
        <v>9</v>
      </c>
      <c r="E678" t="s">
        <v>434</v>
      </c>
      <c r="F678" s="1">
        <v>2431</v>
      </c>
      <c r="G678" s="1">
        <v>42421.279999999999</v>
      </c>
      <c r="H678" s="1">
        <v>17.4501357466063</v>
      </c>
    </row>
    <row r="679" spans="1:8" x14ac:dyDescent="0.2">
      <c r="A679" t="s">
        <v>6</v>
      </c>
      <c r="B679" t="s">
        <v>74</v>
      </c>
      <c r="C679" t="s">
        <v>90</v>
      </c>
      <c r="D679" t="s">
        <v>9</v>
      </c>
      <c r="E679" t="s">
        <v>417</v>
      </c>
      <c r="F679" s="1">
        <v>4201</v>
      </c>
      <c r="G679" s="1">
        <v>14473.33</v>
      </c>
      <c r="H679" s="1">
        <v>3.4452106641275901</v>
      </c>
    </row>
    <row r="680" spans="1:8" hidden="1" x14ac:dyDescent="0.2">
      <c r="A680" t="s">
        <v>6</v>
      </c>
      <c r="B680" t="s">
        <v>7</v>
      </c>
      <c r="C680" t="s">
        <v>39</v>
      </c>
      <c r="D680" t="s">
        <v>9</v>
      </c>
      <c r="E680" t="s">
        <v>2227</v>
      </c>
      <c r="F680" s="1">
        <v>200</v>
      </c>
      <c r="G680" s="1">
        <v>5234.63</v>
      </c>
      <c r="H680" s="1">
        <v>26.17315</v>
      </c>
    </row>
    <row r="681" spans="1:8" hidden="1" x14ac:dyDescent="0.2">
      <c r="A681" t="s">
        <v>6</v>
      </c>
      <c r="B681" t="s">
        <v>7</v>
      </c>
      <c r="C681" t="s">
        <v>39</v>
      </c>
      <c r="D681" t="s">
        <v>9</v>
      </c>
      <c r="E681" t="s">
        <v>2228</v>
      </c>
      <c r="F681" s="1">
        <v>-18</v>
      </c>
      <c r="G681" s="1">
        <v>-1623.49</v>
      </c>
      <c r="H681" s="1">
        <v>90.193888888888907</v>
      </c>
    </row>
    <row r="682" spans="1:8" hidden="1" x14ac:dyDescent="0.2">
      <c r="A682" t="s">
        <v>6</v>
      </c>
      <c r="B682" t="s">
        <v>7</v>
      </c>
      <c r="C682" t="s">
        <v>39</v>
      </c>
      <c r="D682" t="s">
        <v>9</v>
      </c>
      <c r="E682" t="s">
        <v>2229</v>
      </c>
      <c r="F682" s="1">
        <v>1235</v>
      </c>
      <c r="G682" s="1">
        <v>-6932.89</v>
      </c>
      <c r="H682" s="1">
        <v>-5.6136761133603201</v>
      </c>
    </row>
    <row r="683" spans="1:8" hidden="1" x14ac:dyDescent="0.2">
      <c r="A683" t="s">
        <v>6</v>
      </c>
      <c r="B683" t="s">
        <v>7</v>
      </c>
      <c r="C683" t="s">
        <v>39</v>
      </c>
      <c r="D683" t="s">
        <v>9</v>
      </c>
      <c r="E683" t="s">
        <v>2230</v>
      </c>
      <c r="F683" s="1">
        <v>300</v>
      </c>
      <c r="G683" s="1">
        <v>6020.08</v>
      </c>
      <c r="H683" s="1">
        <v>20.066933333333299</v>
      </c>
    </row>
    <row r="684" spans="1:8" hidden="1" x14ac:dyDescent="0.2">
      <c r="A684" t="s">
        <v>6</v>
      </c>
      <c r="B684" t="s">
        <v>7</v>
      </c>
      <c r="C684" t="s">
        <v>39</v>
      </c>
      <c r="D684" t="s">
        <v>9</v>
      </c>
      <c r="E684" t="s">
        <v>2170</v>
      </c>
      <c r="F684" s="1">
        <v>-1760</v>
      </c>
      <c r="G684" s="1">
        <v>-4659.58</v>
      </c>
      <c r="H684" s="1">
        <v>2.6474886363636401</v>
      </c>
    </row>
    <row r="685" spans="1:8" hidden="1" x14ac:dyDescent="0.2">
      <c r="A685" t="s">
        <v>6</v>
      </c>
      <c r="B685" t="s">
        <v>7</v>
      </c>
      <c r="C685" t="s">
        <v>39</v>
      </c>
      <c r="D685" t="s">
        <v>9</v>
      </c>
      <c r="E685" t="s">
        <v>2231</v>
      </c>
      <c r="F685" s="1">
        <v>121</v>
      </c>
      <c r="G685" s="1">
        <v>9996.18</v>
      </c>
      <c r="H685" s="1">
        <v>82.613057851239702</v>
      </c>
    </row>
    <row r="686" spans="1:8" hidden="1" x14ac:dyDescent="0.2">
      <c r="A686" t="s">
        <v>6</v>
      </c>
      <c r="B686" t="s">
        <v>7</v>
      </c>
      <c r="C686" t="s">
        <v>39</v>
      </c>
      <c r="D686" t="s">
        <v>9</v>
      </c>
      <c r="E686" t="s">
        <v>329</v>
      </c>
      <c r="F686" s="1">
        <v>13</v>
      </c>
      <c r="G686" s="1">
        <v>114039.1</v>
      </c>
      <c r="H686" s="1">
        <v>8772.2384615384599</v>
      </c>
    </row>
    <row r="687" spans="1:8" hidden="1" x14ac:dyDescent="0.2">
      <c r="A687" t="s">
        <v>6</v>
      </c>
      <c r="B687" t="s">
        <v>7</v>
      </c>
      <c r="C687" t="s">
        <v>39</v>
      </c>
      <c r="D687" t="s">
        <v>9</v>
      </c>
      <c r="E687" t="s">
        <v>2232</v>
      </c>
      <c r="F687" s="1">
        <v>-70</v>
      </c>
      <c r="G687" s="1">
        <v>-2463.27</v>
      </c>
      <c r="H687" s="1">
        <v>35.189571428571398</v>
      </c>
    </row>
    <row r="688" spans="1:8" hidden="1" x14ac:dyDescent="0.2">
      <c r="A688" t="s">
        <v>6</v>
      </c>
      <c r="B688" t="s">
        <v>7</v>
      </c>
      <c r="C688" t="s">
        <v>39</v>
      </c>
      <c r="D688" t="s">
        <v>9</v>
      </c>
      <c r="E688" t="s">
        <v>2233</v>
      </c>
      <c r="F688" s="1">
        <v>2</v>
      </c>
      <c r="G688" s="1">
        <v>54053.78</v>
      </c>
      <c r="H688" s="1">
        <v>27026.89</v>
      </c>
    </row>
    <row r="689" spans="1:8" hidden="1" x14ac:dyDescent="0.2">
      <c r="A689" t="s">
        <v>6</v>
      </c>
      <c r="B689" t="s">
        <v>7</v>
      </c>
      <c r="C689" t="s">
        <v>39</v>
      </c>
      <c r="D689" t="s">
        <v>9</v>
      </c>
      <c r="E689" t="s">
        <v>2234</v>
      </c>
      <c r="F689" s="1">
        <v>-2142</v>
      </c>
      <c r="G689" s="1">
        <v>-6592.87</v>
      </c>
      <c r="H689" s="1">
        <v>3.0779038281979498</v>
      </c>
    </row>
    <row r="690" spans="1:8" hidden="1" x14ac:dyDescent="0.2">
      <c r="A690" t="s">
        <v>6</v>
      </c>
      <c r="B690" t="s">
        <v>7</v>
      </c>
      <c r="C690" t="s">
        <v>39</v>
      </c>
      <c r="D690" t="s">
        <v>9</v>
      </c>
      <c r="E690" t="s">
        <v>2073</v>
      </c>
      <c r="F690" s="1">
        <v>-780</v>
      </c>
      <c r="G690" s="1">
        <v>-2534.58</v>
      </c>
      <c r="H690" s="1">
        <v>3.24946153846154</v>
      </c>
    </row>
    <row r="691" spans="1:8" hidden="1" x14ac:dyDescent="0.2">
      <c r="A691" t="s">
        <v>6</v>
      </c>
      <c r="B691" t="s">
        <v>7</v>
      </c>
      <c r="C691" t="s">
        <v>39</v>
      </c>
      <c r="D691" t="s">
        <v>9</v>
      </c>
      <c r="E691" t="s">
        <v>2235</v>
      </c>
      <c r="F691" s="1">
        <v>-224</v>
      </c>
      <c r="G691" s="1">
        <v>-654.34</v>
      </c>
      <c r="H691" s="1">
        <v>2.9211607142857101</v>
      </c>
    </row>
    <row r="692" spans="1:8" hidden="1" x14ac:dyDescent="0.2">
      <c r="A692" t="s">
        <v>6</v>
      </c>
      <c r="B692" t="s">
        <v>7</v>
      </c>
      <c r="C692" t="s">
        <v>39</v>
      </c>
      <c r="D692" t="s">
        <v>9</v>
      </c>
      <c r="E692" t="s">
        <v>2236</v>
      </c>
      <c r="F692" s="1">
        <v>-220</v>
      </c>
      <c r="G692" s="1">
        <v>-653.70000000000005</v>
      </c>
      <c r="H692" s="1">
        <v>2.9713636363636402</v>
      </c>
    </row>
    <row r="693" spans="1:8" hidden="1" x14ac:dyDescent="0.2">
      <c r="A693" t="s">
        <v>6</v>
      </c>
      <c r="B693" t="s">
        <v>7</v>
      </c>
      <c r="C693" t="s">
        <v>39</v>
      </c>
      <c r="D693" t="s">
        <v>9</v>
      </c>
      <c r="E693" t="s">
        <v>1883</v>
      </c>
      <c r="F693" s="1">
        <v>-65</v>
      </c>
      <c r="G693" s="1">
        <v>-370.44</v>
      </c>
      <c r="H693" s="1">
        <v>5.6990769230769196</v>
      </c>
    </row>
    <row r="694" spans="1:8" hidden="1" x14ac:dyDescent="0.2">
      <c r="A694" t="s">
        <v>6</v>
      </c>
      <c r="B694" t="s">
        <v>7</v>
      </c>
      <c r="C694" t="s">
        <v>39</v>
      </c>
      <c r="D694" t="s">
        <v>9</v>
      </c>
      <c r="E694" t="s">
        <v>2237</v>
      </c>
      <c r="F694" s="1">
        <v>-1021</v>
      </c>
      <c r="G694" s="1">
        <v>-1651.05</v>
      </c>
      <c r="H694" s="1">
        <v>1.6170910871694399</v>
      </c>
    </row>
    <row r="695" spans="1:8" hidden="1" x14ac:dyDescent="0.2">
      <c r="A695" t="s">
        <v>6</v>
      </c>
      <c r="B695" t="s">
        <v>7</v>
      </c>
      <c r="C695" t="s">
        <v>39</v>
      </c>
      <c r="D695" t="s">
        <v>9</v>
      </c>
      <c r="E695" t="s">
        <v>2238</v>
      </c>
      <c r="F695" s="1">
        <v>-2</v>
      </c>
      <c r="G695" s="1">
        <v>-7.66</v>
      </c>
      <c r="H695" s="1">
        <v>3.83</v>
      </c>
    </row>
    <row r="696" spans="1:8" hidden="1" x14ac:dyDescent="0.2">
      <c r="A696" t="s">
        <v>6</v>
      </c>
      <c r="B696" t="s">
        <v>7</v>
      </c>
      <c r="C696" t="s">
        <v>39</v>
      </c>
      <c r="D696" t="s">
        <v>9</v>
      </c>
      <c r="E696" t="s">
        <v>2239</v>
      </c>
      <c r="F696" s="1">
        <v>378</v>
      </c>
      <c r="G696" s="1">
        <v>15416.79</v>
      </c>
      <c r="H696" s="1">
        <v>40.785158730158699</v>
      </c>
    </row>
    <row r="697" spans="1:8" hidden="1" x14ac:dyDescent="0.2">
      <c r="A697" t="s">
        <v>6</v>
      </c>
      <c r="B697" t="s">
        <v>7</v>
      </c>
      <c r="C697" t="s">
        <v>39</v>
      </c>
      <c r="D697" t="s">
        <v>9</v>
      </c>
      <c r="E697" t="s">
        <v>2240</v>
      </c>
      <c r="F697" s="1">
        <v>-80</v>
      </c>
      <c r="G697" s="1">
        <v>-173.61</v>
      </c>
      <c r="H697" s="1">
        <v>2.1701250000000001</v>
      </c>
    </row>
    <row r="698" spans="1:8" hidden="1" x14ac:dyDescent="0.2">
      <c r="A698" t="s">
        <v>6</v>
      </c>
      <c r="B698" t="s">
        <v>7</v>
      </c>
      <c r="C698" t="s">
        <v>39</v>
      </c>
      <c r="D698" t="s">
        <v>9</v>
      </c>
      <c r="E698" t="s">
        <v>259</v>
      </c>
      <c r="F698" s="1">
        <v>-318</v>
      </c>
      <c r="G698" s="1">
        <v>-876.67</v>
      </c>
      <c r="H698" s="1">
        <v>2.7568238993710699</v>
      </c>
    </row>
    <row r="699" spans="1:8" hidden="1" x14ac:dyDescent="0.2">
      <c r="A699" t="s">
        <v>6</v>
      </c>
      <c r="B699" t="s">
        <v>7</v>
      </c>
      <c r="C699" t="s">
        <v>39</v>
      </c>
      <c r="D699" t="s">
        <v>9</v>
      </c>
      <c r="E699" t="s">
        <v>2241</v>
      </c>
      <c r="F699" s="1">
        <v>-301</v>
      </c>
      <c r="G699" s="1">
        <v>-1152.0899999999999</v>
      </c>
      <c r="H699" s="1">
        <v>3.8275415282392</v>
      </c>
    </row>
    <row r="700" spans="1:8" hidden="1" x14ac:dyDescent="0.2">
      <c r="A700" t="s">
        <v>6</v>
      </c>
      <c r="B700" t="s">
        <v>7</v>
      </c>
      <c r="C700" t="s">
        <v>39</v>
      </c>
      <c r="D700" t="s">
        <v>9</v>
      </c>
      <c r="E700" t="s">
        <v>2242</v>
      </c>
      <c r="F700" s="1">
        <v>-372</v>
      </c>
      <c r="G700" s="1">
        <v>-905.51</v>
      </c>
      <c r="H700" s="1">
        <v>2.4341666666666701</v>
      </c>
    </row>
    <row r="701" spans="1:8" hidden="1" x14ac:dyDescent="0.2">
      <c r="A701" t="s">
        <v>6</v>
      </c>
      <c r="B701" t="s">
        <v>7</v>
      </c>
      <c r="C701" t="s">
        <v>39</v>
      </c>
      <c r="D701" t="s">
        <v>9</v>
      </c>
      <c r="E701" t="s">
        <v>2243</v>
      </c>
      <c r="F701" s="1">
        <v>-628</v>
      </c>
      <c r="G701" s="1">
        <v>-1131.75</v>
      </c>
      <c r="H701" s="1">
        <v>1.80214968152866</v>
      </c>
    </row>
    <row r="702" spans="1:8" hidden="1" x14ac:dyDescent="0.2">
      <c r="A702" t="s">
        <v>6</v>
      </c>
      <c r="B702" t="s">
        <v>7</v>
      </c>
      <c r="C702" t="s">
        <v>39</v>
      </c>
      <c r="D702" t="s">
        <v>9</v>
      </c>
      <c r="E702" t="s">
        <v>2244</v>
      </c>
      <c r="F702" s="1">
        <v>-830</v>
      </c>
      <c r="G702" s="1">
        <v>-1496.65</v>
      </c>
      <c r="H702" s="1">
        <v>1.8031927710843401</v>
      </c>
    </row>
    <row r="703" spans="1:8" hidden="1" x14ac:dyDescent="0.2">
      <c r="A703" t="s">
        <v>6</v>
      </c>
      <c r="B703" t="s">
        <v>7</v>
      </c>
      <c r="C703" t="s">
        <v>39</v>
      </c>
      <c r="D703" t="s">
        <v>9</v>
      </c>
      <c r="E703" t="s">
        <v>2127</v>
      </c>
      <c r="F703" s="1">
        <v>-2455</v>
      </c>
      <c r="G703" s="1">
        <v>-6500.25</v>
      </c>
      <c r="H703" s="1">
        <v>2.64775967413442</v>
      </c>
    </row>
    <row r="704" spans="1:8" hidden="1" x14ac:dyDescent="0.2">
      <c r="A704" t="s">
        <v>6</v>
      </c>
      <c r="B704" t="s">
        <v>7</v>
      </c>
      <c r="C704" t="s">
        <v>39</v>
      </c>
      <c r="D704" t="s">
        <v>9</v>
      </c>
      <c r="E704" t="s">
        <v>2171</v>
      </c>
      <c r="F704" s="1">
        <v>-821</v>
      </c>
      <c r="G704" s="1">
        <v>-2135.5700000000002</v>
      </c>
      <c r="H704" s="1">
        <v>2.6011814859926901</v>
      </c>
    </row>
    <row r="705" spans="1:8" hidden="1" x14ac:dyDescent="0.2">
      <c r="A705" t="s">
        <v>6</v>
      </c>
      <c r="B705" t="s">
        <v>7</v>
      </c>
      <c r="C705" t="s">
        <v>39</v>
      </c>
      <c r="D705" t="s">
        <v>9</v>
      </c>
      <c r="E705" t="s">
        <v>2245</v>
      </c>
      <c r="F705" s="1">
        <v>-2130</v>
      </c>
      <c r="G705" s="1">
        <v>-6739.57</v>
      </c>
      <c r="H705" s="1">
        <v>3.1641173708920198</v>
      </c>
    </row>
    <row r="706" spans="1:8" hidden="1" x14ac:dyDescent="0.2">
      <c r="A706" t="s">
        <v>6</v>
      </c>
      <c r="B706" t="s">
        <v>7</v>
      </c>
      <c r="C706" t="s">
        <v>39</v>
      </c>
      <c r="D706" t="s">
        <v>9</v>
      </c>
      <c r="E706" t="s">
        <v>2246</v>
      </c>
      <c r="F706" s="1">
        <v>-527</v>
      </c>
      <c r="G706" s="1">
        <v>-1151.8900000000001</v>
      </c>
      <c r="H706" s="1">
        <v>2.1857495256166999</v>
      </c>
    </row>
    <row r="707" spans="1:8" hidden="1" x14ac:dyDescent="0.2">
      <c r="A707" t="s">
        <v>6</v>
      </c>
      <c r="B707" t="s">
        <v>7</v>
      </c>
      <c r="C707" t="s">
        <v>39</v>
      </c>
      <c r="D707" t="s">
        <v>9</v>
      </c>
      <c r="E707" t="s">
        <v>2247</v>
      </c>
      <c r="F707" s="1">
        <v>-45</v>
      </c>
      <c r="G707" s="1">
        <v>-102.83</v>
      </c>
      <c r="H707" s="1">
        <v>2.2851111111111102</v>
      </c>
    </row>
    <row r="708" spans="1:8" hidden="1" x14ac:dyDescent="0.2">
      <c r="A708" t="s">
        <v>6</v>
      </c>
      <c r="B708" t="s">
        <v>7</v>
      </c>
      <c r="C708" t="s">
        <v>39</v>
      </c>
      <c r="D708" t="s">
        <v>9</v>
      </c>
      <c r="E708" t="s">
        <v>2053</v>
      </c>
      <c r="F708" s="1">
        <v>-1583</v>
      </c>
      <c r="G708" s="1">
        <v>-3436.15</v>
      </c>
      <c r="H708" s="1">
        <v>2.17065698041693</v>
      </c>
    </row>
    <row r="709" spans="1:8" hidden="1" x14ac:dyDescent="0.2">
      <c r="A709" t="s">
        <v>6</v>
      </c>
      <c r="B709" t="s">
        <v>7</v>
      </c>
      <c r="C709" t="s">
        <v>39</v>
      </c>
      <c r="D709" t="s">
        <v>9</v>
      </c>
      <c r="E709" t="s">
        <v>325</v>
      </c>
      <c r="F709" s="1">
        <v>-10</v>
      </c>
      <c r="G709" s="1">
        <v>-975.88</v>
      </c>
      <c r="H709" s="1">
        <v>97.587999999999994</v>
      </c>
    </row>
    <row r="710" spans="1:8" hidden="1" x14ac:dyDescent="0.2">
      <c r="A710" t="s">
        <v>6</v>
      </c>
      <c r="B710" t="s">
        <v>7</v>
      </c>
      <c r="C710" t="s">
        <v>39</v>
      </c>
      <c r="D710" t="s">
        <v>9</v>
      </c>
      <c r="E710" t="s">
        <v>2248</v>
      </c>
      <c r="F710" s="1">
        <v>-4597</v>
      </c>
      <c r="G710" s="1">
        <v>-9340.32</v>
      </c>
      <c r="H710" s="1">
        <v>2.0318294539917301</v>
      </c>
    </row>
    <row r="711" spans="1:8" hidden="1" x14ac:dyDescent="0.2">
      <c r="A711" t="s">
        <v>6</v>
      </c>
      <c r="B711" t="s">
        <v>7</v>
      </c>
      <c r="C711" t="s">
        <v>39</v>
      </c>
      <c r="D711" t="s">
        <v>9</v>
      </c>
      <c r="E711" t="s">
        <v>2019</v>
      </c>
      <c r="F711" s="1">
        <v>-1107</v>
      </c>
      <c r="G711" s="1">
        <v>-116.97</v>
      </c>
      <c r="H711" s="1">
        <v>0.105663956639566</v>
      </c>
    </row>
    <row r="712" spans="1:8" hidden="1" x14ac:dyDescent="0.2">
      <c r="A712" t="s">
        <v>6</v>
      </c>
      <c r="B712" t="s">
        <v>7</v>
      </c>
      <c r="C712" t="s">
        <v>39</v>
      </c>
      <c r="D712" t="s">
        <v>9</v>
      </c>
      <c r="E712" t="s">
        <v>2249</v>
      </c>
      <c r="F712" s="1">
        <v>-161</v>
      </c>
      <c r="G712" s="1">
        <v>-339.57</v>
      </c>
      <c r="H712" s="1">
        <v>2.1091304347826099</v>
      </c>
    </row>
    <row r="713" spans="1:8" hidden="1" x14ac:dyDescent="0.2">
      <c r="A713" t="s">
        <v>6</v>
      </c>
      <c r="B713" t="s">
        <v>7</v>
      </c>
      <c r="C713" t="s">
        <v>39</v>
      </c>
      <c r="D713" t="s">
        <v>9</v>
      </c>
      <c r="E713" t="s">
        <v>2164</v>
      </c>
      <c r="F713" s="1">
        <v>-5249</v>
      </c>
      <c r="G713" s="1">
        <v>-16927.21</v>
      </c>
      <c r="H713" s="1">
        <v>3.22484473232997</v>
      </c>
    </row>
    <row r="714" spans="1:8" hidden="1" x14ac:dyDescent="0.2">
      <c r="A714" t="s">
        <v>6</v>
      </c>
      <c r="B714" t="s">
        <v>7</v>
      </c>
      <c r="C714" t="s">
        <v>39</v>
      </c>
      <c r="D714" t="s">
        <v>9</v>
      </c>
      <c r="E714" t="s">
        <v>2007</v>
      </c>
      <c r="F714" s="1">
        <v>-1288</v>
      </c>
      <c r="G714" s="1">
        <v>-3981.09</v>
      </c>
      <c r="H714" s="1">
        <v>3.09090838509317</v>
      </c>
    </row>
    <row r="715" spans="1:8" hidden="1" x14ac:dyDescent="0.2">
      <c r="A715" t="s">
        <v>6</v>
      </c>
      <c r="B715" t="s">
        <v>7</v>
      </c>
      <c r="C715" t="s">
        <v>39</v>
      </c>
      <c r="D715" t="s">
        <v>9</v>
      </c>
      <c r="E715" t="s">
        <v>2067</v>
      </c>
      <c r="F715" s="1">
        <v>-150</v>
      </c>
      <c r="G715" s="1">
        <v>-429.17</v>
      </c>
      <c r="H715" s="1">
        <v>2.86113333333333</v>
      </c>
    </row>
    <row r="716" spans="1:8" hidden="1" x14ac:dyDescent="0.2">
      <c r="A716" t="s">
        <v>6</v>
      </c>
      <c r="B716" t="s">
        <v>7</v>
      </c>
      <c r="C716" t="s">
        <v>39</v>
      </c>
      <c r="D716" t="s">
        <v>9</v>
      </c>
      <c r="E716" t="s">
        <v>2190</v>
      </c>
      <c r="F716" s="1">
        <v>-70</v>
      </c>
      <c r="G716" s="1">
        <v>-146.55000000000001</v>
      </c>
      <c r="H716" s="1">
        <v>2.0935714285714302</v>
      </c>
    </row>
    <row r="717" spans="1:8" hidden="1" x14ac:dyDescent="0.2">
      <c r="A717" t="s">
        <v>6</v>
      </c>
      <c r="B717" t="s">
        <v>7</v>
      </c>
      <c r="C717" t="s">
        <v>39</v>
      </c>
      <c r="D717" t="s">
        <v>9</v>
      </c>
      <c r="E717" t="s">
        <v>2081</v>
      </c>
      <c r="F717" s="1">
        <v>-3869</v>
      </c>
      <c r="G717" s="1">
        <v>-11947.58</v>
      </c>
      <c r="H717" s="1">
        <v>3.08802791418971</v>
      </c>
    </row>
    <row r="718" spans="1:8" hidden="1" x14ac:dyDescent="0.2">
      <c r="A718" t="s">
        <v>6</v>
      </c>
      <c r="B718" t="s">
        <v>7</v>
      </c>
      <c r="C718" t="s">
        <v>39</v>
      </c>
      <c r="D718" t="s">
        <v>9</v>
      </c>
      <c r="E718" t="s">
        <v>2250</v>
      </c>
      <c r="F718" s="1">
        <v>-19</v>
      </c>
      <c r="G718" s="1">
        <v>-58.67</v>
      </c>
      <c r="H718" s="1">
        <v>3.0878947368421099</v>
      </c>
    </row>
    <row r="719" spans="1:8" hidden="1" x14ac:dyDescent="0.2">
      <c r="A719" t="s">
        <v>6</v>
      </c>
      <c r="B719" t="s">
        <v>7</v>
      </c>
      <c r="C719" t="s">
        <v>39</v>
      </c>
      <c r="D719" t="s">
        <v>9</v>
      </c>
      <c r="E719" t="s">
        <v>2251</v>
      </c>
      <c r="F719" s="1">
        <v>-135</v>
      </c>
      <c r="G719" s="1">
        <v>-178.72</v>
      </c>
      <c r="H719" s="1">
        <v>1.3238518518518501</v>
      </c>
    </row>
    <row r="720" spans="1:8" hidden="1" x14ac:dyDescent="0.2">
      <c r="A720" t="s">
        <v>6</v>
      </c>
      <c r="B720" t="s">
        <v>7</v>
      </c>
      <c r="C720" t="s">
        <v>39</v>
      </c>
      <c r="D720" t="s">
        <v>9</v>
      </c>
      <c r="E720" t="s">
        <v>2252</v>
      </c>
      <c r="F720" s="1">
        <v>-70</v>
      </c>
      <c r="G720" s="1">
        <v>-90.78</v>
      </c>
      <c r="H720" s="1">
        <v>1.29685714285714</v>
      </c>
    </row>
    <row r="721" spans="1:8" hidden="1" x14ac:dyDescent="0.2">
      <c r="A721" t="s">
        <v>6</v>
      </c>
      <c r="B721" t="s">
        <v>7</v>
      </c>
      <c r="C721" t="s">
        <v>39</v>
      </c>
      <c r="D721" t="s">
        <v>9</v>
      </c>
      <c r="E721" t="s">
        <v>2253</v>
      </c>
      <c r="F721" s="1">
        <v>-319</v>
      </c>
      <c r="G721" s="1">
        <v>-814.33</v>
      </c>
      <c r="H721" s="1">
        <v>2.55275862068966</v>
      </c>
    </row>
    <row r="722" spans="1:8" hidden="1" x14ac:dyDescent="0.2">
      <c r="A722" t="s">
        <v>6</v>
      </c>
      <c r="B722" t="s">
        <v>7</v>
      </c>
      <c r="C722" t="s">
        <v>39</v>
      </c>
      <c r="D722" t="s">
        <v>9</v>
      </c>
      <c r="E722" t="s">
        <v>1984</v>
      </c>
      <c r="F722" s="1">
        <v>-3179</v>
      </c>
      <c r="G722" s="1">
        <v>-7015.01</v>
      </c>
      <c r="H722" s="1">
        <v>2.2066719094054701</v>
      </c>
    </row>
    <row r="723" spans="1:8" hidden="1" x14ac:dyDescent="0.2">
      <c r="A723" t="s">
        <v>6</v>
      </c>
      <c r="B723" t="s">
        <v>7</v>
      </c>
      <c r="C723" t="s">
        <v>39</v>
      </c>
      <c r="D723" t="s">
        <v>9</v>
      </c>
      <c r="E723" t="s">
        <v>1985</v>
      </c>
      <c r="F723" s="1">
        <v>-83</v>
      </c>
      <c r="G723" s="1">
        <v>-185.5</v>
      </c>
      <c r="H723" s="1">
        <v>2.23493975903614</v>
      </c>
    </row>
    <row r="724" spans="1:8" hidden="1" x14ac:dyDescent="0.2">
      <c r="A724" t="s">
        <v>6</v>
      </c>
      <c r="B724" t="s">
        <v>7</v>
      </c>
      <c r="C724" t="s">
        <v>39</v>
      </c>
      <c r="D724" t="s">
        <v>9</v>
      </c>
      <c r="E724" t="s">
        <v>2254</v>
      </c>
      <c r="F724" s="1">
        <v>-12</v>
      </c>
      <c r="G724" s="1">
        <v>-29.51</v>
      </c>
      <c r="H724" s="1">
        <v>2.4591666666666701</v>
      </c>
    </row>
    <row r="725" spans="1:8" hidden="1" x14ac:dyDescent="0.2">
      <c r="A725" t="s">
        <v>6</v>
      </c>
      <c r="B725" t="s">
        <v>7</v>
      </c>
      <c r="C725" t="s">
        <v>39</v>
      </c>
      <c r="D725" t="s">
        <v>9</v>
      </c>
      <c r="E725" t="s">
        <v>2255</v>
      </c>
      <c r="F725" s="1">
        <v>-176</v>
      </c>
      <c r="G725" s="1">
        <v>-310.13</v>
      </c>
      <c r="H725" s="1">
        <v>1.7621022727272699</v>
      </c>
    </row>
    <row r="726" spans="1:8" hidden="1" x14ac:dyDescent="0.2">
      <c r="A726" t="s">
        <v>6</v>
      </c>
      <c r="B726" t="s">
        <v>7</v>
      </c>
      <c r="C726" t="s">
        <v>39</v>
      </c>
      <c r="D726" t="s">
        <v>9</v>
      </c>
      <c r="E726" t="s">
        <v>1981</v>
      </c>
      <c r="F726" s="1">
        <v>-1957</v>
      </c>
      <c r="G726" s="1">
        <v>-5577.62</v>
      </c>
      <c r="H726" s="1">
        <v>2.8500868676545701</v>
      </c>
    </row>
    <row r="727" spans="1:8" hidden="1" x14ac:dyDescent="0.2">
      <c r="A727" t="s">
        <v>6</v>
      </c>
      <c r="B727" t="s">
        <v>7</v>
      </c>
      <c r="C727" t="s">
        <v>39</v>
      </c>
      <c r="D727" t="s">
        <v>9</v>
      </c>
      <c r="E727" t="s">
        <v>2256</v>
      </c>
      <c r="F727" s="1">
        <v>-592</v>
      </c>
      <c r="G727" s="1">
        <v>-937.02</v>
      </c>
      <c r="H727" s="1">
        <v>1.58280405405405</v>
      </c>
    </row>
    <row r="728" spans="1:8" hidden="1" x14ac:dyDescent="0.2">
      <c r="A728" t="s">
        <v>6</v>
      </c>
      <c r="B728" t="s">
        <v>7</v>
      </c>
      <c r="C728" t="s">
        <v>39</v>
      </c>
      <c r="D728" t="s">
        <v>9</v>
      </c>
      <c r="E728" t="s">
        <v>2257</v>
      </c>
      <c r="F728" s="1">
        <v>-897</v>
      </c>
      <c r="G728" s="1">
        <v>-1997.87</v>
      </c>
      <c r="H728" s="1">
        <v>2.2272798216276501</v>
      </c>
    </row>
    <row r="729" spans="1:8" hidden="1" x14ac:dyDescent="0.2">
      <c r="A729" t="s">
        <v>6</v>
      </c>
      <c r="B729" t="s">
        <v>7</v>
      </c>
      <c r="C729" t="s">
        <v>39</v>
      </c>
      <c r="D729" t="s">
        <v>9</v>
      </c>
      <c r="E729" t="s">
        <v>2117</v>
      </c>
      <c r="F729" s="1">
        <v>-239</v>
      </c>
      <c r="G729" s="1">
        <v>-530.62</v>
      </c>
      <c r="H729" s="1">
        <v>2.2201673640167399</v>
      </c>
    </row>
    <row r="730" spans="1:8" hidden="1" x14ac:dyDescent="0.2">
      <c r="A730" t="s">
        <v>6</v>
      </c>
      <c r="B730" t="s">
        <v>7</v>
      </c>
      <c r="C730" t="s">
        <v>39</v>
      </c>
      <c r="D730" t="s">
        <v>9</v>
      </c>
      <c r="E730" t="s">
        <v>2258</v>
      </c>
      <c r="F730" s="1">
        <v>-93</v>
      </c>
      <c r="G730" s="1">
        <v>-238.99</v>
      </c>
      <c r="H730" s="1">
        <v>2.5697849462365601</v>
      </c>
    </row>
    <row r="731" spans="1:8" hidden="1" x14ac:dyDescent="0.2">
      <c r="A731" t="s">
        <v>6</v>
      </c>
      <c r="B731" t="s">
        <v>7</v>
      </c>
      <c r="C731" t="s">
        <v>39</v>
      </c>
      <c r="D731" t="s">
        <v>9</v>
      </c>
      <c r="E731" t="s">
        <v>2259</v>
      </c>
      <c r="F731" s="1">
        <v>-7457</v>
      </c>
      <c r="G731" s="1">
        <v>-37415.629999999997</v>
      </c>
      <c r="H731" s="1">
        <v>5.0175177685396299</v>
      </c>
    </row>
    <row r="732" spans="1:8" hidden="1" x14ac:dyDescent="0.2">
      <c r="A732" t="s">
        <v>6</v>
      </c>
      <c r="B732" t="s">
        <v>7</v>
      </c>
      <c r="C732" t="s">
        <v>39</v>
      </c>
      <c r="D732" t="s">
        <v>9</v>
      </c>
      <c r="E732" t="s">
        <v>1877</v>
      </c>
      <c r="F732" s="1">
        <v>-1639</v>
      </c>
      <c r="G732" s="1">
        <v>-7480.59</v>
      </c>
      <c r="H732" s="1">
        <v>4.5641183648566201</v>
      </c>
    </row>
    <row r="733" spans="1:8" hidden="1" x14ac:dyDescent="0.2">
      <c r="A733" t="s">
        <v>6</v>
      </c>
      <c r="B733" t="s">
        <v>7</v>
      </c>
      <c r="C733" t="s">
        <v>39</v>
      </c>
      <c r="D733" t="s">
        <v>9</v>
      </c>
      <c r="E733" t="s">
        <v>290</v>
      </c>
      <c r="F733" s="1">
        <v>100</v>
      </c>
      <c r="G733" s="1">
        <v>1058.1600000000001</v>
      </c>
      <c r="H733" s="1">
        <v>10.5816</v>
      </c>
    </row>
    <row r="734" spans="1:8" hidden="1" x14ac:dyDescent="0.2">
      <c r="A734" t="s">
        <v>6</v>
      </c>
      <c r="B734" t="s">
        <v>7</v>
      </c>
      <c r="C734" t="s">
        <v>39</v>
      </c>
      <c r="D734" t="s">
        <v>9</v>
      </c>
      <c r="E734" t="s">
        <v>316</v>
      </c>
      <c r="F734" s="1">
        <v>-446</v>
      </c>
      <c r="G734" s="1">
        <v>-2332.13</v>
      </c>
      <c r="H734" s="1">
        <v>5.2289910313901302</v>
      </c>
    </row>
    <row r="735" spans="1:8" hidden="1" x14ac:dyDescent="0.2">
      <c r="A735" t="s">
        <v>6</v>
      </c>
      <c r="B735" t="s">
        <v>7</v>
      </c>
      <c r="C735" t="s">
        <v>39</v>
      </c>
      <c r="D735" t="s">
        <v>9</v>
      </c>
      <c r="E735" t="s">
        <v>293</v>
      </c>
      <c r="F735" s="1">
        <v>-698</v>
      </c>
      <c r="G735" s="1">
        <v>-6048.73</v>
      </c>
      <c r="H735" s="1">
        <v>8.66580229226361</v>
      </c>
    </row>
    <row r="736" spans="1:8" hidden="1" x14ac:dyDescent="0.2">
      <c r="A736" t="s">
        <v>6</v>
      </c>
      <c r="B736" t="s">
        <v>7</v>
      </c>
      <c r="C736" t="s">
        <v>39</v>
      </c>
      <c r="D736" t="s">
        <v>9</v>
      </c>
      <c r="E736" t="s">
        <v>302</v>
      </c>
      <c r="F736" s="1">
        <v>-49</v>
      </c>
      <c r="G736" s="1">
        <v>-14876.36</v>
      </c>
      <c r="H736" s="1">
        <v>303.59918367346899</v>
      </c>
    </row>
    <row r="737" spans="1:8" hidden="1" x14ac:dyDescent="0.2">
      <c r="A737" t="s">
        <v>6</v>
      </c>
      <c r="B737" t="s">
        <v>7</v>
      </c>
      <c r="C737" t="s">
        <v>39</v>
      </c>
      <c r="D737" t="s">
        <v>9</v>
      </c>
      <c r="E737" t="s">
        <v>45</v>
      </c>
      <c r="F737" s="1">
        <v>309</v>
      </c>
      <c r="G737" s="1">
        <v>23060.18</v>
      </c>
      <c r="H737" s="1">
        <v>74.628414239482197</v>
      </c>
    </row>
    <row r="738" spans="1:8" hidden="1" x14ac:dyDescent="0.2">
      <c r="A738" t="s">
        <v>6</v>
      </c>
      <c r="B738" t="s">
        <v>7</v>
      </c>
      <c r="C738" t="s">
        <v>39</v>
      </c>
      <c r="D738" t="s">
        <v>9</v>
      </c>
      <c r="E738" t="s">
        <v>311</v>
      </c>
      <c r="F738" s="1">
        <v>25</v>
      </c>
      <c r="G738" s="1">
        <v>31433.17</v>
      </c>
      <c r="H738" s="1">
        <v>1257.3268</v>
      </c>
    </row>
    <row r="739" spans="1:8" hidden="1" x14ac:dyDescent="0.2">
      <c r="A739" t="s">
        <v>6</v>
      </c>
      <c r="B739" t="s">
        <v>7</v>
      </c>
      <c r="C739" t="s">
        <v>39</v>
      </c>
      <c r="D739" t="s">
        <v>9</v>
      </c>
      <c r="E739" t="s">
        <v>307</v>
      </c>
      <c r="F739" s="1">
        <v>10</v>
      </c>
      <c r="G739" s="1">
        <v>1596.71</v>
      </c>
      <c r="H739" s="1">
        <v>159.67099999999999</v>
      </c>
    </row>
    <row r="740" spans="1:8" hidden="1" x14ac:dyDescent="0.2">
      <c r="A740" t="s">
        <v>6</v>
      </c>
      <c r="B740" t="s">
        <v>7</v>
      </c>
      <c r="C740" t="s">
        <v>39</v>
      </c>
      <c r="D740" t="s">
        <v>9</v>
      </c>
      <c r="E740" t="s">
        <v>318</v>
      </c>
      <c r="F740" s="1">
        <v>-2</v>
      </c>
      <c r="G740" s="1">
        <v>-4.16</v>
      </c>
      <c r="H740" s="1">
        <v>2.08</v>
      </c>
    </row>
    <row r="741" spans="1:8" hidden="1" x14ac:dyDescent="0.2">
      <c r="A741" t="s">
        <v>6</v>
      </c>
      <c r="B741" t="s">
        <v>7</v>
      </c>
      <c r="C741" t="s">
        <v>46</v>
      </c>
      <c r="D741" t="s">
        <v>9</v>
      </c>
      <c r="E741" t="s">
        <v>2125</v>
      </c>
      <c r="F741" s="1">
        <v>-405</v>
      </c>
      <c r="G741" s="1">
        <v>2035.44</v>
      </c>
      <c r="H741" s="1">
        <v>-5.0257777777777797</v>
      </c>
    </row>
    <row r="742" spans="1:8" hidden="1" x14ac:dyDescent="0.2">
      <c r="A742" t="s">
        <v>6</v>
      </c>
      <c r="B742" t="s">
        <v>7</v>
      </c>
      <c r="C742" t="s">
        <v>46</v>
      </c>
      <c r="D742" t="s">
        <v>9</v>
      </c>
      <c r="E742" t="s">
        <v>2261</v>
      </c>
      <c r="F742" s="1">
        <v>-1306</v>
      </c>
      <c r="G742" s="1">
        <v>-2225.4</v>
      </c>
      <c r="H742" s="1">
        <v>1.7039816232771801</v>
      </c>
    </row>
    <row r="743" spans="1:8" hidden="1" x14ac:dyDescent="0.2">
      <c r="A743" t="s">
        <v>6</v>
      </c>
      <c r="B743" t="s">
        <v>7</v>
      </c>
      <c r="C743" t="s">
        <v>46</v>
      </c>
      <c r="D743" t="s">
        <v>9</v>
      </c>
      <c r="E743" t="s">
        <v>2262</v>
      </c>
      <c r="F743" s="1">
        <v>-298</v>
      </c>
      <c r="G743" s="1">
        <v>-743.77</v>
      </c>
      <c r="H743" s="1">
        <v>2.49587248322148</v>
      </c>
    </row>
    <row r="744" spans="1:8" hidden="1" x14ac:dyDescent="0.2">
      <c r="A744" t="s">
        <v>6</v>
      </c>
      <c r="B744" t="s">
        <v>7</v>
      </c>
      <c r="C744" t="s">
        <v>46</v>
      </c>
      <c r="D744" t="s">
        <v>9</v>
      </c>
      <c r="E744" t="s">
        <v>2263</v>
      </c>
      <c r="F744" s="1">
        <v>-754</v>
      </c>
      <c r="G744" s="1">
        <v>-845.78</v>
      </c>
      <c r="H744" s="1">
        <v>1.1217241379310301</v>
      </c>
    </row>
    <row r="745" spans="1:8" hidden="1" x14ac:dyDescent="0.2">
      <c r="A745" t="s">
        <v>6</v>
      </c>
      <c r="B745" t="s">
        <v>7</v>
      </c>
      <c r="C745" t="s">
        <v>46</v>
      </c>
      <c r="D745" t="s">
        <v>9</v>
      </c>
      <c r="E745" t="s">
        <v>2264</v>
      </c>
      <c r="F745" s="1">
        <v>-416</v>
      </c>
      <c r="G745" s="1">
        <v>-478.27</v>
      </c>
      <c r="H745" s="1">
        <v>1.1496875</v>
      </c>
    </row>
    <row r="746" spans="1:8" hidden="1" x14ac:dyDescent="0.2">
      <c r="A746" t="s">
        <v>6</v>
      </c>
      <c r="B746" t="s">
        <v>7</v>
      </c>
      <c r="C746" t="s">
        <v>46</v>
      </c>
      <c r="D746" t="s">
        <v>9</v>
      </c>
      <c r="E746" t="s">
        <v>1878</v>
      </c>
      <c r="F746" s="1">
        <v>-1023</v>
      </c>
      <c r="G746" s="1">
        <v>-1196.76</v>
      </c>
      <c r="H746" s="1">
        <v>1.1698533724340201</v>
      </c>
    </row>
    <row r="747" spans="1:8" hidden="1" x14ac:dyDescent="0.2">
      <c r="A747" t="s">
        <v>6</v>
      </c>
      <c r="B747" t="s">
        <v>7</v>
      </c>
      <c r="C747" t="s">
        <v>46</v>
      </c>
      <c r="D747" t="s">
        <v>9</v>
      </c>
      <c r="E747" t="s">
        <v>314</v>
      </c>
      <c r="F747" s="1">
        <v>30</v>
      </c>
      <c r="G747" s="1">
        <v>-26017.02</v>
      </c>
      <c r="H747" s="1">
        <v>-867.23400000000004</v>
      </c>
    </row>
    <row r="748" spans="1:8" hidden="1" x14ac:dyDescent="0.2">
      <c r="A748" t="s">
        <v>6</v>
      </c>
      <c r="B748" t="s">
        <v>7</v>
      </c>
      <c r="C748" t="s">
        <v>46</v>
      </c>
      <c r="D748" t="s">
        <v>9</v>
      </c>
      <c r="E748" t="s">
        <v>319</v>
      </c>
      <c r="F748" s="1">
        <v>-304</v>
      </c>
      <c r="G748" s="1">
        <v>-583.27</v>
      </c>
      <c r="H748" s="1">
        <v>1.91865131578947</v>
      </c>
    </row>
    <row r="749" spans="1:8" hidden="1" x14ac:dyDescent="0.2">
      <c r="A749" t="s">
        <v>6</v>
      </c>
      <c r="B749" t="s">
        <v>7</v>
      </c>
      <c r="C749" t="s">
        <v>46</v>
      </c>
      <c r="D749" t="s">
        <v>9</v>
      </c>
      <c r="E749" t="s">
        <v>318</v>
      </c>
      <c r="F749" s="1">
        <v>-3918</v>
      </c>
      <c r="G749" s="1">
        <v>-7646.18</v>
      </c>
      <c r="H749" s="1">
        <v>1.95155181214906</v>
      </c>
    </row>
    <row r="750" spans="1:8" hidden="1" x14ac:dyDescent="0.2">
      <c r="A750" t="s">
        <v>6</v>
      </c>
      <c r="B750" t="s">
        <v>7</v>
      </c>
      <c r="C750" t="s">
        <v>46</v>
      </c>
      <c r="D750" t="s">
        <v>9</v>
      </c>
      <c r="E750" t="s">
        <v>31</v>
      </c>
      <c r="F750" s="1">
        <v>-1</v>
      </c>
      <c r="G750" s="1">
        <v>-1.36</v>
      </c>
      <c r="H750" s="1">
        <v>1.36</v>
      </c>
    </row>
    <row r="751" spans="1:8" hidden="1" x14ac:dyDescent="0.2">
      <c r="A751" t="s">
        <v>6</v>
      </c>
      <c r="B751" t="s">
        <v>7</v>
      </c>
      <c r="C751" t="s">
        <v>8</v>
      </c>
      <c r="D751" t="s">
        <v>9</v>
      </c>
      <c r="E751" t="s">
        <v>2266</v>
      </c>
      <c r="F751" s="1">
        <v>110</v>
      </c>
      <c r="G751" s="1">
        <v>103638.45</v>
      </c>
      <c r="H751" s="1">
        <v>942.16772727272701</v>
      </c>
    </row>
    <row r="752" spans="1:8" hidden="1" x14ac:dyDescent="0.2">
      <c r="A752" t="s">
        <v>6</v>
      </c>
      <c r="B752" t="s">
        <v>7</v>
      </c>
      <c r="C752" t="s">
        <v>46</v>
      </c>
      <c r="D752" t="s">
        <v>9</v>
      </c>
      <c r="E752" t="s">
        <v>2011</v>
      </c>
      <c r="F752" s="1">
        <v>250</v>
      </c>
      <c r="G752" s="1">
        <v>92231.97</v>
      </c>
      <c r="H752" s="1">
        <v>368.92788000000002</v>
      </c>
    </row>
    <row r="753" spans="1:8" hidden="1" x14ac:dyDescent="0.2">
      <c r="A753" t="s">
        <v>6</v>
      </c>
      <c r="B753" t="s">
        <v>7</v>
      </c>
      <c r="C753" t="s">
        <v>8</v>
      </c>
      <c r="D753" t="s">
        <v>9</v>
      </c>
      <c r="E753" t="s">
        <v>60</v>
      </c>
      <c r="F753" s="1">
        <v>2956849</v>
      </c>
      <c r="G753" s="1">
        <v>18745845.960000001</v>
      </c>
      <c r="H753" s="1">
        <v>6.3398049612949503</v>
      </c>
    </row>
    <row r="754" spans="1:8" hidden="1" x14ac:dyDescent="0.2">
      <c r="A754" t="s">
        <v>6</v>
      </c>
      <c r="B754" t="s">
        <v>7</v>
      </c>
      <c r="C754" t="s">
        <v>8</v>
      </c>
      <c r="D754" t="s">
        <v>9</v>
      </c>
      <c r="E754" t="s">
        <v>2197</v>
      </c>
      <c r="F754" s="1">
        <v>-20</v>
      </c>
      <c r="G754" s="1">
        <v>2405.71</v>
      </c>
      <c r="H754" s="1">
        <v>-120.2855</v>
      </c>
    </row>
    <row r="755" spans="1:8" hidden="1" x14ac:dyDescent="0.2">
      <c r="A755" t="s">
        <v>6</v>
      </c>
      <c r="B755" t="s">
        <v>7</v>
      </c>
      <c r="C755" t="s">
        <v>8</v>
      </c>
      <c r="D755" t="s">
        <v>9</v>
      </c>
      <c r="E755" t="s">
        <v>2267</v>
      </c>
      <c r="F755" s="1">
        <v>-270</v>
      </c>
      <c r="G755" s="1">
        <v>122029.68</v>
      </c>
      <c r="H755" s="1">
        <v>-451.96177777777802</v>
      </c>
    </row>
    <row r="756" spans="1:8" hidden="1" x14ac:dyDescent="0.2">
      <c r="A756" t="s">
        <v>6</v>
      </c>
      <c r="B756" t="s">
        <v>7</v>
      </c>
      <c r="C756" t="s">
        <v>8</v>
      </c>
      <c r="D756" t="s">
        <v>9</v>
      </c>
      <c r="E756" t="s">
        <v>1915</v>
      </c>
      <c r="F756" s="1">
        <v>25</v>
      </c>
      <c r="G756" s="1">
        <v>391.07</v>
      </c>
      <c r="H756" s="1">
        <v>15.642799999999999</v>
      </c>
    </row>
    <row r="757" spans="1:8" hidden="1" x14ac:dyDescent="0.2">
      <c r="A757" t="s">
        <v>6</v>
      </c>
      <c r="B757" t="s">
        <v>7</v>
      </c>
      <c r="C757" t="s">
        <v>8</v>
      </c>
      <c r="D757" t="s">
        <v>9</v>
      </c>
      <c r="E757" t="s">
        <v>2268</v>
      </c>
      <c r="F757" s="1">
        <v>50</v>
      </c>
      <c r="G757" s="1">
        <v>37608.69</v>
      </c>
      <c r="H757" s="1">
        <v>752.17380000000003</v>
      </c>
    </row>
    <row r="758" spans="1:8" hidden="1" x14ac:dyDescent="0.2">
      <c r="A758" t="s">
        <v>6</v>
      </c>
      <c r="B758" t="s">
        <v>7</v>
      </c>
      <c r="C758" t="s">
        <v>8</v>
      </c>
      <c r="D758" t="s">
        <v>9</v>
      </c>
      <c r="E758" t="s">
        <v>1869</v>
      </c>
      <c r="F758" s="1">
        <v>-3959</v>
      </c>
      <c r="G758" s="1">
        <v>-18729.71</v>
      </c>
      <c r="H758" s="1">
        <v>4.7309194240969896</v>
      </c>
    </row>
    <row r="759" spans="1:8" hidden="1" x14ac:dyDescent="0.2">
      <c r="A759" t="s">
        <v>6</v>
      </c>
      <c r="B759" t="s">
        <v>7</v>
      </c>
      <c r="C759" t="s">
        <v>8</v>
      </c>
      <c r="D759" t="s">
        <v>9</v>
      </c>
      <c r="E759" t="s">
        <v>2269</v>
      </c>
      <c r="F759" s="1">
        <v>295</v>
      </c>
      <c r="G759" s="1">
        <v>2938.15</v>
      </c>
      <c r="H759" s="1">
        <v>9.95983050847458</v>
      </c>
    </row>
    <row r="760" spans="1:8" hidden="1" x14ac:dyDescent="0.2">
      <c r="A760" t="s">
        <v>6</v>
      </c>
      <c r="B760" t="s">
        <v>7</v>
      </c>
      <c r="C760" t="s">
        <v>8</v>
      </c>
      <c r="D760" t="s">
        <v>9</v>
      </c>
      <c r="E760" t="s">
        <v>2270</v>
      </c>
      <c r="F760" s="1">
        <v>100</v>
      </c>
      <c r="G760" s="1">
        <v>3990.66</v>
      </c>
      <c r="H760" s="1">
        <v>39.906599999999997</v>
      </c>
    </row>
    <row r="761" spans="1:8" hidden="1" x14ac:dyDescent="0.2">
      <c r="A761" t="s">
        <v>6</v>
      </c>
      <c r="B761" t="s">
        <v>7</v>
      </c>
      <c r="C761" t="s">
        <v>8</v>
      </c>
      <c r="D761" t="s">
        <v>9</v>
      </c>
      <c r="E761" t="s">
        <v>2043</v>
      </c>
      <c r="F761" s="1">
        <v>-5445</v>
      </c>
      <c r="G761" s="1">
        <v>-22419.08</v>
      </c>
      <c r="H761" s="1">
        <v>4.11737006427916</v>
      </c>
    </row>
    <row r="762" spans="1:8" hidden="1" x14ac:dyDescent="0.2">
      <c r="A762" t="s">
        <v>6</v>
      </c>
      <c r="B762" t="s">
        <v>7</v>
      </c>
      <c r="C762" t="s">
        <v>8</v>
      </c>
      <c r="D762" t="s">
        <v>9</v>
      </c>
      <c r="E762" t="s">
        <v>2117</v>
      </c>
      <c r="F762" s="1">
        <v>-526</v>
      </c>
      <c r="G762" s="1">
        <v>-2311.39</v>
      </c>
      <c r="H762" s="1">
        <v>4.3942775665399196</v>
      </c>
    </row>
    <row r="763" spans="1:8" hidden="1" x14ac:dyDescent="0.2">
      <c r="A763" t="s">
        <v>6</v>
      </c>
      <c r="B763" t="s">
        <v>7</v>
      </c>
      <c r="C763" t="s">
        <v>8</v>
      </c>
      <c r="D763" t="s">
        <v>9</v>
      </c>
      <c r="E763" t="s">
        <v>2271</v>
      </c>
      <c r="F763" s="1">
        <v>-379</v>
      </c>
      <c r="G763" s="1">
        <v>-1481.39</v>
      </c>
      <c r="H763" s="1">
        <v>3.9086807387862801</v>
      </c>
    </row>
    <row r="764" spans="1:8" hidden="1" x14ac:dyDescent="0.2">
      <c r="A764" t="s">
        <v>6</v>
      </c>
      <c r="B764" t="s">
        <v>7</v>
      </c>
      <c r="C764" t="s">
        <v>8</v>
      </c>
      <c r="D764" t="s">
        <v>9</v>
      </c>
      <c r="E764" t="s">
        <v>2272</v>
      </c>
      <c r="F764" s="1">
        <v>-581</v>
      </c>
      <c r="G764" s="1">
        <v>-1774.08</v>
      </c>
      <c r="H764" s="1">
        <v>3.0534939759036099</v>
      </c>
    </row>
    <row r="765" spans="1:8" hidden="1" x14ac:dyDescent="0.2">
      <c r="A765" t="s">
        <v>6</v>
      </c>
      <c r="B765" t="s">
        <v>7</v>
      </c>
      <c r="C765" t="s">
        <v>8</v>
      </c>
      <c r="D765" t="s">
        <v>9</v>
      </c>
      <c r="E765" t="s">
        <v>2162</v>
      </c>
      <c r="F765" s="1">
        <v>-1165</v>
      </c>
      <c r="G765" s="1">
        <v>-3557.33</v>
      </c>
      <c r="H765" s="1">
        <v>3.0535021459227498</v>
      </c>
    </row>
    <row r="766" spans="1:8" hidden="1" x14ac:dyDescent="0.2">
      <c r="A766" t="s">
        <v>6</v>
      </c>
      <c r="B766" t="s">
        <v>7</v>
      </c>
      <c r="C766" t="s">
        <v>8</v>
      </c>
      <c r="D766" t="s">
        <v>9</v>
      </c>
      <c r="E766" t="s">
        <v>2273</v>
      </c>
      <c r="F766" s="1">
        <v>-1736</v>
      </c>
      <c r="G766" s="1">
        <v>-4191.6499999999996</v>
      </c>
      <c r="H766" s="1">
        <v>2.41454493087558</v>
      </c>
    </row>
    <row r="767" spans="1:8" hidden="1" x14ac:dyDescent="0.2">
      <c r="A767" t="s">
        <v>6</v>
      </c>
      <c r="B767" t="s">
        <v>7</v>
      </c>
      <c r="C767" t="s">
        <v>8</v>
      </c>
      <c r="D767" t="s">
        <v>9</v>
      </c>
      <c r="E767" t="s">
        <v>2007</v>
      </c>
      <c r="F767" s="1">
        <v>-4474</v>
      </c>
      <c r="G767" s="1">
        <v>-33097.339999999997</v>
      </c>
      <c r="H767" s="1">
        <v>7.3977067501117597</v>
      </c>
    </row>
    <row r="768" spans="1:8" hidden="1" x14ac:dyDescent="0.2">
      <c r="A768" t="s">
        <v>6</v>
      </c>
      <c r="B768" t="s">
        <v>7</v>
      </c>
      <c r="C768" t="s">
        <v>8</v>
      </c>
      <c r="D768" t="s">
        <v>9</v>
      </c>
      <c r="E768" t="s">
        <v>2274</v>
      </c>
      <c r="F768" s="1">
        <v>-1237</v>
      </c>
      <c r="G768" s="1">
        <v>-5063.45</v>
      </c>
      <c r="H768" s="1">
        <v>4.0933306386418797</v>
      </c>
    </row>
    <row r="769" spans="1:8" hidden="1" x14ac:dyDescent="0.2">
      <c r="A769" t="s">
        <v>6</v>
      </c>
      <c r="B769" t="s">
        <v>7</v>
      </c>
      <c r="C769" t="s">
        <v>8</v>
      </c>
      <c r="D769" t="s">
        <v>9</v>
      </c>
      <c r="E769" t="s">
        <v>324</v>
      </c>
      <c r="F769" s="1">
        <v>2648</v>
      </c>
      <c r="G769" s="1">
        <v>-45766.47</v>
      </c>
      <c r="H769" s="1">
        <v>-17.2834101208459</v>
      </c>
    </row>
    <row r="770" spans="1:8" hidden="1" x14ac:dyDescent="0.2">
      <c r="A770" t="s">
        <v>6</v>
      </c>
      <c r="B770" t="s">
        <v>7</v>
      </c>
      <c r="C770" t="s">
        <v>8</v>
      </c>
      <c r="D770" t="s">
        <v>9</v>
      </c>
      <c r="E770" t="s">
        <v>2275</v>
      </c>
      <c r="F770" s="1">
        <v>-1512</v>
      </c>
      <c r="G770" s="1">
        <v>-26247.29</v>
      </c>
      <c r="H770" s="1">
        <v>17.359318783068801</v>
      </c>
    </row>
    <row r="771" spans="1:8" hidden="1" x14ac:dyDescent="0.2">
      <c r="A771" t="s">
        <v>6</v>
      </c>
      <c r="B771" t="s">
        <v>7</v>
      </c>
      <c r="C771" t="s">
        <v>8</v>
      </c>
      <c r="D771" t="s">
        <v>9</v>
      </c>
      <c r="E771" t="s">
        <v>1882</v>
      </c>
      <c r="F771" s="1">
        <v>-1465</v>
      </c>
      <c r="G771" s="1">
        <v>-6947</v>
      </c>
      <c r="H771" s="1">
        <v>4.7419795221843</v>
      </c>
    </row>
    <row r="772" spans="1:8" hidden="1" x14ac:dyDescent="0.2">
      <c r="A772" t="s">
        <v>6</v>
      </c>
      <c r="B772" t="s">
        <v>7</v>
      </c>
      <c r="C772" t="s">
        <v>8</v>
      </c>
      <c r="D772" t="s">
        <v>9</v>
      </c>
      <c r="E772" t="s">
        <v>2276</v>
      </c>
      <c r="F772" s="1">
        <v>-105</v>
      </c>
      <c r="G772" s="1">
        <v>-490.33</v>
      </c>
      <c r="H772" s="1">
        <v>4.6698095238095201</v>
      </c>
    </row>
    <row r="773" spans="1:8" hidden="1" x14ac:dyDescent="0.2">
      <c r="A773" t="s">
        <v>6</v>
      </c>
      <c r="B773" t="s">
        <v>7</v>
      </c>
      <c r="C773" t="s">
        <v>8</v>
      </c>
      <c r="D773" t="s">
        <v>9</v>
      </c>
      <c r="E773" t="s">
        <v>2215</v>
      </c>
      <c r="F773" s="1">
        <v>-98</v>
      </c>
      <c r="G773" s="1">
        <v>-447.01</v>
      </c>
      <c r="H773" s="1">
        <v>4.5613265306122397</v>
      </c>
    </row>
    <row r="774" spans="1:8" hidden="1" x14ac:dyDescent="0.2">
      <c r="A774" t="s">
        <v>6</v>
      </c>
      <c r="B774" t="s">
        <v>7</v>
      </c>
      <c r="C774" t="s">
        <v>8</v>
      </c>
      <c r="D774" t="s">
        <v>9</v>
      </c>
      <c r="E774" t="s">
        <v>2277</v>
      </c>
      <c r="F774" s="1">
        <v>-430</v>
      </c>
      <c r="G774" s="1">
        <v>-2720.36</v>
      </c>
      <c r="H774" s="1">
        <v>6.3264186046511597</v>
      </c>
    </row>
    <row r="775" spans="1:8" hidden="1" x14ac:dyDescent="0.2">
      <c r="A775" t="s">
        <v>6</v>
      </c>
      <c r="B775" t="s">
        <v>7</v>
      </c>
      <c r="C775" t="s">
        <v>8</v>
      </c>
      <c r="D775" t="s">
        <v>9</v>
      </c>
      <c r="E775" t="s">
        <v>1942</v>
      </c>
      <c r="F775" s="1">
        <v>-104</v>
      </c>
      <c r="G775" s="1">
        <v>-683.95</v>
      </c>
      <c r="H775" s="1">
        <v>6.57644230769231</v>
      </c>
    </row>
    <row r="776" spans="1:8" hidden="1" x14ac:dyDescent="0.2">
      <c r="A776" t="s">
        <v>6</v>
      </c>
      <c r="B776" t="s">
        <v>7</v>
      </c>
      <c r="C776" t="s">
        <v>8</v>
      </c>
      <c r="D776" t="s">
        <v>9</v>
      </c>
      <c r="E776" t="s">
        <v>2140</v>
      </c>
      <c r="F776" s="1">
        <v>-2697</v>
      </c>
      <c r="G776" s="1">
        <v>-17902.439999999999</v>
      </c>
      <c r="H776" s="1">
        <v>6.6379087875417104</v>
      </c>
    </row>
    <row r="777" spans="1:8" hidden="1" x14ac:dyDescent="0.2">
      <c r="A777" t="s">
        <v>6</v>
      </c>
      <c r="B777" t="s">
        <v>7</v>
      </c>
      <c r="C777" t="s">
        <v>8</v>
      </c>
      <c r="D777" t="s">
        <v>9</v>
      </c>
      <c r="E777" t="s">
        <v>2247</v>
      </c>
      <c r="F777" s="1">
        <v>-60</v>
      </c>
      <c r="G777" s="1">
        <v>-487.57</v>
      </c>
      <c r="H777" s="1">
        <v>8.1261666666666699</v>
      </c>
    </row>
    <row r="778" spans="1:8" hidden="1" x14ac:dyDescent="0.2">
      <c r="A778" t="s">
        <v>6</v>
      </c>
      <c r="B778" t="s">
        <v>7</v>
      </c>
      <c r="C778" t="s">
        <v>8</v>
      </c>
      <c r="D778" t="s">
        <v>9</v>
      </c>
      <c r="E778" t="s">
        <v>326</v>
      </c>
      <c r="F778" s="1">
        <v>-486</v>
      </c>
      <c r="G778" s="1">
        <v>-4431.2299999999996</v>
      </c>
      <c r="H778" s="1">
        <v>9.1177572016460893</v>
      </c>
    </row>
    <row r="779" spans="1:8" hidden="1" x14ac:dyDescent="0.2">
      <c r="A779" t="s">
        <v>6</v>
      </c>
      <c r="B779" t="s">
        <v>7</v>
      </c>
      <c r="C779" t="s">
        <v>8</v>
      </c>
      <c r="D779" t="s">
        <v>9</v>
      </c>
      <c r="E779" t="s">
        <v>2278</v>
      </c>
      <c r="F779" s="1">
        <v>-576</v>
      </c>
      <c r="G779" s="1">
        <v>-2815.24</v>
      </c>
      <c r="H779" s="1">
        <v>4.8875694444444404</v>
      </c>
    </row>
    <row r="780" spans="1:8" hidden="1" x14ac:dyDescent="0.2">
      <c r="A780" t="s">
        <v>6</v>
      </c>
      <c r="B780" t="s">
        <v>7</v>
      </c>
      <c r="C780" t="s">
        <v>8</v>
      </c>
      <c r="D780" t="s">
        <v>9</v>
      </c>
      <c r="E780" t="s">
        <v>2176</v>
      </c>
      <c r="F780" s="1">
        <v>-1702</v>
      </c>
      <c r="G780" s="1">
        <v>-8357.83</v>
      </c>
      <c r="H780" s="1">
        <v>4.9105934195064602</v>
      </c>
    </row>
    <row r="781" spans="1:8" hidden="1" x14ac:dyDescent="0.2">
      <c r="A781" t="s">
        <v>6</v>
      </c>
      <c r="B781" t="s">
        <v>7</v>
      </c>
      <c r="C781" t="s">
        <v>8</v>
      </c>
      <c r="D781" t="s">
        <v>9</v>
      </c>
      <c r="E781" t="s">
        <v>2279</v>
      </c>
      <c r="F781" s="1">
        <v>-40</v>
      </c>
      <c r="G781" s="1">
        <v>-511.1</v>
      </c>
      <c r="H781" s="1">
        <v>12.7775</v>
      </c>
    </row>
    <row r="782" spans="1:8" hidden="1" x14ac:dyDescent="0.2">
      <c r="A782" t="s">
        <v>6</v>
      </c>
      <c r="B782" t="s">
        <v>7</v>
      </c>
      <c r="C782" t="s">
        <v>8</v>
      </c>
      <c r="D782" t="s">
        <v>9</v>
      </c>
      <c r="E782" t="s">
        <v>2280</v>
      </c>
      <c r="F782" s="1">
        <v>-2214</v>
      </c>
      <c r="G782" s="1">
        <v>-9814.59</v>
      </c>
      <c r="H782" s="1">
        <v>4.4329674796748</v>
      </c>
    </row>
    <row r="783" spans="1:8" hidden="1" x14ac:dyDescent="0.2">
      <c r="A783" t="s">
        <v>6</v>
      </c>
      <c r="B783" t="s">
        <v>7</v>
      </c>
      <c r="C783" t="s">
        <v>8</v>
      </c>
      <c r="D783" t="s">
        <v>9</v>
      </c>
      <c r="E783" t="s">
        <v>2237</v>
      </c>
      <c r="F783" s="1">
        <v>-1758</v>
      </c>
      <c r="G783" s="1">
        <v>-7788.8</v>
      </c>
      <c r="H783" s="1">
        <v>4.4304891922639396</v>
      </c>
    </row>
    <row r="784" spans="1:8" hidden="1" x14ac:dyDescent="0.2">
      <c r="A784" t="s">
        <v>6</v>
      </c>
      <c r="B784" t="s">
        <v>7</v>
      </c>
      <c r="C784" t="s">
        <v>8</v>
      </c>
      <c r="D784" t="s">
        <v>9</v>
      </c>
      <c r="E784" t="s">
        <v>2059</v>
      </c>
      <c r="F784" s="1">
        <v>-1627</v>
      </c>
      <c r="G784" s="1">
        <v>-7275.38</v>
      </c>
      <c r="H784" s="1">
        <v>4.4716533497234199</v>
      </c>
    </row>
    <row r="785" spans="1:8" hidden="1" x14ac:dyDescent="0.2">
      <c r="A785" t="s">
        <v>6</v>
      </c>
      <c r="B785" t="s">
        <v>7</v>
      </c>
      <c r="C785" t="s">
        <v>8</v>
      </c>
      <c r="D785" t="s">
        <v>9</v>
      </c>
      <c r="E785" t="s">
        <v>1908</v>
      </c>
      <c r="F785" s="1">
        <v>-4897</v>
      </c>
      <c r="G785" s="1">
        <v>-18910.62</v>
      </c>
      <c r="H785" s="1">
        <v>3.8616744945885202</v>
      </c>
    </row>
    <row r="786" spans="1:8" hidden="1" x14ac:dyDescent="0.2">
      <c r="A786" t="s">
        <v>6</v>
      </c>
      <c r="B786" t="s">
        <v>7</v>
      </c>
      <c r="C786" t="s">
        <v>8</v>
      </c>
      <c r="D786" t="s">
        <v>9</v>
      </c>
      <c r="E786" t="s">
        <v>305</v>
      </c>
      <c r="F786" s="1">
        <v>-675</v>
      </c>
      <c r="G786" s="1">
        <v>-2849.79</v>
      </c>
      <c r="H786" s="1">
        <v>4.2219111111111101</v>
      </c>
    </row>
    <row r="787" spans="1:8" hidden="1" x14ac:dyDescent="0.2">
      <c r="A787" t="s">
        <v>6</v>
      </c>
      <c r="B787" t="s">
        <v>7</v>
      </c>
      <c r="C787" t="s">
        <v>8</v>
      </c>
      <c r="D787" t="s">
        <v>9</v>
      </c>
      <c r="E787" t="s">
        <v>292</v>
      </c>
      <c r="F787" s="1">
        <v>-785</v>
      </c>
      <c r="G787" s="1">
        <v>-3306.74</v>
      </c>
      <c r="H787" s="1">
        <v>4.2124076433121003</v>
      </c>
    </row>
    <row r="788" spans="1:8" hidden="1" x14ac:dyDescent="0.2">
      <c r="A788" t="s">
        <v>6</v>
      </c>
      <c r="B788" t="s">
        <v>7</v>
      </c>
      <c r="C788" t="s">
        <v>8</v>
      </c>
      <c r="D788" t="s">
        <v>9</v>
      </c>
      <c r="E788" t="s">
        <v>315</v>
      </c>
      <c r="F788" s="1">
        <v>2345</v>
      </c>
      <c r="G788" s="1">
        <v>12780.34</v>
      </c>
      <c r="H788" s="1">
        <v>5.4500383795309197</v>
      </c>
    </row>
    <row r="789" spans="1:8" hidden="1" x14ac:dyDescent="0.2">
      <c r="A789" t="s">
        <v>6</v>
      </c>
      <c r="B789" t="s">
        <v>7</v>
      </c>
      <c r="C789" t="s">
        <v>8</v>
      </c>
      <c r="D789" t="s">
        <v>9</v>
      </c>
      <c r="E789" t="s">
        <v>294</v>
      </c>
      <c r="F789" s="1">
        <v>-1165</v>
      </c>
      <c r="G789" s="1">
        <v>-18620.009999999998</v>
      </c>
      <c r="H789" s="1">
        <v>15.982841201716701</v>
      </c>
    </row>
    <row r="790" spans="1:8" hidden="1" x14ac:dyDescent="0.2">
      <c r="A790" t="s">
        <v>6</v>
      </c>
      <c r="B790" t="s">
        <v>7</v>
      </c>
      <c r="C790" t="s">
        <v>8</v>
      </c>
      <c r="D790" t="s">
        <v>9</v>
      </c>
      <c r="E790" t="s">
        <v>194</v>
      </c>
      <c r="F790" s="1">
        <v>58</v>
      </c>
      <c r="G790" s="1">
        <v>23392.05</v>
      </c>
      <c r="H790" s="1">
        <v>403.31120689655199</v>
      </c>
    </row>
    <row r="791" spans="1:8" hidden="1" x14ac:dyDescent="0.2">
      <c r="A791" t="s">
        <v>6</v>
      </c>
      <c r="B791" t="s">
        <v>7</v>
      </c>
      <c r="C791" t="s">
        <v>8</v>
      </c>
      <c r="D791" t="s">
        <v>9</v>
      </c>
      <c r="E791" t="s">
        <v>310</v>
      </c>
      <c r="F791" s="1">
        <v>211</v>
      </c>
      <c r="G791" s="1">
        <v>15103.73</v>
      </c>
      <c r="H791" s="1">
        <v>71.581658767772495</v>
      </c>
    </row>
    <row r="792" spans="1:8" hidden="1" x14ac:dyDescent="0.2">
      <c r="A792" t="s">
        <v>6</v>
      </c>
      <c r="B792" t="s">
        <v>7</v>
      </c>
      <c r="C792" t="s">
        <v>8</v>
      </c>
      <c r="D792" t="s">
        <v>9</v>
      </c>
      <c r="E792" t="s">
        <v>309</v>
      </c>
      <c r="F792" s="1">
        <v>110</v>
      </c>
      <c r="G792" s="1">
        <v>4023.11</v>
      </c>
      <c r="H792" s="1">
        <v>36.573727272727297</v>
      </c>
    </row>
    <row r="793" spans="1:8" hidden="1" x14ac:dyDescent="0.2">
      <c r="A793" t="s">
        <v>6</v>
      </c>
      <c r="B793" t="s">
        <v>7</v>
      </c>
      <c r="C793" t="s">
        <v>8</v>
      </c>
      <c r="D793" t="s">
        <v>9</v>
      </c>
      <c r="E793" t="s">
        <v>303</v>
      </c>
      <c r="F793" s="1">
        <v>-110</v>
      </c>
      <c r="G793" s="1">
        <v>-1188.76</v>
      </c>
      <c r="H793" s="1">
        <v>10.8069090909091</v>
      </c>
    </row>
    <row r="794" spans="1:8" hidden="1" x14ac:dyDescent="0.2">
      <c r="A794" t="s">
        <v>6</v>
      </c>
      <c r="B794" t="s">
        <v>7</v>
      </c>
      <c r="C794" t="s">
        <v>8</v>
      </c>
      <c r="D794" t="s">
        <v>9</v>
      </c>
      <c r="E794" t="s">
        <v>304</v>
      </c>
      <c r="F794" s="1">
        <v>-72</v>
      </c>
      <c r="G794" s="1">
        <v>-529.15</v>
      </c>
      <c r="H794" s="1">
        <v>7.34930555555556</v>
      </c>
    </row>
    <row r="795" spans="1:8" hidden="1" x14ac:dyDescent="0.2">
      <c r="A795" t="s">
        <v>6</v>
      </c>
      <c r="B795" t="s">
        <v>7</v>
      </c>
      <c r="C795" t="s">
        <v>8</v>
      </c>
      <c r="D795" t="s">
        <v>9</v>
      </c>
      <c r="E795" t="s">
        <v>298</v>
      </c>
      <c r="F795" s="1">
        <v>1</v>
      </c>
      <c r="G795" s="1">
        <v>14475.58</v>
      </c>
      <c r="H795" s="1">
        <v>14475.58</v>
      </c>
    </row>
    <row r="796" spans="1:8" hidden="1" x14ac:dyDescent="0.2">
      <c r="A796" t="s">
        <v>6</v>
      </c>
      <c r="B796" t="s">
        <v>7</v>
      </c>
      <c r="C796" t="s">
        <v>8</v>
      </c>
      <c r="D796" t="s">
        <v>9</v>
      </c>
      <c r="E796" t="s">
        <v>297</v>
      </c>
      <c r="F796" s="1">
        <v>5</v>
      </c>
      <c r="G796" s="1">
        <v>1699.79</v>
      </c>
      <c r="H796" s="1">
        <v>339.95800000000003</v>
      </c>
    </row>
    <row r="797" spans="1:8" hidden="1" x14ac:dyDescent="0.2">
      <c r="A797" t="s">
        <v>6</v>
      </c>
      <c r="B797" t="s">
        <v>7</v>
      </c>
      <c r="C797" t="s">
        <v>19</v>
      </c>
      <c r="D797" t="s">
        <v>9</v>
      </c>
      <c r="E797" t="s">
        <v>2114</v>
      </c>
      <c r="F797" s="1">
        <v>-1623</v>
      </c>
      <c r="G797" s="1">
        <v>-10461.57</v>
      </c>
      <c r="H797" s="1">
        <v>6.4458225508317897</v>
      </c>
    </row>
    <row r="798" spans="1:8" hidden="1" x14ac:dyDescent="0.2">
      <c r="A798" t="s">
        <v>6</v>
      </c>
      <c r="B798" t="s">
        <v>7</v>
      </c>
      <c r="C798" t="s">
        <v>19</v>
      </c>
      <c r="D798" t="s">
        <v>9</v>
      </c>
      <c r="E798" t="s">
        <v>2281</v>
      </c>
      <c r="F798" s="1">
        <v>207</v>
      </c>
      <c r="G798" s="1">
        <v>232709.05</v>
      </c>
      <c r="H798" s="1">
        <v>1124.1983091787399</v>
      </c>
    </row>
    <row r="799" spans="1:8" hidden="1" x14ac:dyDescent="0.2">
      <c r="A799" t="s">
        <v>6</v>
      </c>
      <c r="B799" t="s">
        <v>7</v>
      </c>
      <c r="C799" t="s">
        <v>19</v>
      </c>
      <c r="D799" t="s">
        <v>9</v>
      </c>
      <c r="E799" t="s">
        <v>2282</v>
      </c>
      <c r="F799" s="1">
        <v>0</v>
      </c>
      <c r="G799" s="1">
        <v>17398.41</v>
      </c>
      <c r="H799" s="1">
        <v>0</v>
      </c>
    </row>
    <row r="800" spans="1:8" hidden="1" x14ac:dyDescent="0.2">
      <c r="A800" t="s">
        <v>6</v>
      </c>
      <c r="B800" t="s">
        <v>7</v>
      </c>
      <c r="C800" t="s">
        <v>19</v>
      </c>
      <c r="D800" t="s">
        <v>9</v>
      </c>
      <c r="E800" t="s">
        <v>1964</v>
      </c>
      <c r="F800" s="1">
        <v>-2063</v>
      </c>
      <c r="G800" s="1">
        <v>-11809.6</v>
      </c>
      <c r="H800" s="1">
        <v>5.7244789142026198</v>
      </c>
    </row>
    <row r="801" spans="1:8" hidden="1" x14ac:dyDescent="0.2">
      <c r="A801" t="s">
        <v>6</v>
      </c>
      <c r="B801" t="s">
        <v>7</v>
      </c>
      <c r="C801" t="s">
        <v>19</v>
      </c>
      <c r="D801" t="s">
        <v>9</v>
      </c>
      <c r="E801" t="s">
        <v>2283</v>
      </c>
      <c r="F801" s="1">
        <v>-618</v>
      </c>
      <c r="G801" s="1">
        <v>-4033.32</v>
      </c>
      <c r="H801" s="1">
        <v>6.5264077669902898</v>
      </c>
    </row>
    <row r="802" spans="1:8" hidden="1" x14ac:dyDescent="0.2">
      <c r="A802" t="s">
        <v>6</v>
      </c>
      <c r="B802" t="s">
        <v>7</v>
      </c>
      <c r="C802" t="s">
        <v>19</v>
      </c>
      <c r="D802" t="s">
        <v>9</v>
      </c>
      <c r="E802" t="s">
        <v>2043</v>
      </c>
      <c r="F802" s="1">
        <v>-2453</v>
      </c>
      <c r="G802" s="1">
        <v>-13151.49</v>
      </c>
      <c r="H802" s="1">
        <v>5.3613901345291497</v>
      </c>
    </row>
    <row r="803" spans="1:8" hidden="1" x14ac:dyDescent="0.2">
      <c r="A803" t="s">
        <v>6</v>
      </c>
      <c r="B803" t="s">
        <v>7</v>
      </c>
      <c r="C803" t="s">
        <v>19</v>
      </c>
      <c r="D803" t="s">
        <v>9</v>
      </c>
      <c r="E803" t="s">
        <v>60</v>
      </c>
      <c r="F803" s="1">
        <v>844677</v>
      </c>
      <c r="G803" s="1">
        <v>8572563.2899999991</v>
      </c>
      <c r="H803" s="1">
        <v>10.1489247250724</v>
      </c>
    </row>
    <row r="804" spans="1:8" hidden="1" x14ac:dyDescent="0.2">
      <c r="A804" t="s">
        <v>6</v>
      </c>
      <c r="B804" t="s">
        <v>7</v>
      </c>
      <c r="C804" t="s">
        <v>19</v>
      </c>
      <c r="D804" t="s">
        <v>9</v>
      </c>
      <c r="E804" t="s">
        <v>1924</v>
      </c>
      <c r="F804" s="1">
        <v>2344</v>
      </c>
      <c r="G804" s="1">
        <v>1705828.88</v>
      </c>
      <c r="H804" s="1">
        <v>727.74269624573401</v>
      </c>
    </row>
    <row r="805" spans="1:8" hidden="1" x14ac:dyDescent="0.2">
      <c r="A805" t="s">
        <v>6</v>
      </c>
      <c r="B805" t="s">
        <v>7</v>
      </c>
      <c r="C805" t="s">
        <v>19</v>
      </c>
      <c r="D805" t="s">
        <v>9</v>
      </c>
      <c r="E805" t="s">
        <v>1871</v>
      </c>
      <c r="F805" s="1">
        <v>-3558</v>
      </c>
      <c r="G805" s="1">
        <v>-56382.45</v>
      </c>
      <c r="H805" s="1">
        <v>15.8466694772344</v>
      </c>
    </row>
    <row r="806" spans="1:8" hidden="1" x14ac:dyDescent="0.2">
      <c r="A806" t="s">
        <v>6</v>
      </c>
      <c r="B806" t="s">
        <v>7</v>
      </c>
      <c r="C806" t="s">
        <v>19</v>
      </c>
      <c r="D806" t="s">
        <v>9</v>
      </c>
      <c r="E806" t="s">
        <v>322</v>
      </c>
      <c r="F806" s="1">
        <v>-165</v>
      </c>
      <c r="G806" s="1">
        <v>-34015.47</v>
      </c>
      <c r="H806" s="1">
        <v>206.154363636364</v>
      </c>
    </row>
    <row r="807" spans="1:8" hidden="1" x14ac:dyDescent="0.2">
      <c r="A807" t="s">
        <v>6</v>
      </c>
      <c r="B807" t="s">
        <v>7</v>
      </c>
      <c r="C807" t="s">
        <v>19</v>
      </c>
      <c r="D807" t="s">
        <v>9</v>
      </c>
      <c r="E807" t="s">
        <v>2059</v>
      </c>
      <c r="F807" s="1">
        <v>-1237</v>
      </c>
      <c r="G807" s="1">
        <v>-9493.81</v>
      </c>
      <c r="H807" s="1">
        <v>7.6748666127728402</v>
      </c>
    </row>
    <row r="808" spans="1:8" hidden="1" x14ac:dyDescent="0.2">
      <c r="A808" t="s">
        <v>6</v>
      </c>
      <c r="B808" t="s">
        <v>7</v>
      </c>
      <c r="C808" t="s">
        <v>19</v>
      </c>
      <c r="D808" t="s">
        <v>9</v>
      </c>
      <c r="E808" t="s">
        <v>2284</v>
      </c>
      <c r="F808" s="1">
        <v>10</v>
      </c>
      <c r="G808" s="1">
        <v>29064.65</v>
      </c>
      <c r="H808" s="1">
        <v>2906.4650000000001</v>
      </c>
    </row>
    <row r="809" spans="1:8" hidden="1" x14ac:dyDescent="0.2">
      <c r="A809" t="s">
        <v>6</v>
      </c>
      <c r="B809" t="s">
        <v>7</v>
      </c>
      <c r="C809" t="s">
        <v>19</v>
      </c>
      <c r="D809" t="s">
        <v>9</v>
      </c>
      <c r="E809" t="s">
        <v>2285</v>
      </c>
      <c r="F809" s="1">
        <v>3764</v>
      </c>
      <c r="G809" s="1">
        <v>63803.05</v>
      </c>
      <c r="H809" s="1">
        <v>16.9508634431456</v>
      </c>
    </row>
    <row r="810" spans="1:8" hidden="1" x14ac:dyDescent="0.2">
      <c r="A810" t="s">
        <v>6</v>
      </c>
      <c r="B810" t="s">
        <v>7</v>
      </c>
      <c r="C810" t="s">
        <v>19</v>
      </c>
      <c r="D810" t="s">
        <v>9</v>
      </c>
      <c r="E810" t="s">
        <v>1870</v>
      </c>
      <c r="F810" s="1">
        <v>-2051</v>
      </c>
      <c r="G810" s="1">
        <v>-15721.67</v>
      </c>
      <c r="H810" s="1">
        <v>7.6653681131155498</v>
      </c>
    </row>
    <row r="811" spans="1:8" hidden="1" x14ac:dyDescent="0.2">
      <c r="A811" t="s">
        <v>6</v>
      </c>
      <c r="B811" t="s">
        <v>7</v>
      </c>
      <c r="C811" t="s">
        <v>19</v>
      </c>
      <c r="D811" t="s">
        <v>9</v>
      </c>
      <c r="E811" t="s">
        <v>323</v>
      </c>
      <c r="F811" s="1">
        <v>0</v>
      </c>
      <c r="G811" s="1">
        <v>-17182.23</v>
      </c>
      <c r="H811" s="1">
        <v>0</v>
      </c>
    </row>
    <row r="812" spans="1:8" hidden="1" x14ac:dyDescent="0.2">
      <c r="A812" t="s">
        <v>6</v>
      </c>
      <c r="B812" t="s">
        <v>7</v>
      </c>
      <c r="C812" t="s">
        <v>19</v>
      </c>
      <c r="D812" t="s">
        <v>9</v>
      </c>
      <c r="E812" t="s">
        <v>2115</v>
      </c>
      <c r="F812" s="1">
        <v>-997</v>
      </c>
      <c r="G812" s="1">
        <v>-6361.52</v>
      </c>
      <c r="H812" s="1">
        <v>6.3806619859578699</v>
      </c>
    </row>
    <row r="813" spans="1:8" hidden="1" x14ac:dyDescent="0.2">
      <c r="A813" t="s">
        <v>6</v>
      </c>
      <c r="B813" t="s">
        <v>7</v>
      </c>
      <c r="C813" t="s">
        <v>19</v>
      </c>
      <c r="D813" t="s">
        <v>9</v>
      </c>
      <c r="E813" t="s">
        <v>2286</v>
      </c>
      <c r="F813" s="1">
        <v>-207</v>
      </c>
      <c r="G813" s="1">
        <v>-1748.44</v>
      </c>
      <c r="H813" s="1">
        <v>8.4465700483091801</v>
      </c>
    </row>
    <row r="814" spans="1:8" hidden="1" x14ac:dyDescent="0.2">
      <c r="A814" t="s">
        <v>6</v>
      </c>
      <c r="B814" t="s">
        <v>7</v>
      </c>
      <c r="C814" t="s">
        <v>19</v>
      </c>
      <c r="D814" t="s">
        <v>9</v>
      </c>
      <c r="E814" t="s">
        <v>301</v>
      </c>
      <c r="F814" s="1">
        <v>1</v>
      </c>
      <c r="G814" s="1">
        <v>6.75</v>
      </c>
      <c r="H814" s="1">
        <v>6.75</v>
      </c>
    </row>
    <row r="815" spans="1:8" hidden="1" x14ac:dyDescent="0.2">
      <c r="A815" t="s">
        <v>6</v>
      </c>
      <c r="B815" t="s">
        <v>7</v>
      </c>
      <c r="C815" t="s">
        <v>34</v>
      </c>
      <c r="D815" t="s">
        <v>9</v>
      </c>
      <c r="E815" t="s">
        <v>2138</v>
      </c>
      <c r="F815" s="1">
        <v>40391</v>
      </c>
      <c r="G815" s="1">
        <v>16482075.33</v>
      </c>
      <c r="H815" s="1">
        <v>408.063066772301</v>
      </c>
    </row>
    <row r="816" spans="1:8" hidden="1" x14ac:dyDescent="0.2">
      <c r="A816" t="s">
        <v>6</v>
      </c>
      <c r="B816" t="s">
        <v>7</v>
      </c>
      <c r="C816" t="s">
        <v>34</v>
      </c>
      <c r="D816" t="s">
        <v>9</v>
      </c>
      <c r="E816" t="s">
        <v>306</v>
      </c>
      <c r="F816" s="1">
        <v>77</v>
      </c>
      <c r="G816" s="1">
        <v>19711.82</v>
      </c>
      <c r="H816" s="1">
        <v>255.99766233766201</v>
      </c>
    </row>
    <row r="817" spans="1:8" hidden="1" x14ac:dyDescent="0.2">
      <c r="A817" t="s">
        <v>6</v>
      </c>
      <c r="B817" t="s">
        <v>7</v>
      </c>
      <c r="C817" t="s">
        <v>14</v>
      </c>
      <c r="D817" t="s">
        <v>9</v>
      </c>
      <c r="E817" t="s">
        <v>2023</v>
      </c>
      <c r="F817" s="1">
        <v>6</v>
      </c>
      <c r="G817" s="1">
        <v>16763.03</v>
      </c>
      <c r="H817" s="1">
        <v>2793.83833333333</v>
      </c>
    </row>
    <row r="818" spans="1:8" hidden="1" x14ac:dyDescent="0.2">
      <c r="A818" t="s">
        <v>6</v>
      </c>
      <c r="B818" t="s">
        <v>7</v>
      </c>
      <c r="C818" t="s">
        <v>14</v>
      </c>
      <c r="D818" t="s">
        <v>9</v>
      </c>
      <c r="E818" t="s">
        <v>2245</v>
      </c>
      <c r="F818" s="1">
        <v>-9</v>
      </c>
      <c r="G818" s="1">
        <v>-104876.85</v>
      </c>
      <c r="H818" s="1">
        <v>11652.983333333301</v>
      </c>
    </row>
    <row r="819" spans="1:8" hidden="1" x14ac:dyDescent="0.2">
      <c r="A819" t="s">
        <v>6</v>
      </c>
      <c r="B819" t="s">
        <v>7</v>
      </c>
      <c r="C819" t="s">
        <v>14</v>
      </c>
      <c r="D819" t="s">
        <v>9</v>
      </c>
      <c r="E819" t="s">
        <v>267</v>
      </c>
      <c r="F819" s="1">
        <v>1</v>
      </c>
      <c r="G819" s="1">
        <v>32420.47</v>
      </c>
      <c r="H819" s="1">
        <v>32420.47</v>
      </c>
    </row>
    <row r="820" spans="1:8" hidden="1" x14ac:dyDescent="0.2">
      <c r="A820" t="s">
        <v>6</v>
      </c>
      <c r="B820" t="s">
        <v>7</v>
      </c>
      <c r="C820" t="s">
        <v>14</v>
      </c>
      <c r="D820" t="s">
        <v>9</v>
      </c>
      <c r="E820" t="s">
        <v>2291</v>
      </c>
      <c r="F820" s="1">
        <v>-2</v>
      </c>
      <c r="G820" s="1">
        <v>-5336.65</v>
      </c>
      <c r="H820" s="1">
        <v>2668.3249999999998</v>
      </c>
    </row>
    <row r="821" spans="1:8" hidden="1" x14ac:dyDescent="0.2">
      <c r="A821" t="s">
        <v>6</v>
      </c>
      <c r="B821" t="s">
        <v>7</v>
      </c>
      <c r="C821" t="s">
        <v>14</v>
      </c>
      <c r="D821" t="s">
        <v>9</v>
      </c>
      <c r="E821" t="s">
        <v>289</v>
      </c>
      <c r="F821" s="1">
        <v>96</v>
      </c>
      <c r="G821" s="1">
        <v>117762.18</v>
      </c>
      <c r="H821" s="1">
        <v>1226.6893749999999</v>
      </c>
    </row>
    <row r="822" spans="1:8" hidden="1" x14ac:dyDescent="0.2">
      <c r="A822" t="s">
        <v>6</v>
      </c>
      <c r="B822" t="s">
        <v>7</v>
      </c>
      <c r="C822" t="s">
        <v>14</v>
      </c>
      <c r="D822" t="s">
        <v>9</v>
      </c>
      <c r="E822" t="s">
        <v>18</v>
      </c>
      <c r="F822" s="1">
        <v>177</v>
      </c>
      <c r="G822" s="1">
        <v>305572.84000000003</v>
      </c>
      <c r="H822" s="1">
        <v>1726.4002259887</v>
      </c>
    </row>
    <row r="823" spans="1:8" hidden="1" x14ac:dyDescent="0.2">
      <c r="A823" t="s">
        <v>6</v>
      </c>
      <c r="B823" t="s">
        <v>7</v>
      </c>
      <c r="C823" t="s">
        <v>14</v>
      </c>
      <c r="D823" t="s">
        <v>9</v>
      </c>
      <c r="E823" t="s">
        <v>308</v>
      </c>
      <c r="F823" s="1">
        <v>-1</v>
      </c>
      <c r="G823" s="1">
        <v>-40137.01</v>
      </c>
      <c r="H823" s="1">
        <v>40137.01</v>
      </c>
    </row>
    <row r="824" spans="1:8" hidden="1" x14ac:dyDescent="0.2">
      <c r="A824" t="s">
        <v>6</v>
      </c>
      <c r="B824" t="s">
        <v>7</v>
      </c>
      <c r="C824" t="s">
        <v>14</v>
      </c>
      <c r="D824" t="s">
        <v>9</v>
      </c>
      <c r="E824" t="s">
        <v>300</v>
      </c>
      <c r="F824" s="1">
        <v>4</v>
      </c>
      <c r="G824" s="1">
        <v>2471.81</v>
      </c>
      <c r="H824" s="1">
        <v>617.95249999999999</v>
      </c>
    </row>
    <row r="825" spans="1:8" hidden="1" x14ac:dyDescent="0.2">
      <c r="A825" t="s">
        <v>6</v>
      </c>
      <c r="B825" t="s">
        <v>7</v>
      </c>
      <c r="C825" t="s">
        <v>14</v>
      </c>
      <c r="D825" t="s">
        <v>9</v>
      </c>
      <c r="E825" t="s">
        <v>299</v>
      </c>
      <c r="F825" s="1">
        <v>5</v>
      </c>
      <c r="G825" s="1">
        <v>65634.16</v>
      </c>
      <c r="H825" s="1">
        <v>13126.832</v>
      </c>
    </row>
    <row r="826" spans="1:8" x14ac:dyDescent="0.2">
      <c r="A826" t="s">
        <v>6</v>
      </c>
      <c r="B826" t="s">
        <v>74</v>
      </c>
      <c r="C826" t="s">
        <v>75</v>
      </c>
      <c r="D826" t="s">
        <v>9</v>
      </c>
      <c r="E826" t="s">
        <v>2293</v>
      </c>
      <c r="F826" s="1">
        <v>138</v>
      </c>
      <c r="G826" s="1">
        <v>1654</v>
      </c>
      <c r="H826" s="1">
        <v>11.9855072463768</v>
      </c>
    </row>
    <row r="827" spans="1:8" x14ac:dyDescent="0.2">
      <c r="A827" t="s">
        <v>6</v>
      </c>
      <c r="B827" t="s">
        <v>74</v>
      </c>
      <c r="C827" t="s">
        <v>75</v>
      </c>
      <c r="D827" t="s">
        <v>9</v>
      </c>
      <c r="E827" t="s">
        <v>2151</v>
      </c>
      <c r="F827" s="1">
        <v>225</v>
      </c>
      <c r="G827" s="1">
        <v>4538.0200000000004</v>
      </c>
      <c r="H827" s="1">
        <v>20.168977777777801</v>
      </c>
    </row>
    <row r="828" spans="1:8" x14ac:dyDescent="0.2">
      <c r="A828" t="s">
        <v>6</v>
      </c>
      <c r="B828" t="s">
        <v>74</v>
      </c>
      <c r="C828" t="s">
        <v>75</v>
      </c>
      <c r="D828" t="s">
        <v>9</v>
      </c>
      <c r="E828" t="s">
        <v>2294</v>
      </c>
      <c r="F828" s="1">
        <v>306</v>
      </c>
      <c r="G828" s="1">
        <v>1958.81</v>
      </c>
      <c r="H828" s="1">
        <v>6.4013398692810499</v>
      </c>
    </row>
    <row r="829" spans="1:8" x14ac:dyDescent="0.2">
      <c r="A829" t="s">
        <v>6</v>
      </c>
      <c r="B829" t="s">
        <v>74</v>
      </c>
      <c r="C829" t="s">
        <v>75</v>
      </c>
      <c r="D829" t="s">
        <v>9</v>
      </c>
      <c r="E829" t="s">
        <v>2295</v>
      </c>
      <c r="F829" s="1">
        <v>1000</v>
      </c>
      <c r="G829" s="1">
        <v>8653.2900000000009</v>
      </c>
      <c r="H829" s="1">
        <v>8.6532900000000001</v>
      </c>
    </row>
    <row r="830" spans="1:8" x14ac:dyDescent="0.2">
      <c r="A830" t="s">
        <v>6</v>
      </c>
      <c r="B830" t="s">
        <v>74</v>
      </c>
      <c r="C830" t="s">
        <v>75</v>
      </c>
      <c r="D830" t="s">
        <v>9</v>
      </c>
      <c r="E830" t="s">
        <v>2296</v>
      </c>
      <c r="F830" s="1">
        <v>176</v>
      </c>
      <c r="G830" s="1">
        <v>522.54999999999995</v>
      </c>
      <c r="H830" s="1">
        <v>2.9690340909090902</v>
      </c>
    </row>
    <row r="831" spans="1:8" x14ac:dyDescent="0.2">
      <c r="A831" t="s">
        <v>6</v>
      </c>
      <c r="B831" t="s">
        <v>74</v>
      </c>
      <c r="C831" t="s">
        <v>75</v>
      </c>
      <c r="D831" t="s">
        <v>9</v>
      </c>
      <c r="E831" t="s">
        <v>2297</v>
      </c>
      <c r="F831" s="1">
        <v>645</v>
      </c>
      <c r="G831" s="1">
        <v>86732.07</v>
      </c>
      <c r="H831" s="1">
        <v>134.46832558139499</v>
      </c>
    </row>
    <row r="832" spans="1:8" x14ac:dyDescent="0.2">
      <c r="A832" t="s">
        <v>6</v>
      </c>
      <c r="B832" t="s">
        <v>74</v>
      </c>
      <c r="C832" t="s">
        <v>75</v>
      </c>
      <c r="D832" t="s">
        <v>9</v>
      </c>
      <c r="E832" t="s">
        <v>1878</v>
      </c>
      <c r="F832" s="1">
        <v>4282</v>
      </c>
      <c r="G832" s="1">
        <v>238376.05</v>
      </c>
      <c r="H832" s="1">
        <v>55.669325081737497</v>
      </c>
    </row>
    <row r="833" spans="1:8" x14ac:dyDescent="0.2">
      <c r="A833" t="s">
        <v>6</v>
      </c>
      <c r="B833" t="s">
        <v>74</v>
      </c>
      <c r="C833" t="s">
        <v>75</v>
      </c>
      <c r="D833" t="s">
        <v>9</v>
      </c>
      <c r="E833" t="s">
        <v>2298</v>
      </c>
      <c r="F833" s="1">
        <v>-128</v>
      </c>
      <c r="G833" s="1">
        <v>-828.73</v>
      </c>
      <c r="H833" s="1">
        <v>6.4744531250000001</v>
      </c>
    </row>
    <row r="834" spans="1:8" x14ac:dyDescent="0.2">
      <c r="A834" t="s">
        <v>6</v>
      </c>
      <c r="B834" t="s">
        <v>74</v>
      </c>
      <c r="C834" t="s">
        <v>75</v>
      </c>
      <c r="D834" t="s">
        <v>9</v>
      </c>
      <c r="E834" t="s">
        <v>2299</v>
      </c>
      <c r="F834" s="1">
        <v>823</v>
      </c>
      <c r="G834" s="1">
        <v>1824.99</v>
      </c>
      <c r="H834" s="1">
        <v>2.2174848116646402</v>
      </c>
    </row>
    <row r="835" spans="1:8" x14ac:dyDescent="0.2">
      <c r="A835" t="s">
        <v>6</v>
      </c>
      <c r="B835" t="s">
        <v>74</v>
      </c>
      <c r="C835" t="s">
        <v>75</v>
      </c>
      <c r="D835" t="s">
        <v>9</v>
      </c>
      <c r="E835" t="s">
        <v>2300</v>
      </c>
      <c r="F835" s="1">
        <v>280</v>
      </c>
      <c r="G835" s="1">
        <v>23066.9</v>
      </c>
      <c r="H835" s="1">
        <v>82.381785714285698</v>
      </c>
    </row>
    <row r="836" spans="1:8" x14ac:dyDescent="0.2">
      <c r="A836" t="s">
        <v>6</v>
      </c>
      <c r="B836" t="s">
        <v>74</v>
      </c>
      <c r="C836" t="s">
        <v>75</v>
      </c>
      <c r="D836" t="s">
        <v>9</v>
      </c>
      <c r="E836" t="s">
        <v>2301</v>
      </c>
      <c r="F836" s="1">
        <v>4652</v>
      </c>
      <c r="G836" s="1">
        <v>204941.12</v>
      </c>
      <c r="H836" s="1">
        <v>44.054411006018903</v>
      </c>
    </row>
    <row r="837" spans="1:8" x14ac:dyDescent="0.2">
      <c r="A837" t="s">
        <v>6</v>
      </c>
      <c r="B837" t="s">
        <v>74</v>
      </c>
      <c r="C837" t="s">
        <v>75</v>
      </c>
      <c r="D837" t="s">
        <v>9</v>
      </c>
      <c r="E837" t="s">
        <v>2302</v>
      </c>
      <c r="F837" s="1">
        <v>148</v>
      </c>
      <c r="G837" s="1">
        <v>478.7</v>
      </c>
      <c r="H837" s="1">
        <v>3.23445945945946</v>
      </c>
    </row>
    <row r="838" spans="1:8" x14ac:dyDescent="0.2">
      <c r="A838" t="s">
        <v>6</v>
      </c>
      <c r="B838" t="s">
        <v>74</v>
      </c>
      <c r="C838" t="s">
        <v>75</v>
      </c>
      <c r="D838" t="s">
        <v>9</v>
      </c>
      <c r="E838" t="s">
        <v>2234</v>
      </c>
      <c r="F838" s="1">
        <v>1755</v>
      </c>
      <c r="G838" s="1">
        <v>115213.43</v>
      </c>
      <c r="H838" s="1">
        <v>65.648678062678101</v>
      </c>
    </row>
    <row r="839" spans="1:8" x14ac:dyDescent="0.2">
      <c r="A839" t="s">
        <v>6</v>
      </c>
      <c r="B839" t="s">
        <v>74</v>
      </c>
      <c r="C839" t="s">
        <v>75</v>
      </c>
      <c r="D839" t="s">
        <v>9</v>
      </c>
      <c r="E839" t="s">
        <v>2303</v>
      </c>
      <c r="F839" s="1">
        <v>250</v>
      </c>
      <c r="G839" s="1">
        <v>6527.2</v>
      </c>
      <c r="H839" s="1">
        <v>26.108799999999999</v>
      </c>
    </row>
    <row r="840" spans="1:8" x14ac:dyDescent="0.2">
      <c r="A840" t="s">
        <v>6</v>
      </c>
      <c r="B840" t="s">
        <v>74</v>
      </c>
      <c r="C840" t="s">
        <v>75</v>
      </c>
      <c r="D840" t="s">
        <v>9</v>
      </c>
      <c r="E840" t="s">
        <v>2304</v>
      </c>
      <c r="F840" s="1">
        <v>507</v>
      </c>
      <c r="G840" s="1">
        <v>6258.99</v>
      </c>
      <c r="H840" s="1">
        <v>12.3451479289941</v>
      </c>
    </row>
    <row r="841" spans="1:8" x14ac:dyDescent="0.2">
      <c r="A841" t="s">
        <v>6</v>
      </c>
      <c r="B841" t="s">
        <v>74</v>
      </c>
      <c r="C841" t="s">
        <v>75</v>
      </c>
      <c r="D841" t="s">
        <v>9</v>
      </c>
      <c r="E841" t="s">
        <v>2305</v>
      </c>
      <c r="F841" s="1">
        <v>325</v>
      </c>
      <c r="G841" s="1">
        <v>2509.2199999999998</v>
      </c>
      <c r="H841" s="1">
        <v>7.7206769230769199</v>
      </c>
    </row>
    <row r="842" spans="1:8" x14ac:dyDescent="0.2">
      <c r="A842" t="s">
        <v>6</v>
      </c>
      <c r="B842" t="s">
        <v>74</v>
      </c>
      <c r="C842" t="s">
        <v>75</v>
      </c>
      <c r="D842" t="s">
        <v>9</v>
      </c>
      <c r="E842" t="s">
        <v>2306</v>
      </c>
      <c r="F842" s="1">
        <v>350</v>
      </c>
      <c r="G842" s="1">
        <v>1454.54</v>
      </c>
      <c r="H842" s="1">
        <v>4.1558285714285699</v>
      </c>
    </row>
    <row r="843" spans="1:8" x14ac:dyDescent="0.2">
      <c r="A843" t="s">
        <v>6</v>
      </c>
      <c r="B843" t="s">
        <v>74</v>
      </c>
      <c r="C843" t="s">
        <v>75</v>
      </c>
      <c r="D843" t="s">
        <v>9</v>
      </c>
      <c r="E843" t="s">
        <v>2307</v>
      </c>
      <c r="F843" s="1">
        <v>15006</v>
      </c>
      <c r="G843" s="1">
        <v>664264.35</v>
      </c>
      <c r="H843" s="1">
        <v>44.2665833666533</v>
      </c>
    </row>
    <row r="844" spans="1:8" x14ac:dyDescent="0.2">
      <c r="A844" t="s">
        <v>6</v>
      </c>
      <c r="B844" t="s">
        <v>74</v>
      </c>
      <c r="C844" t="s">
        <v>75</v>
      </c>
      <c r="D844" t="s">
        <v>9</v>
      </c>
      <c r="E844" t="s">
        <v>2308</v>
      </c>
      <c r="F844" s="1">
        <v>5212</v>
      </c>
      <c r="G844" s="1">
        <v>207145.52</v>
      </c>
      <c r="H844" s="1">
        <v>39.7439600920952</v>
      </c>
    </row>
    <row r="845" spans="1:8" x14ac:dyDescent="0.2">
      <c r="A845" t="s">
        <v>6</v>
      </c>
      <c r="B845" t="s">
        <v>74</v>
      </c>
      <c r="C845" t="s">
        <v>75</v>
      </c>
      <c r="D845" t="s">
        <v>9</v>
      </c>
      <c r="E845" t="s">
        <v>2309</v>
      </c>
      <c r="F845" s="1">
        <v>50</v>
      </c>
      <c r="G845" s="1">
        <v>593.45000000000005</v>
      </c>
      <c r="H845" s="1">
        <v>11.869</v>
      </c>
    </row>
    <row r="846" spans="1:8" x14ac:dyDescent="0.2">
      <c r="A846" t="s">
        <v>6</v>
      </c>
      <c r="B846" t="s">
        <v>74</v>
      </c>
      <c r="C846" t="s">
        <v>75</v>
      </c>
      <c r="D846" t="s">
        <v>9</v>
      </c>
      <c r="E846" t="s">
        <v>2310</v>
      </c>
      <c r="F846" s="1">
        <v>1093</v>
      </c>
      <c r="G846" s="1">
        <v>8302.5</v>
      </c>
      <c r="H846" s="1">
        <v>7.5960658737419902</v>
      </c>
    </row>
    <row r="847" spans="1:8" x14ac:dyDescent="0.2">
      <c r="A847" t="s">
        <v>6</v>
      </c>
      <c r="B847" t="s">
        <v>74</v>
      </c>
      <c r="C847" t="s">
        <v>75</v>
      </c>
      <c r="D847" t="s">
        <v>9</v>
      </c>
      <c r="E847" t="s">
        <v>1955</v>
      </c>
      <c r="F847" s="1">
        <v>257</v>
      </c>
      <c r="G847" s="1">
        <v>62164.02</v>
      </c>
      <c r="H847" s="1">
        <v>241.88334630350201</v>
      </c>
    </row>
    <row r="848" spans="1:8" x14ac:dyDescent="0.2">
      <c r="A848" t="s">
        <v>6</v>
      </c>
      <c r="B848" t="s">
        <v>74</v>
      </c>
      <c r="C848" t="s">
        <v>75</v>
      </c>
      <c r="D848" t="s">
        <v>9</v>
      </c>
      <c r="E848" t="s">
        <v>2311</v>
      </c>
      <c r="F848" s="1">
        <v>-1276</v>
      </c>
      <c r="G848" s="1">
        <v>-24072.85</v>
      </c>
      <c r="H848" s="1">
        <v>18.865869905956099</v>
      </c>
    </row>
    <row r="849" spans="1:8" x14ac:dyDescent="0.2">
      <c r="A849" t="s">
        <v>6</v>
      </c>
      <c r="B849" t="s">
        <v>74</v>
      </c>
      <c r="C849" t="s">
        <v>75</v>
      </c>
      <c r="D849" t="s">
        <v>9</v>
      </c>
      <c r="E849" t="s">
        <v>2312</v>
      </c>
      <c r="F849" s="1">
        <v>30</v>
      </c>
      <c r="G849" s="1">
        <v>-3285.57</v>
      </c>
      <c r="H849" s="1">
        <v>-109.51900000000001</v>
      </c>
    </row>
    <row r="850" spans="1:8" x14ac:dyDescent="0.2">
      <c r="A850" t="s">
        <v>6</v>
      </c>
      <c r="B850" t="s">
        <v>74</v>
      </c>
      <c r="C850" t="s">
        <v>75</v>
      </c>
      <c r="D850" t="s">
        <v>9</v>
      </c>
      <c r="E850" t="s">
        <v>2313</v>
      </c>
      <c r="F850" s="1">
        <v>14</v>
      </c>
      <c r="G850" s="1">
        <v>-204.62</v>
      </c>
      <c r="H850" s="1">
        <v>-14.615714285714301</v>
      </c>
    </row>
    <row r="851" spans="1:8" x14ac:dyDescent="0.2">
      <c r="A851" t="s">
        <v>6</v>
      </c>
      <c r="B851" t="s">
        <v>74</v>
      </c>
      <c r="C851" t="s">
        <v>75</v>
      </c>
      <c r="D851" t="s">
        <v>9</v>
      </c>
      <c r="E851" t="s">
        <v>2314</v>
      </c>
      <c r="F851" s="1">
        <v>500</v>
      </c>
      <c r="G851" s="1">
        <v>18414.93</v>
      </c>
      <c r="H851" s="1">
        <v>36.829859999999996</v>
      </c>
    </row>
    <row r="852" spans="1:8" x14ac:dyDescent="0.2">
      <c r="A852" t="s">
        <v>6</v>
      </c>
      <c r="B852" t="s">
        <v>74</v>
      </c>
      <c r="C852" t="s">
        <v>75</v>
      </c>
      <c r="D852" t="s">
        <v>9</v>
      </c>
      <c r="E852" t="s">
        <v>2315</v>
      </c>
      <c r="F852" s="1">
        <v>0</v>
      </c>
      <c r="G852" s="1">
        <v>19567.48</v>
      </c>
      <c r="H852" s="1">
        <v>0</v>
      </c>
    </row>
    <row r="853" spans="1:8" x14ac:dyDescent="0.2">
      <c r="A853" t="s">
        <v>6</v>
      </c>
      <c r="B853" t="s">
        <v>74</v>
      </c>
      <c r="C853" t="s">
        <v>75</v>
      </c>
      <c r="D853" t="s">
        <v>9</v>
      </c>
      <c r="E853" t="s">
        <v>1879</v>
      </c>
      <c r="F853" s="1">
        <v>-1350</v>
      </c>
      <c r="G853" s="1">
        <v>-6280.78</v>
      </c>
      <c r="H853" s="1">
        <v>4.6524296296296299</v>
      </c>
    </row>
    <row r="854" spans="1:8" x14ac:dyDescent="0.2">
      <c r="A854" t="s">
        <v>6</v>
      </c>
      <c r="B854" t="s">
        <v>74</v>
      </c>
      <c r="C854" t="s">
        <v>75</v>
      </c>
      <c r="D854" t="s">
        <v>9</v>
      </c>
      <c r="E854" t="s">
        <v>2316</v>
      </c>
      <c r="F854" s="1">
        <v>238</v>
      </c>
      <c r="G854" s="1">
        <v>440.5</v>
      </c>
      <c r="H854" s="1">
        <v>1.8508403361344501</v>
      </c>
    </row>
    <row r="855" spans="1:8" x14ac:dyDescent="0.2">
      <c r="A855" t="s">
        <v>6</v>
      </c>
      <c r="B855" t="s">
        <v>74</v>
      </c>
      <c r="C855" t="s">
        <v>75</v>
      </c>
      <c r="D855" t="s">
        <v>9</v>
      </c>
      <c r="E855" t="s">
        <v>1948</v>
      </c>
      <c r="F855" s="1">
        <v>-275</v>
      </c>
      <c r="G855" s="1">
        <v>-1197.55</v>
      </c>
      <c r="H855" s="1">
        <v>4.3547272727272697</v>
      </c>
    </row>
    <row r="856" spans="1:8" x14ac:dyDescent="0.2">
      <c r="A856" t="s">
        <v>6</v>
      </c>
      <c r="B856" t="s">
        <v>74</v>
      </c>
      <c r="C856" t="s">
        <v>75</v>
      </c>
      <c r="D856" t="s">
        <v>9</v>
      </c>
      <c r="E856" t="s">
        <v>2317</v>
      </c>
      <c r="F856" s="1">
        <v>210</v>
      </c>
      <c r="G856" s="1">
        <v>1955.87</v>
      </c>
      <c r="H856" s="1">
        <v>9.3136666666666699</v>
      </c>
    </row>
    <row r="857" spans="1:8" x14ac:dyDescent="0.2">
      <c r="A857" t="s">
        <v>6</v>
      </c>
      <c r="B857" t="s">
        <v>74</v>
      </c>
      <c r="C857" t="s">
        <v>75</v>
      </c>
      <c r="D857" t="s">
        <v>9</v>
      </c>
      <c r="E857" t="s">
        <v>2318</v>
      </c>
      <c r="F857" s="1">
        <v>822</v>
      </c>
      <c r="G857" s="1">
        <v>9883.2000000000007</v>
      </c>
      <c r="H857" s="1">
        <v>12.0233576642336</v>
      </c>
    </row>
    <row r="858" spans="1:8" x14ac:dyDescent="0.2">
      <c r="A858" t="s">
        <v>6</v>
      </c>
      <c r="B858" t="s">
        <v>74</v>
      </c>
      <c r="C858" t="s">
        <v>75</v>
      </c>
      <c r="D858" t="s">
        <v>9</v>
      </c>
      <c r="E858" t="s">
        <v>2319</v>
      </c>
      <c r="F858" s="1">
        <v>458</v>
      </c>
      <c r="G858" s="1">
        <v>24586.97</v>
      </c>
      <c r="H858" s="1">
        <v>53.6833406113537</v>
      </c>
    </row>
    <row r="859" spans="1:8" x14ac:dyDescent="0.2">
      <c r="A859" t="s">
        <v>6</v>
      </c>
      <c r="B859" t="s">
        <v>74</v>
      </c>
      <c r="C859" t="s">
        <v>75</v>
      </c>
      <c r="D859" t="s">
        <v>9</v>
      </c>
      <c r="E859" t="s">
        <v>2320</v>
      </c>
      <c r="F859" s="1">
        <v>635</v>
      </c>
      <c r="G859" s="1">
        <v>1630.36</v>
      </c>
      <c r="H859" s="1">
        <v>2.56749606299213</v>
      </c>
    </row>
    <row r="860" spans="1:8" x14ac:dyDescent="0.2">
      <c r="A860" t="s">
        <v>6</v>
      </c>
      <c r="B860" t="s">
        <v>74</v>
      </c>
      <c r="C860" t="s">
        <v>75</v>
      </c>
      <c r="D860" t="s">
        <v>9</v>
      </c>
      <c r="E860" t="s">
        <v>2321</v>
      </c>
      <c r="F860" s="1">
        <v>204</v>
      </c>
      <c r="G860" s="1">
        <v>-1026.02</v>
      </c>
      <c r="H860" s="1">
        <v>-5.0295098039215702</v>
      </c>
    </row>
    <row r="861" spans="1:8" x14ac:dyDescent="0.2">
      <c r="A861" t="s">
        <v>6</v>
      </c>
      <c r="B861" t="s">
        <v>74</v>
      </c>
      <c r="C861" t="s">
        <v>75</v>
      </c>
      <c r="D861" t="s">
        <v>9</v>
      </c>
      <c r="E861" t="s">
        <v>2322</v>
      </c>
      <c r="F861" s="1">
        <v>1240</v>
      </c>
      <c r="G861" s="1">
        <v>12359.99</v>
      </c>
      <c r="H861" s="1">
        <v>9.9677338709677397</v>
      </c>
    </row>
    <row r="862" spans="1:8" x14ac:dyDescent="0.2">
      <c r="A862" t="s">
        <v>6</v>
      </c>
      <c r="B862" t="s">
        <v>74</v>
      </c>
      <c r="C862" t="s">
        <v>75</v>
      </c>
      <c r="D862" t="s">
        <v>9</v>
      </c>
      <c r="E862" t="s">
        <v>2004</v>
      </c>
      <c r="F862" s="1">
        <v>1370</v>
      </c>
      <c r="G862" s="1">
        <v>157596.5</v>
      </c>
      <c r="H862" s="1">
        <v>115.033941605839</v>
      </c>
    </row>
    <row r="863" spans="1:8" x14ac:dyDescent="0.2">
      <c r="A863" t="s">
        <v>6</v>
      </c>
      <c r="B863" t="s">
        <v>74</v>
      </c>
      <c r="C863" t="s">
        <v>75</v>
      </c>
      <c r="D863" t="s">
        <v>9</v>
      </c>
      <c r="E863" t="s">
        <v>2323</v>
      </c>
      <c r="F863" s="1">
        <v>2059</v>
      </c>
      <c r="G863" s="1">
        <v>115480.68</v>
      </c>
      <c r="H863" s="1">
        <v>56.085808644973298</v>
      </c>
    </row>
    <row r="864" spans="1:8" x14ac:dyDescent="0.2">
      <c r="A864" t="s">
        <v>6</v>
      </c>
      <c r="B864" t="s">
        <v>74</v>
      </c>
      <c r="C864" t="s">
        <v>75</v>
      </c>
      <c r="D864" t="s">
        <v>9</v>
      </c>
      <c r="E864" t="s">
        <v>2324</v>
      </c>
      <c r="F864" s="1">
        <v>223</v>
      </c>
      <c r="G864" s="1">
        <v>3717.89</v>
      </c>
      <c r="H864" s="1">
        <v>16.672152466367699</v>
      </c>
    </row>
    <row r="865" spans="1:8" x14ac:dyDescent="0.2">
      <c r="A865" t="s">
        <v>6</v>
      </c>
      <c r="B865" t="s">
        <v>74</v>
      </c>
      <c r="C865" t="s">
        <v>75</v>
      </c>
      <c r="D865" t="s">
        <v>9</v>
      </c>
      <c r="E865" t="s">
        <v>2325</v>
      </c>
      <c r="F865" s="1">
        <v>-1468</v>
      </c>
      <c r="G865" s="1">
        <v>-7092.8</v>
      </c>
      <c r="H865" s="1">
        <v>4.8316076294277899</v>
      </c>
    </row>
    <row r="866" spans="1:8" x14ac:dyDescent="0.2">
      <c r="A866" t="s">
        <v>6</v>
      </c>
      <c r="B866" t="s">
        <v>74</v>
      </c>
      <c r="C866" t="s">
        <v>75</v>
      </c>
      <c r="D866" t="s">
        <v>9</v>
      </c>
      <c r="E866" t="s">
        <v>2159</v>
      </c>
      <c r="F866" s="1">
        <v>235</v>
      </c>
      <c r="G866" s="1">
        <v>2427.64</v>
      </c>
      <c r="H866" s="1">
        <v>10.330382978723399</v>
      </c>
    </row>
    <row r="867" spans="1:8" x14ac:dyDescent="0.2">
      <c r="A867" t="s">
        <v>6</v>
      </c>
      <c r="B867" t="s">
        <v>74</v>
      </c>
      <c r="C867" t="s">
        <v>75</v>
      </c>
      <c r="D867" t="s">
        <v>9</v>
      </c>
      <c r="E867" t="s">
        <v>2326</v>
      </c>
      <c r="F867" s="1">
        <v>2628</v>
      </c>
      <c r="G867" s="1">
        <v>46591.39</v>
      </c>
      <c r="H867" s="1">
        <v>17.728839421613401</v>
      </c>
    </row>
    <row r="868" spans="1:8" x14ac:dyDescent="0.2">
      <c r="A868" t="s">
        <v>6</v>
      </c>
      <c r="B868" t="s">
        <v>74</v>
      </c>
      <c r="C868" t="s">
        <v>75</v>
      </c>
      <c r="D868" t="s">
        <v>9</v>
      </c>
      <c r="E868" t="s">
        <v>2327</v>
      </c>
      <c r="F868" s="1">
        <v>3083</v>
      </c>
      <c r="G868" s="1">
        <v>190913.18</v>
      </c>
      <c r="H868" s="1">
        <v>61.924482646772603</v>
      </c>
    </row>
    <row r="869" spans="1:8" x14ac:dyDescent="0.2">
      <c r="A869" t="s">
        <v>6</v>
      </c>
      <c r="B869" t="s">
        <v>74</v>
      </c>
      <c r="C869" t="s">
        <v>75</v>
      </c>
      <c r="D869" t="s">
        <v>9</v>
      </c>
      <c r="E869" t="s">
        <v>2328</v>
      </c>
      <c r="F869" s="1">
        <v>1566</v>
      </c>
      <c r="G869" s="1">
        <v>734.08</v>
      </c>
      <c r="H869" s="1">
        <v>0.46876117496807201</v>
      </c>
    </row>
    <row r="870" spans="1:8" x14ac:dyDescent="0.2">
      <c r="A870" t="s">
        <v>6</v>
      </c>
      <c r="B870" t="s">
        <v>74</v>
      </c>
      <c r="C870" t="s">
        <v>75</v>
      </c>
      <c r="D870" t="s">
        <v>9</v>
      </c>
      <c r="E870" t="s">
        <v>1984</v>
      </c>
      <c r="F870" s="1">
        <v>8303</v>
      </c>
      <c r="G870" s="1">
        <v>420508.29</v>
      </c>
      <c r="H870" s="1">
        <v>50.645343851619899</v>
      </c>
    </row>
    <row r="871" spans="1:8" x14ac:dyDescent="0.2">
      <c r="A871" t="s">
        <v>6</v>
      </c>
      <c r="B871" t="s">
        <v>74</v>
      </c>
      <c r="C871" t="s">
        <v>75</v>
      </c>
      <c r="D871" t="s">
        <v>9</v>
      </c>
      <c r="E871" t="s">
        <v>2009</v>
      </c>
      <c r="F871" s="1">
        <v>334</v>
      </c>
      <c r="G871" s="1">
        <v>90734.66</v>
      </c>
      <c r="H871" s="1">
        <v>271.66065868263502</v>
      </c>
    </row>
    <row r="872" spans="1:8" x14ac:dyDescent="0.2">
      <c r="A872" t="s">
        <v>6</v>
      </c>
      <c r="B872" t="s">
        <v>74</v>
      </c>
      <c r="C872" t="s">
        <v>75</v>
      </c>
      <c r="D872" t="s">
        <v>9</v>
      </c>
      <c r="E872" t="s">
        <v>2242</v>
      </c>
      <c r="F872" s="1">
        <v>190</v>
      </c>
      <c r="G872" s="1">
        <v>785.66</v>
      </c>
      <c r="H872" s="1">
        <v>4.13505263157895</v>
      </c>
    </row>
    <row r="873" spans="1:8" x14ac:dyDescent="0.2">
      <c r="A873" t="s">
        <v>6</v>
      </c>
      <c r="B873" t="s">
        <v>74</v>
      </c>
      <c r="C873" t="s">
        <v>75</v>
      </c>
      <c r="D873" t="s">
        <v>9</v>
      </c>
      <c r="E873" t="s">
        <v>2329</v>
      </c>
      <c r="F873" s="1">
        <v>567</v>
      </c>
      <c r="G873" s="1">
        <v>14857.87</v>
      </c>
      <c r="H873" s="1">
        <v>26.204356261022902</v>
      </c>
    </row>
    <row r="874" spans="1:8" x14ac:dyDescent="0.2">
      <c r="A874" t="s">
        <v>6</v>
      </c>
      <c r="B874" t="s">
        <v>74</v>
      </c>
      <c r="C874" t="s">
        <v>75</v>
      </c>
      <c r="D874" t="s">
        <v>9</v>
      </c>
      <c r="E874" t="s">
        <v>2330</v>
      </c>
      <c r="F874" s="1">
        <v>1063</v>
      </c>
      <c r="G874" s="1">
        <v>7807.14</v>
      </c>
      <c r="H874" s="1">
        <v>7.3444402634054597</v>
      </c>
    </row>
    <row r="875" spans="1:8" x14ac:dyDescent="0.2">
      <c r="A875" t="s">
        <v>6</v>
      </c>
      <c r="B875" t="s">
        <v>74</v>
      </c>
      <c r="C875" t="s">
        <v>75</v>
      </c>
      <c r="D875" t="s">
        <v>9</v>
      </c>
      <c r="E875" t="s">
        <v>2331</v>
      </c>
      <c r="F875" s="1">
        <v>68</v>
      </c>
      <c r="G875" s="1">
        <v>6119.28</v>
      </c>
      <c r="H875" s="1">
        <v>89.989411764705906</v>
      </c>
    </row>
    <row r="876" spans="1:8" x14ac:dyDescent="0.2">
      <c r="A876" t="s">
        <v>6</v>
      </c>
      <c r="B876" t="s">
        <v>74</v>
      </c>
      <c r="C876" t="s">
        <v>75</v>
      </c>
      <c r="D876" t="s">
        <v>9</v>
      </c>
      <c r="E876" t="s">
        <v>2237</v>
      </c>
      <c r="F876" s="1">
        <v>740</v>
      </c>
      <c r="G876" s="1">
        <v>180172.06</v>
      </c>
      <c r="H876" s="1">
        <v>243.47575675675699</v>
      </c>
    </row>
    <row r="877" spans="1:8" x14ac:dyDescent="0.2">
      <c r="A877" t="s">
        <v>6</v>
      </c>
      <c r="B877" t="s">
        <v>74</v>
      </c>
      <c r="C877" t="s">
        <v>75</v>
      </c>
      <c r="D877" t="s">
        <v>9</v>
      </c>
      <c r="E877" t="s">
        <v>2332</v>
      </c>
      <c r="F877" s="1">
        <v>355</v>
      </c>
      <c r="G877" s="1">
        <v>4949.03</v>
      </c>
      <c r="H877" s="1">
        <v>13.9409295774648</v>
      </c>
    </row>
    <row r="878" spans="1:8" x14ac:dyDescent="0.2">
      <c r="A878" t="s">
        <v>6</v>
      </c>
      <c r="B878" t="s">
        <v>74</v>
      </c>
      <c r="C878" t="s">
        <v>75</v>
      </c>
      <c r="D878" t="s">
        <v>9</v>
      </c>
      <c r="E878" t="s">
        <v>2217</v>
      </c>
      <c r="F878" s="1">
        <v>1742</v>
      </c>
      <c r="G878" s="1">
        <v>69080.100000000006</v>
      </c>
      <c r="H878" s="1">
        <v>39.655625717565997</v>
      </c>
    </row>
    <row r="879" spans="1:8" x14ac:dyDescent="0.2">
      <c r="A879" t="s">
        <v>6</v>
      </c>
      <c r="B879" t="s">
        <v>74</v>
      </c>
      <c r="C879" t="s">
        <v>75</v>
      </c>
      <c r="D879" t="s">
        <v>9</v>
      </c>
      <c r="E879" t="s">
        <v>1914</v>
      </c>
      <c r="F879" s="1">
        <v>5418</v>
      </c>
      <c r="G879" s="1">
        <v>199875.5</v>
      </c>
      <c r="H879" s="1">
        <v>36.891011443337</v>
      </c>
    </row>
    <row r="880" spans="1:8" x14ac:dyDescent="0.2">
      <c r="A880" t="s">
        <v>6</v>
      </c>
      <c r="B880" t="s">
        <v>74</v>
      </c>
      <c r="C880" t="s">
        <v>75</v>
      </c>
      <c r="D880" t="s">
        <v>9</v>
      </c>
      <c r="E880" t="s">
        <v>2333</v>
      </c>
      <c r="F880" s="1">
        <v>150</v>
      </c>
      <c r="G880" s="1">
        <v>522.80999999999995</v>
      </c>
      <c r="H880" s="1">
        <v>3.4853999999999998</v>
      </c>
    </row>
    <row r="881" spans="1:8" x14ac:dyDescent="0.2">
      <c r="A881" t="s">
        <v>6</v>
      </c>
      <c r="B881" t="s">
        <v>74</v>
      </c>
      <c r="C881" t="s">
        <v>75</v>
      </c>
      <c r="D881" t="s">
        <v>9</v>
      </c>
      <c r="E881" t="s">
        <v>2334</v>
      </c>
      <c r="F881" s="1">
        <v>2316</v>
      </c>
      <c r="G881" s="1">
        <v>14517.81</v>
      </c>
      <c r="H881" s="1">
        <v>6.26848445595855</v>
      </c>
    </row>
    <row r="882" spans="1:8" x14ac:dyDescent="0.2">
      <c r="A882" t="s">
        <v>6</v>
      </c>
      <c r="B882" t="s">
        <v>74</v>
      </c>
      <c r="C882" t="s">
        <v>75</v>
      </c>
      <c r="D882" t="s">
        <v>9</v>
      </c>
      <c r="E882" t="s">
        <v>1957</v>
      </c>
      <c r="F882" s="1">
        <v>130</v>
      </c>
      <c r="G882" s="1">
        <v>3322.12</v>
      </c>
      <c r="H882" s="1">
        <v>25.5547692307692</v>
      </c>
    </row>
    <row r="883" spans="1:8" x14ac:dyDescent="0.2">
      <c r="A883" t="s">
        <v>6</v>
      </c>
      <c r="B883" t="s">
        <v>74</v>
      </c>
      <c r="C883" t="s">
        <v>75</v>
      </c>
      <c r="D883" t="s">
        <v>9</v>
      </c>
      <c r="E883" t="s">
        <v>2335</v>
      </c>
      <c r="F883" s="1">
        <v>199</v>
      </c>
      <c r="G883" s="1">
        <v>861.19</v>
      </c>
      <c r="H883" s="1">
        <v>4.32758793969849</v>
      </c>
    </row>
    <row r="884" spans="1:8" x14ac:dyDescent="0.2">
      <c r="A884" t="s">
        <v>6</v>
      </c>
      <c r="B884" t="s">
        <v>74</v>
      </c>
      <c r="C884" t="s">
        <v>75</v>
      </c>
      <c r="D884" t="s">
        <v>9</v>
      </c>
      <c r="E884" t="s">
        <v>2336</v>
      </c>
      <c r="F884" s="1">
        <v>118</v>
      </c>
      <c r="G884" s="1">
        <v>4352.2700000000004</v>
      </c>
      <c r="H884" s="1">
        <v>36.883644067796602</v>
      </c>
    </row>
    <row r="885" spans="1:8" x14ac:dyDescent="0.2">
      <c r="A885" t="s">
        <v>6</v>
      </c>
      <c r="B885" t="s">
        <v>74</v>
      </c>
      <c r="C885" t="s">
        <v>75</v>
      </c>
      <c r="D885" t="s">
        <v>9</v>
      </c>
      <c r="E885" t="s">
        <v>2129</v>
      </c>
      <c r="F885" s="1">
        <v>1088</v>
      </c>
      <c r="G885" s="1">
        <v>14791.9</v>
      </c>
      <c r="H885" s="1">
        <v>13.5954963235294</v>
      </c>
    </row>
    <row r="886" spans="1:8" x14ac:dyDescent="0.2">
      <c r="A886" t="s">
        <v>6</v>
      </c>
      <c r="B886" t="s">
        <v>74</v>
      </c>
      <c r="C886" t="s">
        <v>75</v>
      </c>
      <c r="D886" t="s">
        <v>9</v>
      </c>
      <c r="E886" t="s">
        <v>1894</v>
      </c>
      <c r="F886" s="1">
        <v>90</v>
      </c>
      <c r="G886" s="1">
        <v>7291.87</v>
      </c>
      <c r="H886" s="1">
        <v>81.020777777777795</v>
      </c>
    </row>
    <row r="887" spans="1:8" x14ac:dyDescent="0.2">
      <c r="A887" t="s">
        <v>6</v>
      </c>
      <c r="B887" t="s">
        <v>74</v>
      </c>
      <c r="C887" t="s">
        <v>75</v>
      </c>
      <c r="D887" t="s">
        <v>9</v>
      </c>
      <c r="E887" t="s">
        <v>2337</v>
      </c>
      <c r="F887" s="1">
        <v>457</v>
      </c>
      <c r="G887" s="1">
        <v>4199.09</v>
      </c>
      <c r="H887" s="1">
        <v>9.1883807439824903</v>
      </c>
    </row>
    <row r="888" spans="1:8" x14ac:dyDescent="0.2">
      <c r="A888" t="s">
        <v>6</v>
      </c>
      <c r="B888" t="s">
        <v>74</v>
      </c>
      <c r="C888" t="s">
        <v>75</v>
      </c>
      <c r="D888" t="s">
        <v>9</v>
      </c>
      <c r="E888" t="s">
        <v>2213</v>
      </c>
      <c r="F888" s="1">
        <v>1222</v>
      </c>
      <c r="G888" s="1">
        <v>7745.58</v>
      </c>
      <c r="H888" s="1">
        <v>6.3384451718494299</v>
      </c>
    </row>
    <row r="889" spans="1:8" x14ac:dyDescent="0.2">
      <c r="A889" t="s">
        <v>6</v>
      </c>
      <c r="B889" t="s">
        <v>74</v>
      </c>
      <c r="C889" t="s">
        <v>75</v>
      </c>
      <c r="D889" t="s">
        <v>9</v>
      </c>
      <c r="E889" t="s">
        <v>2338</v>
      </c>
      <c r="F889" s="1">
        <v>0</v>
      </c>
      <c r="G889" s="1">
        <v>3566.17</v>
      </c>
      <c r="H889" s="1">
        <v>0</v>
      </c>
    </row>
    <row r="890" spans="1:8" x14ac:dyDescent="0.2">
      <c r="A890" t="s">
        <v>6</v>
      </c>
      <c r="B890" t="s">
        <v>74</v>
      </c>
      <c r="C890" t="s">
        <v>75</v>
      </c>
      <c r="D890" t="s">
        <v>9</v>
      </c>
      <c r="E890" t="s">
        <v>2339</v>
      </c>
      <c r="F890" s="1">
        <v>2042</v>
      </c>
      <c r="G890" s="1">
        <v>91.6</v>
      </c>
      <c r="H890" s="1">
        <v>4.4857982370225299E-2</v>
      </c>
    </row>
    <row r="891" spans="1:8" x14ac:dyDescent="0.2">
      <c r="A891" t="s">
        <v>6</v>
      </c>
      <c r="B891" t="s">
        <v>74</v>
      </c>
      <c r="C891" t="s">
        <v>75</v>
      </c>
      <c r="D891" t="s">
        <v>9</v>
      </c>
      <c r="E891" t="s">
        <v>2283</v>
      </c>
      <c r="F891" s="1">
        <v>4</v>
      </c>
      <c r="G891" s="1">
        <v>191.57</v>
      </c>
      <c r="H891" s="1">
        <v>47.892499999999998</v>
      </c>
    </row>
    <row r="892" spans="1:8" x14ac:dyDescent="0.2">
      <c r="A892" t="s">
        <v>6</v>
      </c>
      <c r="B892" t="s">
        <v>74</v>
      </c>
      <c r="C892" t="s">
        <v>75</v>
      </c>
      <c r="D892" t="s">
        <v>9</v>
      </c>
      <c r="E892" t="s">
        <v>2248</v>
      </c>
      <c r="F892" s="1">
        <v>2458</v>
      </c>
      <c r="G892" s="1">
        <v>105640.04</v>
      </c>
      <c r="H892" s="1">
        <v>42.978047192839703</v>
      </c>
    </row>
    <row r="893" spans="1:8" x14ac:dyDescent="0.2">
      <c r="A893" t="s">
        <v>6</v>
      </c>
      <c r="B893" t="s">
        <v>74</v>
      </c>
      <c r="C893" t="s">
        <v>75</v>
      </c>
      <c r="D893" t="s">
        <v>9</v>
      </c>
      <c r="E893" t="s">
        <v>2340</v>
      </c>
      <c r="F893" s="1">
        <v>13263</v>
      </c>
      <c r="G893" s="1">
        <v>538777.15</v>
      </c>
      <c r="H893" s="1">
        <v>40.622570308376702</v>
      </c>
    </row>
    <row r="894" spans="1:8" x14ac:dyDescent="0.2">
      <c r="A894" t="s">
        <v>6</v>
      </c>
      <c r="B894" t="s">
        <v>74</v>
      </c>
      <c r="C894" t="s">
        <v>75</v>
      </c>
      <c r="D894" t="s">
        <v>9</v>
      </c>
      <c r="E894" t="s">
        <v>2341</v>
      </c>
      <c r="F894" s="1">
        <v>250</v>
      </c>
      <c r="G894" s="1">
        <v>1705.92</v>
      </c>
      <c r="H894" s="1">
        <v>6.8236800000000004</v>
      </c>
    </row>
    <row r="895" spans="1:8" x14ac:dyDescent="0.2">
      <c r="A895" t="s">
        <v>6</v>
      </c>
      <c r="B895" t="s">
        <v>74</v>
      </c>
      <c r="C895" t="s">
        <v>75</v>
      </c>
      <c r="D895" t="s">
        <v>9</v>
      </c>
      <c r="E895" t="s">
        <v>2342</v>
      </c>
      <c r="F895" s="1">
        <v>86</v>
      </c>
      <c r="G895" s="1">
        <v>578.79999999999995</v>
      </c>
      <c r="H895" s="1">
        <v>6.7302325581395301</v>
      </c>
    </row>
    <row r="896" spans="1:8" x14ac:dyDescent="0.2">
      <c r="A896" t="s">
        <v>6</v>
      </c>
      <c r="B896" t="s">
        <v>74</v>
      </c>
      <c r="C896" t="s">
        <v>75</v>
      </c>
      <c r="D896" t="s">
        <v>9</v>
      </c>
      <c r="E896" t="s">
        <v>2343</v>
      </c>
      <c r="F896" s="1">
        <v>-308</v>
      </c>
      <c r="G896" s="1">
        <v>-2200.9499999999998</v>
      </c>
      <c r="H896" s="1">
        <v>7.1459415584415602</v>
      </c>
    </row>
    <row r="897" spans="1:8" x14ac:dyDescent="0.2">
      <c r="A897" t="s">
        <v>6</v>
      </c>
      <c r="B897" t="s">
        <v>74</v>
      </c>
      <c r="C897" t="s">
        <v>75</v>
      </c>
      <c r="D897" t="s">
        <v>9</v>
      </c>
      <c r="E897" t="s">
        <v>2344</v>
      </c>
      <c r="F897" s="1">
        <v>550</v>
      </c>
      <c r="G897" s="1">
        <v>5651.79</v>
      </c>
      <c r="H897" s="1">
        <v>10.275981818181799</v>
      </c>
    </row>
    <row r="898" spans="1:8" x14ac:dyDescent="0.2">
      <c r="A898" t="s">
        <v>6</v>
      </c>
      <c r="B898" t="s">
        <v>74</v>
      </c>
      <c r="C898" t="s">
        <v>75</v>
      </c>
      <c r="D898" t="s">
        <v>9</v>
      </c>
      <c r="E898" t="s">
        <v>2345</v>
      </c>
      <c r="F898" s="1">
        <v>1239</v>
      </c>
      <c r="G898" s="1">
        <v>122924.38</v>
      </c>
      <c r="H898" s="1">
        <v>99.212574656981403</v>
      </c>
    </row>
    <row r="899" spans="1:8" x14ac:dyDescent="0.2">
      <c r="A899" t="s">
        <v>6</v>
      </c>
      <c r="B899" t="s">
        <v>74</v>
      </c>
      <c r="C899" t="s">
        <v>75</v>
      </c>
      <c r="D899" t="s">
        <v>9</v>
      </c>
      <c r="E899" t="s">
        <v>2170</v>
      </c>
      <c r="F899" s="1">
        <v>2774</v>
      </c>
      <c r="G899" s="1">
        <v>113123.77</v>
      </c>
      <c r="H899" s="1">
        <v>40.780018024513303</v>
      </c>
    </row>
    <row r="900" spans="1:8" x14ac:dyDescent="0.2">
      <c r="A900" t="s">
        <v>6</v>
      </c>
      <c r="B900" t="s">
        <v>74</v>
      </c>
      <c r="C900" t="s">
        <v>75</v>
      </c>
      <c r="D900" t="s">
        <v>9</v>
      </c>
      <c r="E900" t="s">
        <v>2346</v>
      </c>
      <c r="F900" s="1">
        <v>260</v>
      </c>
      <c r="G900" s="1">
        <v>5337.83</v>
      </c>
      <c r="H900" s="1">
        <v>20.530115384615399</v>
      </c>
    </row>
    <row r="901" spans="1:8" x14ac:dyDescent="0.2">
      <c r="A901" t="s">
        <v>6</v>
      </c>
      <c r="B901" t="s">
        <v>74</v>
      </c>
      <c r="C901" t="s">
        <v>75</v>
      </c>
      <c r="D901" t="s">
        <v>9</v>
      </c>
      <c r="E901" t="s">
        <v>2172</v>
      </c>
      <c r="F901" s="1">
        <v>337</v>
      </c>
      <c r="G901" s="1">
        <v>3106.79</v>
      </c>
      <c r="H901" s="1">
        <v>9.2189614243323401</v>
      </c>
    </row>
    <row r="902" spans="1:8" x14ac:dyDescent="0.2">
      <c r="A902" t="s">
        <v>6</v>
      </c>
      <c r="B902" t="s">
        <v>74</v>
      </c>
      <c r="C902" t="s">
        <v>75</v>
      </c>
      <c r="D902" t="s">
        <v>9</v>
      </c>
      <c r="E902" t="s">
        <v>2347</v>
      </c>
      <c r="F902" s="1">
        <v>1806</v>
      </c>
      <c r="G902" s="1">
        <v>1497.18</v>
      </c>
      <c r="H902" s="1">
        <v>0.82900332225913598</v>
      </c>
    </row>
    <row r="903" spans="1:8" x14ac:dyDescent="0.2">
      <c r="A903" t="s">
        <v>6</v>
      </c>
      <c r="B903" t="s">
        <v>74</v>
      </c>
      <c r="C903" t="s">
        <v>75</v>
      </c>
      <c r="D903" t="s">
        <v>9</v>
      </c>
      <c r="E903" t="s">
        <v>2348</v>
      </c>
      <c r="F903" s="1">
        <v>686</v>
      </c>
      <c r="G903" s="1">
        <v>5999.26</v>
      </c>
      <c r="H903" s="1">
        <v>8.74527696793003</v>
      </c>
    </row>
    <row r="904" spans="1:8" x14ac:dyDescent="0.2">
      <c r="A904" t="s">
        <v>6</v>
      </c>
      <c r="B904" t="s">
        <v>74</v>
      </c>
      <c r="C904" t="s">
        <v>75</v>
      </c>
      <c r="D904" t="s">
        <v>9</v>
      </c>
      <c r="E904" t="s">
        <v>2349</v>
      </c>
      <c r="F904" s="1">
        <v>60</v>
      </c>
      <c r="G904" s="1">
        <v>152.65</v>
      </c>
      <c r="H904" s="1">
        <v>2.54416666666667</v>
      </c>
    </row>
    <row r="905" spans="1:8" x14ac:dyDescent="0.2">
      <c r="A905" t="s">
        <v>6</v>
      </c>
      <c r="B905" t="s">
        <v>74</v>
      </c>
      <c r="C905" t="s">
        <v>75</v>
      </c>
      <c r="D905" t="s">
        <v>9</v>
      </c>
      <c r="E905" t="s">
        <v>2350</v>
      </c>
      <c r="F905" s="1">
        <v>840</v>
      </c>
      <c r="G905" s="1">
        <v>11169.68</v>
      </c>
      <c r="H905" s="1">
        <v>13.2972380952381</v>
      </c>
    </row>
    <row r="906" spans="1:8" x14ac:dyDescent="0.2">
      <c r="A906" t="s">
        <v>6</v>
      </c>
      <c r="B906" t="s">
        <v>74</v>
      </c>
      <c r="C906" t="s">
        <v>75</v>
      </c>
      <c r="D906" t="s">
        <v>9</v>
      </c>
      <c r="E906" t="s">
        <v>2121</v>
      </c>
      <c r="F906" s="1">
        <v>6479</v>
      </c>
      <c r="G906" s="1">
        <v>195488.41</v>
      </c>
      <c r="H906" s="1">
        <v>30.172620774810898</v>
      </c>
    </row>
    <row r="907" spans="1:8" x14ac:dyDescent="0.2">
      <c r="A907" t="s">
        <v>6</v>
      </c>
      <c r="B907" t="s">
        <v>74</v>
      </c>
      <c r="C907" t="s">
        <v>75</v>
      </c>
      <c r="D907" t="s">
        <v>9</v>
      </c>
      <c r="E907" t="s">
        <v>2351</v>
      </c>
      <c r="F907" s="1">
        <v>1594</v>
      </c>
      <c r="G907" s="1">
        <v>4088.41</v>
      </c>
      <c r="H907" s="1">
        <v>2.5648745294855702</v>
      </c>
    </row>
    <row r="908" spans="1:8" x14ac:dyDescent="0.2">
      <c r="A908" t="s">
        <v>6</v>
      </c>
      <c r="B908" t="s">
        <v>74</v>
      </c>
      <c r="C908" t="s">
        <v>75</v>
      </c>
      <c r="D908" t="s">
        <v>9</v>
      </c>
      <c r="E908" t="s">
        <v>2352</v>
      </c>
      <c r="F908" s="1">
        <v>2120</v>
      </c>
      <c r="G908" s="1">
        <v>11629.92</v>
      </c>
      <c r="H908" s="1">
        <v>5.4858113207547197</v>
      </c>
    </row>
    <row r="909" spans="1:8" x14ac:dyDescent="0.2">
      <c r="A909" t="s">
        <v>6</v>
      </c>
      <c r="B909" t="s">
        <v>74</v>
      </c>
      <c r="C909" t="s">
        <v>75</v>
      </c>
      <c r="D909" t="s">
        <v>9</v>
      </c>
      <c r="E909" t="s">
        <v>2353</v>
      </c>
      <c r="F909" s="1">
        <v>501</v>
      </c>
      <c r="G909" s="1">
        <v>2447.4</v>
      </c>
      <c r="H909" s="1">
        <v>4.8850299401197601</v>
      </c>
    </row>
    <row r="910" spans="1:8" x14ac:dyDescent="0.2">
      <c r="A910" t="s">
        <v>6</v>
      </c>
      <c r="B910" t="s">
        <v>74</v>
      </c>
      <c r="C910" t="s">
        <v>75</v>
      </c>
      <c r="D910" t="s">
        <v>9</v>
      </c>
      <c r="E910" t="s">
        <v>2354</v>
      </c>
      <c r="F910" s="1">
        <v>120</v>
      </c>
      <c r="G910" s="1">
        <v>16239.73</v>
      </c>
      <c r="H910" s="1">
        <v>135.331083333333</v>
      </c>
    </row>
    <row r="911" spans="1:8" x14ac:dyDescent="0.2">
      <c r="A911" t="s">
        <v>6</v>
      </c>
      <c r="B911" t="s">
        <v>74</v>
      </c>
      <c r="C911" t="s">
        <v>75</v>
      </c>
      <c r="D911" t="s">
        <v>9</v>
      </c>
      <c r="E911" t="s">
        <v>2355</v>
      </c>
      <c r="F911" s="1">
        <v>180</v>
      </c>
      <c r="G911" s="1">
        <v>1258.25</v>
      </c>
      <c r="H911" s="1">
        <v>6.9902777777777798</v>
      </c>
    </row>
    <row r="912" spans="1:8" x14ac:dyDescent="0.2">
      <c r="A912" t="s">
        <v>6</v>
      </c>
      <c r="B912" t="s">
        <v>74</v>
      </c>
      <c r="C912" t="s">
        <v>75</v>
      </c>
      <c r="D912" t="s">
        <v>9</v>
      </c>
      <c r="E912" t="s">
        <v>2356</v>
      </c>
      <c r="F912" s="1">
        <v>306</v>
      </c>
      <c r="G912" s="1">
        <v>1317.65</v>
      </c>
      <c r="H912" s="1">
        <v>4.3060457516339898</v>
      </c>
    </row>
    <row r="913" spans="1:8" x14ac:dyDescent="0.2">
      <c r="A913" t="s">
        <v>6</v>
      </c>
      <c r="B913" t="s">
        <v>74</v>
      </c>
      <c r="C913" t="s">
        <v>75</v>
      </c>
      <c r="D913" t="s">
        <v>9</v>
      </c>
      <c r="E913" t="s">
        <v>2357</v>
      </c>
      <c r="F913" s="1">
        <v>607</v>
      </c>
      <c r="G913" s="1">
        <v>2963.36</v>
      </c>
      <c r="H913" s="1">
        <v>4.8819769357495897</v>
      </c>
    </row>
    <row r="914" spans="1:8" x14ac:dyDescent="0.2">
      <c r="A914" t="s">
        <v>6</v>
      </c>
      <c r="B914" t="s">
        <v>74</v>
      </c>
      <c r="C914" t="s">
        <v>75</v>
      </c>
      <c r="D914" t="s">
        <v>9</v>
      </c>
      <c r="E914" t="s">
        <v>2358</v>
      </c>
      <c r="F914" s="1">
        <v>345</v>
      </c>
      <c r="G914" s="1">
        <v>979.01</v>
      </c>
      <c r="H914" s="1">
        <v>2.8377101449275401</v>
      </c>
    </row>
    <row r="915" spans="1:8" x14ac:dyDescent="0.2">
      <c r="A915" t="s">
        <v>6</v>
      </c>
      <c r="B915" t="s">
        <v>74</v>
      </c>
      <c r="C915" t="s">
        <v>75</v>
      </c>
      <c r="D915" t="s">
        <v>9</v>
      </c>
      <c r="E915" t="s">
        <v>2264</v>
      </c>
      <c r="F915" s="1">
        <v>376</v>
      </c>
      <c r="G915" s="1">
        <v>10460.83</v>
      </c>
      <c r="H915" s="1">
        <v>27.821356382978699</v>
      </c>
    </row>
    <row r="916" spans="1:8" x14ac:dyDescent="0.2">
      <c r="A916" t="s">
        <v>6</v>
      </c>
      <c r="B916" t="s">
        <v>74</v>
      </c>
      <c r="C916" t="s">
        <v>75</v>
      </c>
      <c r="D916" t="s">
        <v>9</v>
      </c>
      <c r="E916" t="s">
        <v>2359</v>
      </c>
      <c r="F916" s="1">
        <v>1137</v>
      </c>
      <c r="G916" s="1">
        <v>23440.19</v>
      </c>
      <c r="H916" s="1">
        <v>20.615822339489899</v>
      </c>
    </row>
    <row r="917" spans="1:8" x14ac:dyDescent="0.2">
      <c r="A917" t="s">
        <v>6</v>
      </c>
      <c r="B917" t="s">
        <v>74</v>
      </c>
      <c r="C917" t="s">
        <v>75</v>
      </c>
      <c r="D917" t="s">
        <v>9</v>
      </c>
      <c r="E917" t="s">
        <v>2360</v>
      </c>
      <c r="F917" s="1">
        <v>1243</v>
      </c>
      <c r="G917" s="1">
        <v>6765.25</v>
      </c>
      <c r="H917" s="1">
        <v>5.4426790024135201</v>
      </c>
    </row>
    <row r="918" spans="1:8" x14ac:dyDescent="0.2">
      <c r="A918" t="s">
        <v>6</v>
      </c>
      <c r="B918" t="s">
        <v>74</v>
      </c>
      <c r="C918" t="s">
        <v>75</v>
      </c>
      <c r="D918" t="s">
        <v>9</v>
      </c>
      <c r="E918" t="s">
        <v>2361</v>
      </c>
      <c r="F918" s="1">
        <v>0</v>
      </c>
      <c r="G918" s="1">
        <v>-1112.78</v>
      </c>
      <c r="H918" s="1">
        <v>0</v>
      </c>
    </row>
    <row r="919" spans="1:8" x14ac:dyDescent="0.2">
      <c r="A919" t="s">
        <v>6</v>
      </c>
      <c r="B919" t="s">
        <v>74</v>
      </c>
      <c r="C919" t="s">
        <v>75</v>
      </c>
      <c r="D919" t="s">
        <v>9</v>
      </c>
      <c r="E919" t="s">
        <v>1935</v>
      </c>
      <c r="F919" s="1">
        <v>301</v>
      </c>
      <c r="G919" s="1">
        <v>2688.85</v>
      </c>
      <c r="H919" s="1">
        <v>8.9330564784053195</v>
      </c>
    </row>
    <row r="920" spans="1:8" x14ac:dyDescent="0.2">
      <c r="A920" t="s">
        <v>6</v>
      </c>
      <c r="B920" t="s">
        <v>74</v>
      </c>
      <c r="C920" t="s">
        <v>75</v>
      </c>
      <c r="D920" t="s">
        <v>9</v>
      </c>
      <c r="E920" t="s">
        <v>2362</v>
      </c>
      <c r="F920" s="1">
        <v>195</v>
      </c>
      <c r="G920" s="1">
        <v>3214.56</v>
      </c>
      <c r="H920" s="1">
        <v>16.484923076923099</v>
      </c>
    </row>
    <row r="921" spans="1:8" x14ac:dyDescent="0.2">
      <c r="A921" t="s">
        <v>6</v>
      </c>
      <c r="B921" t="s">
        <v>74</v>
      </c>
      <c r="C921" t="s">
        <v>75</v>
      </c>
      <c r="D921" t="s">
        <v>9</v>
      </c>
      <c r="E921" t="s">
        <v>2363</v>
      </c>
      <c r="F921" s="1">
        <v>1828</v>
      </c>
      <c r="G921" s="1">
        <v>128379.96</v>
      </c>
      <c r="H921" s="1">
        <v>70.229737417943099</v>
      </c>
    </row>
    <row r="922" spans="1:8" x14ac:dyDescent="0.2">
      <c r="A922" t="s">
        <v>6</v>
      </c>
      <c r="B922" t="s">
        <v>74</v>
      </c>
      <c r="C922" t="s">
        <v>75</v>
      </c>
      <c r="D922" t="s">
        <v>9</v>
      </c>
      <c r="E922" t="s">
        <v>2364</v>
      </c>
      <c r="F922" s="1">
        <v>610</v>
      </c>
      <c r="G922" s="1">
        <v>-231.5</v>
      </c>
      <c r="H922" s="1">
        <v>-0.37950819672131098</v>
      </c>
    </row>
    <row r="923" spans="1:8" x14ac:dyDescent="0.2">
      <c r="A923" t="s">
        <v>6</v>
      </c>
      <c r="B923" t="s">
        <v>74</v>
      </c>
      <c r="C923" t="s">
        <v>75</v>
      </c>
      <c r="D923" t="s">
        <v>9</v>
      </c>
      <c r="E923" t="s">
        <v>2365</v>
      </c>
      <c r="F923" s="1">
        <v>92</v>
      </c>
      <c r="G923" s="1">
        <v>502.66</v>
      </c>
      <c r="H923" s="1">
        <v>5.46369565217391</v>
      </c>
    </row>
    <row r="924" spans="1:8" x14ac:dyDescent="0.2">
      <c r="A924" t="s">
        <v>6</v>
      </c>
      <c r="B924" t="s">
        <v>74</v>
      </c>
      <c r="C924" t="s">
        <v>75</v>
      </c>
      <c r="D924" t="s">
        <v>9</v>
      </c>
      <c r="E924" t="s">
        <v>2179</v>
      </c>
      <c r="F924" s="1">
        <v>110</v>
      </c>
      <c r="G924" s="1">
        <v>561.99</v>
      </c>
      <c r="H924" s="1">
        <v>5.109</v>
      </c>
    </row>
    <row r="925" spans="1:8" x14ac:dyDescent="0.2">
      <c r="A925" t="s">
        <v>6</v>
      </c>
      <c r="B925" t="s">
        <v>74</v>
      </c>
      <c r="C925" t="s">
        <v>75</v>
      </c>
      <c r="D925" t="s">
        <v>9</v>
      </c>
      <c r="E925" t="s">
        <v>2366</v>
      </c>
      <c r="F925" s="1">
        <v>135</v>
      </c>
      <c r="G925" s="1">
        <v>2364.08</v>
      </c>
      <c r="H925" s="1">
        <v>17.511703703703699</v>
      </c>
    </row>
    <row r="926" spans="1:8" x14ac:dyDescent="0.2">
      <c r="A926" t="s">
        <v>6</v>
      </c>
      <c r="B926" t="s">
        <v>74</v>
      </c>
      <c r="C926" t="s">
        <v>75</v>
      </c>
      <c r="D926" t="s">
        <v>9</v>
      </c>
      <c r="E926" t="s">
        <v>2180</v>
      </c>
      <c r="F926" s="1">
        <v>243</v>
      </c>
      <c r="G926" s="1">
        <v>3582.11</v>
      </c>
      <c r="H926" s="1">
        <v>14.7411934156379</v>
      </c>
    </row>
    <row r="927" spans="1:8" x14ac:dyDescent="0.2">
      <c r="A927" t="s">
        <v>6</v>
      </c>
      <c r="B927" t="s">
        <v>74</v>
      </c>
      <c r="C927" t="s">
        <v>75</v>
      </c>
      <c r="D927" t="s">
        <v>9</v>
      </c>
      <c r="E927" t="s">
        <v>2367</v>
      </c>
      <c r="F927" s="1">
        <v>95</v>
      </c>
      <c r="G927" s="1">
        <v>130.9</v>
      </c>
      <c r="H927" s="1">
        <v>1.3778947368421099</v>
      </c>
    </row>
    <row r="928" spans="1:8" x14ac:dyDescent="0.2">
      <c r="A928" t="s">
        <v>6</v>
      </c>
      <c r="B928" t="s">
        <v>74</v>
      </c>
      <c r="C928" t="s">
        <v>75</v>
      </c>
      <c r="D928" t="s">
        <v>9</v>
      </c>
      <c r="E928" t="s">
        <v>328</v>
      </c>
      <c r="F928" s="1">
        <v>1</v>
      </c>
      <c r="G928" s="1">
        <v>107564.8</v>
      </c>
      <c r="H928" s="1">
        <v>107564.8</v>
      </c>
    </row>
    <row r="929" spans="1:8" x14ac:dyDescent="0.2">
      <c r="A929" t="s">
        <v>6</v>
      </c>
      <c r="B929" t="s">
        <v>74</v>
      </c>
      <c r="C929" t="s">
        <v>75</v>
      </c>
      <c r="D929" t="s">
        <v>9</v>
      </c>
      <c r="E929" t="s">
        <v>2368</v>
      </c>
      <c r="F929" s="1">
        <v>200</v>
      </c>
      <c r="G929" s="1">
        <v>2249.54</v>
      </c>
      <c r="H929" s="1">
        <v>11.2477</v>
      </c>
    </row>
    <row r="930" spans="1:8" x14ac:dyDescent="0.2">
      <c r="A930" t="s">
        <v>6</v>
      </c>
      <c r="B930" t="s">
        <v>74</v>
      </c>
      <c r="C930" t="s">
        <v>75</v>
      </c>
      <c r="D930" t="s">
        <v>9</v>
      </c>
      <c r="E930" t="s">
        <v>2369</v>
      </c>
      <c r="F930" s="1">
        <v>182</v>
      </c>
      <c r="G930" s="1">
        <v>538.62</v>
      </c>
      <c r="H930" s="1">
        <v>2.9594505494505499</v>
      </c>
    </row>
    <row r="931" spans="1:8" x14ac:dyDescent="0.2">
      <c r="A931" t="s">
        <v>6</v>
      </c>
      <c r="B931" t="s">
        <v>74</v>
      </c>
      <c r="C931" t="s">
        <v>75</v>
      </c>
      <c r="D931" t="s">
        <v>9</v>
      </c>
      <c r="E931" t="s">
        <v>2370</v>
      </c>
      <c r="F931" s="1">
        <v>580</v>
      </c>
      <c r="G931" s="1">
        <v>3629.74</v>
      </c>
      <c r="H931" s="1">
        <v>6.2581724137931003</v>
      </c>
    </row>
    <row r="932" spans="1:8" x14ac:dyDescent="0.2">
      <c r="A932" t="s">
        <v>6</v>
      </c>
      <c r="B932" t="s">
        <v>74</v>
      </c>
      <c r="C932" t="s">
        <v>75</v>
      </c>
      <c r="D932" t="s">
        <v>9</v>
      </c>
      <c r="E932" t="s">
        <v>2371</v>
      </c>
      <c r="F932" s="1">
        <v>680</v>
      </c>
      <c r="G932" s="1">
        <v>4823.07</v>
      </c>
      <c r="H932" s="1">
        <v>7.0927499999999997</v>
      </c>
    </row>
    <row r="933" spans="1:8" x14ac:dyDescent="0.2">
      <c r="A933" t="s">
        <v>6</v>
      </c>
      <c r="B933" t="s">
        <v>74</v>
      </c>
      <c r="C933" t="s">
        <v>75</v>
      </c>
      <c r="D933" t="s">
        <v>9</v>
      </c>
      <c r="E933" t="s">
        <v>320</v>
      </c>
      <c r="F933" s="1">
        <v>2</v>
      </c>
      <c r="G933" s="1">
        <v>3645.56</v>
      </c>
      <c r="H933" s="1">
        <v>1822.78</v>
      </c>
    </row>
    <row r="934" spans="1:8" x14ac:dyDescent="0.2">
      <c r="A934" t="s">
        <v>6</v>
      </c>
      <c r="B934" t="s">
        <v>74</v>
      </c>
      <c r="C934" t="s">
        <v>75</v>
      </c>
      <c r="D934" t="s">
        <v>9</v>
      </c>
      <c r="E934" t="s">
        <v>2372</v>
      </c>
      <c r="F934" s="1">
        <v>0</v>
      </c>
      <c r="G934" s="1">
        <v>1614.75</v>
      </c>
      <c r="H934" s="1">
        <v>0</v>
      </c>
    </row>
    <row r="935" spans="1:8" x14ac:dyDescent="0.2">
      <c r="A935" t="s">
        <v>6</v>
      </c>
      <c r="B935" t="s">
        <v>74</v>
      </c>
      <c r="C935" t="s">
        <v>75</v>
      </c>
      <c r="D935" t="s">
        <v>9</v>
      </c>
      <c r="E935" t="s">
        <v>2373</v>
      </c>
      <c r="F935" s="1">
        <v>226</v>
      </c>
      <c r="G935" s="1">
        <v>1688.12</v>
      </c>
      <c r="H935" s="1">
        <v>7.4695575221238899</v>
      </c>
    </row>
    <row r="936" spans="1:8" x14ac:dyDescent="0.2">
      <c r="A936" t="s">
        <v>6</v>
      </c>
      <c r="B936" t="s">
        <v>74</v>
      </c>
      <c r="C936" t="s">
        <v>75</v>
      </c>
      <c r="D936" t="s">
        <v>9</v>
      </c>
      <c r="E936" t="s">
        <v>2374</v>
      </c>
      <c r="F936" s="1">
        <v>654</v>
      </c>
      <c r="G936" s="1">
        <v>2356.13</v>
      </c>
      <c r="H936" s="1">
        <v>3.6026452599388401</v>
      </c>
    </row>
    <row r="937" spans="1:8" x14ac:dyDescent="0.2">
      <c r="A937" t="s">
        <v>6</v>
      </c>
      <c r="B937" t="s">
        <v>74</v>
      </c>
      <c r="C937" t="s">
        <v>75</v>
      </c>
      <c r="D937" t="s">
        <v>9</v>
      </c>
      <c r="E937" t="s">
        <v>2375</v>
      </c>
      <c r="F937" s="1">
        <v>1853</v>
      </c>
      <c r="G937" s="1">
        <v>11401.95</v>
      </c>
      <c r="H937" s="1">
        <v>6.1532379924446801</v>
      </c>
    </row>
    <row r="938" spans="1:8" x14ac:dyDescent="0.2">
      <c r="A938" t="s">
        <v>6</v>
      </c>
      <c r="B938" t="s">
        <v>74</v>
      </c>
      <c r="C938" t="s">
        <v>75</v>
      </c>
      <c r="D938" t="s">
        <v>9</v>
      </c>
      <c r="E938" t="s">
        <v>791</v>
      </c>
      <c r="F938" s="1">
        <v>3</v>
      </c>
      <c r="G938" s="1">
        <v>18406.37</v>
      </c>
      <c r="H938" s="1">
        <v>6135.4566666666697</v>
      </c>
    </row>
    <row r="939" spans="1:8" x14ac:dyDescent="0.2">
      <c r="A939" t="s">
        <v>6</v>
      </c>
      <c r="B939" t="s">
        <v>74</v>
      </c>
      <c r="C939" t="s">
        <v>75</v>
      </c>
      <c r="D939" t="s">
        <v>9</v>
      </c>
      <c r="E939" t="s">
        <v>2376</v>
      </c>
      <c r="F939" s="1">
        <v>367</v>
      </c>
      <c r="G939" s="1">
        <v>1547.29</v>
      </c>
      <c r="H939" s="1">
        <v>4.2160490463215297</v>
      </c>
    </row>
    <row r="940" spans="1:8" x14ac:dyDescent="0.2">
      <c r="A940" t="s">
        <v>6</v>
      </c>
      <c r="B940" t="s">
        <v>74</v>
      </c>
      <c r="C940" t="s">
        <v>75</v>
      </c>
      <c r="D940" t="s">
        <v>9</v>
      </c>
      <c r="E940" t="s">
        <v>478</v>
      </c>
      <c r="F940" s="1">
        <v>161</v>
      </c>
      <c r="G940" s="1">
        <v>6446.56</v>
      </c>
      <c r="H940" s="1">
        <v>40.040745341614901</v>
      </c>
    </row>
    <row r="941" spans="1:8" x14ac:dyDescent="0.2">
      <c r="A941" t="s">
        <v>6</v>
      </c>
      <c r="B941" t="s">
        <v>74</v>
      </c>
      <c r="C941" t="s">
        <v>75</v>
      </c>
      <c r="D941" t="s">
        <v>9</v>
      </c>
      <c r="E941" t="s">
        <v>476</v>
      </c>
      <c r="F941" s="1">
        <v>153</v>
      </c>
      <c r="G941" s="1">
        <v>3210.27</v>
      </c>
      <c r="H941" s="1">
        <v>20.9821568627451</v>
      </c>
    </row>
    <row r="942" spans="1:8" x14ac:dyDescent="0.2">
      <c r="A942" t="s">
        <v>6</v>
      </c>
      <c r="B942" t="s">
        <v>74</v>
      </c>
      <c r="C942" t="s">
        <v>75</v>
      </c>
      <c r="D942" t="s">
        <v>9</v>
      </c>
      <c r="E942" t="s">
        <v>73</v>
      </c>
      <c r="F942" s="1">
        <v>280</v>
      </c>
      <c r="G942" s="1">
        <v>6839.84</v>
      </c>
      <c r="H942" s="1">
        <v>24.428000000000001</v>
      </c>
    </row>
    <row r="943" spans="1:8" x14ac:dyDescent="0.2">
      <c r="A943" t="s">
        <v>6</v>
      </c>
      <c r="B943" t="s">
        <v>74</v>
      </c>
      <c r="C943" t="s">
        <v>75</v>
      </c>
      <c r="D943" t="s">
        <v>9</v>
      </c>
      <c r="E943" t="s">
        <v>465</v>
      </c>
      <c r="F943" s="1">
        <v>925</v>
      </c>
      <c r="G943" s="1">
        <v>-2541.08</v>
      </c>
      <c r="H943" s="1">
        <v>-2.7471135135135101</v>
      </c>
    </row>
    <row r="944" spans="1:8" x14ac:dyDescent="0.2">
      <c r="A944" t="s">
        <v>6</v>
      </c>
      <c r="B944" t="s">
        <v>74</v>
      </c>
      <c r="C944" t="s">
        <v>75</v>
      </c>
      <c r="D944" t="s">
        <v>9</v>
      </c>
      <c r="E944" t="s">
        <v>2377</v>
      </c>
      <c r="F944" s="1">
        <v>2739</v>
      </c>
      <c r="G944" s="1">
        <v>5128.2</v>
      </c>
      <c r="H944" s="1">
        <v>1.8722891566265101</v>
      </c>
    </row>
    <row r="945" spans="1:8" x14ac:dyDescent="0.2">
      <c r="A945" t="s">
        <v>6</v>
      </c>
      <c r="B945" t="s">
        <v>74</v>
      </c>
      <c r="C945" t="s">
        <v>75</v>
      </c>
      <c r="D945" t="s">
        <v>9</v>
      </c>
      <c r="E945" t="s">
        <v>2378</v>
      </c>
      <c r="F945" s="1">
        <v>236</v>
      </c>
      <c r="G945" s="1">
        <v>1701.56</v>
      </c>
      <c r="H945" s="1">
        <v>7.21</v>
      </c>
    </row>
    <row r="946" spans="1:8" x14ac:dyDescent="0.2">
      <c r="A946" t="s">
        <v>6</v>
      </c>
      <c r="B946" t="s">
        <v>74</v>
      </c>
      <c r="C946" t="s">
        <v>75</v>
      </c>
      <c r="D946" t="s">
        <v>9</v>
      </c>
      <c r="E946" t="s">
        <v>2233</v>
      </c>
      <c r="F946" s="1">
        <v>5189</v>
      </c>
      <c r="G946" s="1">
        <v>188407.11</v>
      </c>
      <c r="H946" s="1">
        <v>36.308943919830398</v>
      </c>
    </row>
    <row r="947" spans="1:8" x14ac:dyDescent="0.2">
      <c r="A947" t="s">
        <v>6</v>
      </c>
      <c r="B947" t="s">
        <v>74</v>
      </c>
      <c r="C947" t="s">
        <v>75</v>
      </c>
      <c r="D947" t="s">
        <v>9</v>
      </c>
      <c r="E947" t="s">
        <v>2379</v>
      </c>
      <c r="F947" s="1">
        <v>236</v>
      </c>
      <c r="G947" s="1">
        <v>3651.6</v>
      </c>
      <c r="H947" s="1">
        <v>15.4728813559322</v>
      </c>
    </row>
    <row r="948" spans="1:8" x14ac:dyDescent="0.2">
      <c r="A948" t="s">
        <v>6</v>
      </c>
      <c r="B948" t="s">
        <v>74</v>
      </c>
      <c r="C948" t="s">
        <v>75</v>
      </c>
      <c r="D948" t="s">
        <v>9</v>
      </c>
      <c r="E948" t="s">
        <v>463</v>
      </c>
      <c r="F948" s="1">
        <v>959</v>
      </c>
      <c r="G948" s="1">
        <v>6414.59</v>
      </c>
      <c r="H948" s="1">
        <v>6.68883211678832</v>
      </c>
    </row>
    <row r="949" spans="1:8" x14ac:dyDescent="0.2">
      <c r="A949" t="s">
        <v>6</v>
      </c>
      <c r="B949" t="s">
        <v>74</v>
      </c>
      <c r="C949" t="s">
        <v>75</v>
      </c>
      <c r="D949" t="s">
        <v>9</v>
      </c>
      <c r="E949" t="s">
        <v>462</v>
      </c>
      <c r="F949" s="1">
        <v>1734</v>
      </c>
      <c r="G949" s="1">
        <v>77082.23</v>
      </c>
      <c r="H949" s="1">
        <v>44.453419838523601</v>
      </c>
    </row>
    <row r="950" spans="1:8" x14ac:dyDescent="0.2">
      <c r="A950" t="s">
        <v>6</v>
      </c>
      <c r="B950" t="s">
        <v>74</v>
      </c>
      <c r="C950" t="s">
        <v>75</v>
      </c>
      <c r="D950" t="s">
        <v>9</v>
      </c>
      <c r="E950" t="s">
        <v>2380</v>
      </c>
      <c r="F950" s="1">
        <v>-99</v>
      </c>
      <c r="G950" s="1">
        <v>-919.63</v>
      </c>
      <c r="H950" s="1">
        <v>9.2891919191919197</v>
      </c>
    </row>
    <row r="951" spans="1:8" x14ac:dyDescent="0.2">
      <c r="A951" t="s">
        <v>6</v>
      </c>
      <c r="B951" t="s">
        <v>74</v>
      </c>
      <c r="C951" t="s">
        <v>75</v>
      </c>
      <c r="D951" t="s">
        <v>9</v>
      </c>
      <c r="E951" t="s">
        <v>2181</v>
      </c>
      <c r="F951" s="1">
        <v>901</v>
      </c>
      <c r="G951" s="1">
        <v>1158.08</v>
      </c>
      <c r="H951" s="1">
        <v>1.2853274139844599</v>
      </c>
    </row>
    <row r="952" spans="1:8" x14ac:dyDescent="0.2">
      <c r="A952" t="s">
        <v>6</v>
      </c>
      <c r="B952" t="s">
        <v>74</v>
      </c>
      <c r="C952" t="s">
        <v>75</v>
      </c>
      <c r="D952" t="s">
        <v>9</v>
      </c>
      <c r="E952" t="s">
        <v>2381</v>
      </c>
      <c r="F952" s="1">
        <v>-5</v>
      </c>
      <c r="G952" s="1">
        <v>-31.27</v>
      </c>
      <c r="H952" s="1">
        <v>6.2539999999999996</v>
      </c>
    </row>
    <row r="953" spans="1:8" x14ac:dyDescent="0.2">
      <c r="A953" t="s">
        <v>6</v>
      </c>
      <c r="B953" t="s">
        <v>74</v>
      </c>
      <c r="C953" t="s">
        <v>75</v>
      </c>
      <c r="D953" t="s">
        <v>9</v>
      </c>
      <c r="E953" t="s">
        <v>1927</v>
      </c>
      <c r="F953" s="1">
        <v>-27</v>
      </c>
      <c r="G953" s="1">
        <v>-153.77000000000001</v>
      </c>
      <c r="H953" s="1">
        <v>5.6951851851851902</v>
      </c>
    </row>
    <row r="954" spans="1:8" x14ac:dyDescent="0.2">
      <c r="A954" t="s">
        <v>6</v>
      </c>
      <c r="B954" t="s">
        <v>74</v>
      </c>
      <c r="C954" t="s">
        <v>75</v>
      </c>
      <c r="D954" t="s">
        <v>9</v>
      </c>
      <c r="E954" t="s">
        <v>488</v>
      </c>
      <c r="F954" s="1">
        <v>1250</v>
      </c>
      <c r="G954" s="1">
        <v>10693.49</v>
      </c>
      <c r="H954" s="1">
        <v>8.5547920000000008</v>
      </c>
    </row>
    <row r="955" spans="1:8" x14ac:dyDescent="0.2">
      <c r="A955" t="s">
        <v>6</v>
      </c>
      <c r="B955" t="s">
        <v>74</v>
      </c>
      <c r="C955" t="s">
        <v>75</v>
      </c>
      <c r="D955" t="s">
        <v>9</v>
      </c>
      <c r="E955" t="s">
        <v>485</v>
      </c>
      <c r="F955" s="1">
        <v>1920</v>
      </c>
      <c r="G955" s="1">
        <v>7986.42</v>
      </c>
      <c r="H955" s="1">
        <v>4.15959375</v>
      </c>
    </row>
    <row r="956" spans="1:8" x14ac:dyDescent="0.2">
      <c r="A956" t="s">
        <v>6</v>
      </c>
      <c r="B956" t="s">
        <v>74</v>
      </c>
      <c r="C956" t="s">
        <v>75</v>
      </c>
      <c r="D956" t="s">
        <v>9</v>
      </c>
      <c r="E956" t="s">
        <v>487</v>
      </c>
      <c r="F956" s="1">
        <v>530</v>
      </c>
      <c r="G956" s="1">
        <v>3720.85</v>
      </c>
      <c r="H956" s="1">
        <v>7.0204716981132096</v>
      </c>
    </row>
    <row r="957" spans="1:8" x14ac:dyDescent="0.2">
      <c r="A957" t="s">
        <v>6</v>
      </c>
      <c r="B957" t="s">
        <v>74</v>
      </c>
      <c r="C957" t="s">
        <v>75</v>
      </c>
      <c r="D957" t="s">
        <v>9</v>
      </c>
      <c r="E957" t="s">
        <v>486</v>
      </c>
      <c r="F957" s="1">
        <v>670</v>
      </c>
      <c r="G957" s="1">
        <v>7101.93</v>
      </c>
      <c r="H957" s="1">
        <v>10.599895522388</v>
      </c>
    </row>
    <row r="958" spans="1:8" x14ac:dyDescent="0.2">
      <c r="A958" t="s">
        <v>6</v>
      </c>
      <c r="B958" t="s">
        <v>74</v>
      </c>
      <c r="C958" t="s">
        <v>75</v>
      </c>
      <c r="D958" t="s">
        <v>9</v>
      </c>
      <c r="E958" t="s">
        <v>2382</v>
      </c>
      <c r="F958" s="1">
        <v>-311</v>
      </c>
      <c r="G958" s="1">
        <v>-62642.75</v>
      </c>
      <c r="H958" s="1">
        <v>201.42363344051401</v>
      </c>
    </row>
    <row r="959" spans="1:8" x14ac:dyDescent="0.2">
      <c r="A959" t="s">
        <v>6</v>
      </c>
      <c r="B959" t="s">
        <v>74</v>
      </c>
      <c r="C959" t="s">
        <v>75</v>
      </c>
      <c r="D959" t="s">
        <v>9</v>
      </c>
      <c r="E959" t="s">
        <v>484</v>
      </c>
      <c r="F959" s="1">
        <v>742</v>
      </c>
      <c r="G959" s="1">
        <v>6993.77</v>
      </c>
      <c r="H959" s="1">
        <v>9.4255660377358499</v>
      </c>
    </row>
    <row r="960" spans="1:8" x14ac:dyDescent="0.2">
      <c r="A960" t="s">
        <v>6</v>
      </c>
      <c r="B960" t="s">
        <v>74</v>
      </c>
      <c r="C960" t="s">
        <v>75</v>
      </c>
      <c r="D960" t="s">
        <v>9</v>
      </c>
      <c r="E960" t="s">
        <v>483</v>
      </c>
      <c r="F960" s="1">
        <v>0</v>
      </c>
      <c r="G960" s="1">
        <v>12137.31</v>
      </c>
      <c r="H960" s="1">
        <v>0</v>
      </c>
    </row>
    <row r="961" spans="1:8" x14ac:dyDescent="0.2">
      <c r="A961" t="s">
        <v>6</v>
      </c>
      <c r="B961" t="s">
        <v>74</v>
      </c>
      <c r="C961" t="s">
        <v>75</v>
      </c>
      <c r="D961" t="s">
        <v>9</v>
      </c>
      <c r="E961" t="s">
        <v>480</v>
      </c>
      <c r="F961" s="1">
        <v>3350</v>
      </c>
      <c r="G961" s="1">
        <v>19171.810000000001</v>
      </c>
      <c r="H961" s="1">
        <v>5.7229283582089598</v>
      </c>
    </row>
    <row r="962" spans="1:8" x14ac:dyDescent="0.2">
      <c r="A962" t="s">
        <v>6</v>
      </c>
      <c r="B962" t="s">
        <v>74</v>
      </c>
      <c r="C962" t="s">
        <v>75</v>
      </c>
      <c r="D962" t="s">
        <v>9</v>
      </c>
      <c r="E962" t="s">
        <v>481</v>
      </c>
      <c r="F962" s="1">
        <v>330</v>
      </c>
      <c r="G962" s="1">
        <v>2442.27</v>
      </c>
      <c r="H962" s="1">
        <v>7.4008181818181802</v>
      </c>
    </row>
    <row r="963" spans="1:8" x14ac:dyDescent="0.2">
      <c r="A963" t="s">
        <v>6</v>
      </c>
      <c r="B963" t="s">
        <v>74</v>
      </c>
      <c r="C963" t="s">
        <v>75</v>
      </c>
      <c r="D963" t="s">
        <v>9</v>
      </c>
      <c r="E963" t="s">
        <v>342</v>
      </c>
      <c r="F963" s="1">
        <v>1280</v>
      </c>
      <c r="G963" s="1">
        <v>4707.1099999999997</v>
      </c>
      <c r="H963" s="1">
        <v>3.6774296875000001</v>
      </c>
    </row>
    <row r="964" spans="1:8" x14ac:dyDescent="0.2">
      <c r="A964" t="s">
        <v>6</v>
      </c>
      <c r="B964" t="s">
        <v>74</v>
      </c>
      <c r="C964" t="s">
        <v>75</v>
      </c>
      <c r="D964" t="s">
        <v>9</v>
      </c>
      <c r="E964" t="s">
        <v>340</v>
      </c>
      <c r="F964" s="1">
        <v>490</v>
      </c>
      <c r="G964" s="1">
        <v>65678.94</v>
      </c>
      <c r="H964" s="1">
        <v>134.03865306122401</v>
      </c>
    </row>
    <row r="965" spans="1:8" x14ac:dyDescent="0.2">
      <c r="A965" t="s">
        <v>6</v>
      </c>
      <c r="B965" t="s">
        <v>74</v>
      </c>
      <c r="C965" t="s">
        <v>75</v>
      </c>
      <c r="D965" t="s">
        <v>9</v>
      </c>
      <c r="E965" t="s">
        <v>338</v>
      </c>
      <c r="F965" s="1">
        <v>6500</v>
      </c>
      <c r="G965" s="1">
        <v>26897.72</v>
      </c>
      <c r="H965" s="1">
        <v>4.1381107692307699</v>
      </c>
    </row>
    <row r="966" spans="1:8" x14ac:dyDescent="0.2">
      <c r="A966" t="s">
        <v>6</v>
      </c>
      <c r="B966" t="s">
        <v>74</v>
      </c>
      <c r="C966" t="s">
        <v>75</v>
      </c>
      <c r="D966" t="s">
        <v>9</v>
      </c>
      <c r="E966" t="s">
        <v>339</v>
      </c>
      <c r="F966" s="1">
        <v>670</v>
      </c>
      <c r="G966" s="1">
        <v>1666.81</v>
      </c>
      <c r="H966" s="1">
        <v>2.4877761194029899</v>
      </c>
    </row>
    <row r="967" spans="1:8" x14ac:dyDescent="0.2">
      <c r="A967" t="s">
        <v>6</v>
      </c>
      <c r="B967" t="s">
        <v>74</v>
      </c>
      <c r="C967" t="s">
        <v>75</v>
      </c>
      <c r="D967" t="s">
        <v>9</v>
      </c>
      <c r="E967" t="s">
        <v>134</v>
      </c>
      <c r="F967" s="1">
        <v>-548</v>
      </c>
      <c r="G967" s="1">
        <v>-2667.02</v>
      </c>
      <c r="H967" s="1">
        <v>4.8668248175182498</v>
      </c>
    </row>
    <row r="968" spans="1:8" x14ac:dyDescent="0.2">
      <c r="A968" t="s">
        <v>6</v>
      </c>
      <c r="B968" t="s">
        <v>74</v>
      </c>
      <c r="C968" t="s">
        <v>75</v>
      </c>
      <c r="D968" t="s">
        <v>9</v>
      </c>
      <c r="E968" t="s">
        <v>337</v>
      </c>
      <c r="F968" s="1">
        <v>1500</v>
      </c>
      <c r="G968" s="1">
        <v>6063.09</v>
      </c>
      <c r="H968" s="1">
        <v>4.0420600000000002</v>
      </c>
    </row>
    <row r="969" spans="1:8" x14ac:dyDescent="0.2">
      <c r="A969" t="s">
        <v>6</v>
      </c>
      <c r="B969" t="s">
        <v>74</v>
      </c>
      <c r="C969" t="s">
        <v>75</v>
      </c>
      <c r="D969" t="s">
        <v>9</v>
      </c>
      <c r="E969" t="s">
        <v>333</v>
      </c>
      <c r="F969" s="1">
        <v>5</v>
      </c>
      <c r="G969" s="1">
        <v>6026.07</v>
      </c>
      <c r="H969" s="1">
        <v>1205.2139999999999</v>
      </c>
    </row>
    <row r="970" spans="1:8" x14ac:dyDescent="0.2">
      <c r="A970" t="s">
        <v>6</v>
      </c>
      <c r="B970" t="s">
        <v>74</v>
      </c>
      <c r="C970" t="s">
        <v>75</v>
      </c>
      <c r="D970" t="s">
        <v>9</v>
      </c>
      <c r="E970" t="s">
        <v>331</v>
      </c>
      <c r="F970" s="1">
        <v>45</v>
      </c>
      <c r="G970" s="1">
        <v>453.58</v>
      </c>
      <c r="H970" s="1">
        <v>10.079555555555499</v>
      </c>
    </row>
    <row r="971" spans="1:8" x14ac:dyDescent="0.2">
      <c r="A971" t="s">
        <v>6</v>
      </c>
      <c r="B971" t="s">
        <v>74</v>
      </c>
      <c r="C971" t="s">
        <v>75</v>
      </c>
      <c r="D971" t="s">
        <v>9</v>
      </c>
      <c r="E971" t="s">
        <v>332</v>
      </c>
      <c r="F971" s="1">
        <v>1275</v>
      </c>
      <c r="G971" s="1">
        <v>3199.48</v>
      </c>
      <c r="H971" s="1">
        <v>2.50939607843137</v>
      </c>
    </row>
    <row r="972" spans="1:8" x14ac:dyDescent="0.2">
      <c r="A972" t="s">
        <v>6</v>
      </c>
      <c r="B972" t="s">
        <v>74</v>
      </c>
      <c r="C972" t="s">
        <v>75</v>
      </c>
      <c r="D972" t="s">
        <v>9</v>
      </c>
      <c r="E972" t="s">
        <v>406</v>
      </c>
      <c r="F972" s="1">
        <v>456</v>
      </c>
      <c r="G972" s="1">
        <v>2384.54</v>
      </c>
      <c r="H972" s="1">
        <v>5.2292543859649099</v>
      </c>
    </row>
    <row r="973" spans="1:8" x14ac:dyDescent="0.2">
      <c r="A973" t="s">
        <v>6</v>
      </c>
      <c r="B973" t="s">
        <v>74</v>
      </c>
      <c r="C973" t="s">
        <v>75</v>
      </c>
      <c r="D973" t="s">
        <v>9</v>
      </c>
      <c r="E973" t="s">
        <v>300</v>
      </c>
      <c r="F973" s="1">
        <v>225</v>
      </c>
      <c r="G973" s="1">
        <v>7587.71</v>
      </c>
      <c r="H973" s="1">
        <v>33.7231555555556</v>
      </c>
    </row>
    <row r="974" spans="1:8" x14ac:dyDescent="0.2">
      <c r="A974" t="s">
        <v>6</v>
      </c>
      <c r="B974" t="s">
        <v>74</v>
      </c>
      <c r="C974" t="s">
        <v>75</v>
      </c>
      <c r="D974" t="s">
        <v>9</v>
      </c>
      <c r="E974" t="s">
        <v>297</v>
      </c>
      <c r="F974" s="1">
        <v>1152</v>
      </c>
      <c r="G974" s="1">
        <v>78128.639999999999</v>
      </c>
      <c r="H974" s="1">
        <v>67.819999999999993</v>
      </c>
    </row>
    <row r="975" spans="1:8" x14ac:dyDescent="0.2">
      <c r="A975" t="s">
        <v>6</v>
      </c>
      <c r="B975" t="s">
        <v>74</v>
      </c>
      <c r="C975" t="s">
        <v>75</v>
      </c>
      <c r="D975" t="s">
        <v>9</v>
      </c>
      <c r="E975" t="s">
        <v>355</v>
      </c>
      <c r="F975" s="1">
        <v>111</v>
      </c>
      <c r="G975" s="1">
        <v>14785.09</v>
      </c>
      <c r="H975" s="1">
        <v>133.19900900900899</v>
      </c>
    </row>
    <row r="976" spans="1:8" x14ac:dyDescent="0.2">
      <c r="A976" t="s">
        <v>6</v>
      </c>
      <c r="B976" t="s">
        <v>74</v>
      </c>
      <c r="C976" t="s">
        <v>75</v>
      </c>
      <c r="D976" t="s">
        <v>9</v>
      </c>
      <c r="E976" t="s">
        <v>404</v>
      </c>
      <c r="F976" s="1">
        <v>460</v>
      </c>
      <c r="G976" s="1">
        <v>1948.68</v>
      </c>
      <c r="H976" s="1">
        <v>4.2362608695652204</v>
      </c>
    </row>
    <row r="977" spans="1:8" x14ac:dyDescent="0.2">
      <c r="A977" t="s">
        <v>6</v>
      </c>
      <c r="B977" t="s">
        <v>74</v>
      </c>
      <c r="C977" t="s">
        <v>75</v>
      </c>
      <c r="D977" t="s">
        <v>9</v>
      </c>
      <c r="E977" t="s">
        <v>402</v>
      </c>
      <c r="F977" s="1">
        <v>2959</v>
      </c>
      <c r="G977" s="1">
        <v>14344.89</v>
      </c>
      <c r="H977" s="1">
        <v>4.8478844204123002</v>
      </c>
    </row>
    <row r="978" spans="1:8" x14ac:dyDescent="0.2">
      <c r="A978" t="s">
        <v>6</v>
      </c>
      <c r="B978" t="s">
        <v>74</v>
      </c>
      <c r="C978" t="s">
        <v>75</v>
      </c>
      <c r="D978" t="s">
        <v>9</v>
      </c>
      <c r="E978" t="s">
        <v>401</v>
      </c>
      <c r="F978" s="1">
        <v>924</v>
      </c>
      <c r="G978" s="1">
        <v>5328.65</v>
      </c>
      <c r="H978" s="1">
        <v>5.7669372294372296</v>
      </c>
    </row>
    <row r="979" spans="1:8" x14ac:dyDescent="0.2">
      <c r="A979" t="s">
        <v>6</v>
      </c>
      <c r="B979" t="s">
        <v>74</v>
      </c>
      <c r="C979" t="s">
        <v>75</v>
      </c>
      <c r="D979" t="s">
        <v>9</v>
      </c>
      <c r="E979" t="s">
        <v>400</v>
      </c>
      <c r="F979" s="1">
        <v>140</v>
      </c>
      <c r="G979" s="1">
        <v>1356.79</v>
      </c>
      <c r="H979" s="1">
        <v>9.6913571428571395</v>
      </c>
    </row>
    <row r="980" spans="1:8" x14ac:dyDescent="0.2">
      <c r="A980" t="s">
        <v>6</v>
      </c>
      <c r="B980" t="s">
        <v>74</v>
      </c>
      <c r="C980" t="s">
        <v>75</v>
      </c>
      <c r="D980" t="s">
        <v>9</v>
      </c>
      <c r="E980" t="s">
        <v>398</v>
      </c>
      <c r="F980" s="1">
        <v>750</v>
      </c>
      <c r="G980" s="1">
        <v>1413.64</v>
      </c>
      <c r="H980" s="1">
        <v>1.8848533333333299</v>
      </c>
    </row>
    <row r="981" spans="1:8" x14ac:dyDescent="0.2">
      <c r="A981" t="s">
        <v>6</v>
      </c>
      <c r="B981" t="s">
        <v>74</v>
      </c>
      <c r="C981" t="s">
        <v>75</v>
      </c>
      <c r="D981" t="s">
        <v>9</v>
      </c>
      <c r="E981" t="s">
        <v>397</v>
      </c>
      <c r="F981" s="1">
        <v>565</v>
      </c>
      <c r="G981" s="1">
        <v>4468.3</v>
      </c>
      <c r="H981" s="1">
        <v>7.9084955752212398</v>
      </c>
    </row>
    <row r="982" spans="1:8" x14ac:dyDescent="0.2">
      <c r="A982" t="s">
        <v>6</v>
      </c>
      <c r="B982" t="s">
        <v>74</v>
      </c>
      <c r="C982" t="s">
        <v>75</v>
      </c>
      <c r="D982" t="s">
        <v>9</v>
      </c>
      <c r="E982" t="s">
        <v>396</v>
      </c>
      <c r="F982" s="1">
        <v>1675</v>
      </c>
      <c r="G982" s="1">
        <v>4127.79</v>
      </c>
      <c r="H982" s="1">
        <v>2.46435223880597</v>
      </c>
    </row>
    <row r="983" spans="1:8" x14ac:dyDescent="0.2">
      <c r="A983" t="s">
        <v>6</v>
      </c>
      <c r="B983" t="s">
        <v>74</v>
      </c>
      <c r="C983" t="s">
        <v>75</v>
      </c>
      <c r="D983" t="s">
        <v>9</v>
      </c>
      <c r="E983" t="s">
        <v>395</v>
      </c>
      <c r="F983" s="1">
        <v>1</v>
      </c>
      <c r="G983" s="1">
        <v>7872.14</v>
      </c>
      <c r="H983" s="1">
        <v>7872.14</v>
      </c>
    </row>
    <row r="984" spans="1:8" x14ac:dyDescent="0.2">
      <c r="A984" t="s">
        <v>6</v>
      </c>
      <c r="B984" t="s">
        <v>74</v>
      </c>
      <c r="C984" t="s">
        <v>75</v>
      </c>
      <c r="D984" t="s">
        <v>9</v>
      </c>
      <c r="E984" t="s">
        <v>393</v>
      </c>
      <c r="F984" s="1">
        <v>138</v>
      </c>
      <c r="G984" s="1">
        <v>6305.05</v>
      </c>
      <c r="H984" s="1">
        <v>45.688768115941997</v>
      </c>
    </row>
    <row r="985" spans="1:8" x14ac:dyDescent="0.2">
      <c r="A985" t="s">
        <v>6</v>
      </c>
      <c r="B985" t="s">
        <v>74</v>
      </c>
      <c r="C985" t="s">
        <v>75</v>
      </c>
      <c r="D985" t="s">
        <v>9</v>
      </c>
      <c r="E985" t="s">
        <v>392</v>
      </c>
      <c r="F985" s="1">
        <v>200</v>
      </c>
      <c r="G985" s="1">
        <v>1384.52</v>
      </c>
      <c r="H985" s="1">
        <v>6.9226000000000001</v>
      </c>
    </row>
    <row r="986" spans="1:8" x14ac:dyDescent="0.2">
      <c r="A986" t="s">
        <v>6</v>
      </c>
      <c r="B986" t="s">
        <v>74</v>
      </c>
      <c r="C986" t="s">
        <v>75</v>
      </c>
      <c r="D986" t="s">
        <v>9</v>
      </c>
      <c r="E986" t="s">
        <v>391</v>
      </c>
      <c r="F986" s="1">
        <v>960</v>
      </c>
      <c r="G986" s="1">
        <v>4915.8500000000004</v>
      </c>
      <c r="H986" s="1">
        <v>5.1206770833333302</v>
      </c>
    </row>
    <row r="987" spans="1:8" x14ac:dyDescent="0.2">
      <c r="A987" t="s">
        <v>6</v>
      </c>
      <c r="B987" t="s">
        <v>74</v>
      </c>
      <c r="C987" t="s">
        <v>75</v>
      </c>
      <c r="D987" t="s">
        <v>9</v>
      </c>
      <c r="E987" t="s">
        <v>390</v>
      </c>
      <c r="F987" s="1">
        <v>1</v>
      </c>
      <c r="G987" s="1">
        <v>6428.11</v>
      </c>
      <c r="H987" s="1">
        <v>6428.11</v>
      </c>
    </row>
    <row r="988" spans="1:8" x14ac:dyDescent="0.2">
      <c r="A988" t="s">
        <v>6</v>
      </c>
      <c r="B988" t="s">
        <v>74</v>
      </c>
      <c r="C988" t="s">
        <v>75</v>
      </c>
      <c r="D988" t="s">
        <v>9</v>
      </c>
      <c r="E988" t="s">
        <v>389</v>
      </c>
      <c r="F988" s="1">
        <v>2175</v>
      </c>
      <c r="G988" s="1">
        <v>72642.880000000005</v>
      </c>
      <c r="H988" s="1">
        <v>33.399025287356302</v>
      </c>
    </row>
    <row r="989" spans="1:8" x14ac:dyDescent="0.2">
      <c r="A989" t="s">
        <v>6</v>
      </c>
      <c r="B989" t="s">
        <v>74</v>
      </c>
      <c r="C989" t="s">
        <v>75</v>
      </c>
      <c r="D989" t="s">
        <v>9</v>
      </c>
      <c r="E989" t="s">
        <v>388</v>
      </c>
      <c r="F989" s="1">
        <v>731</v>
      </c>
      <c r="G989" s="1">
        <v>8941.58</v>
      </c>
      <c r="H989" s="1">
        <v>12.231983584131299</v>
      </c>
    </row>
    <row r="990" spans="1:8" x14ac:dyDescent="0.2">
      <c r="A990" t="s">
        <v>6</v>
      </c>
      <c r="B990" t="s">
        <v>74</v>
      </c>
      <c r="C990" t="s">
        <v>75</v>
      </c>
      <c r="D990" t="s">
        <v>9</v>
      </c>
      <c r="E990" t="s">
        <v>387</v>
      </c>
      <c r="F990" s="1">
        <v>672</v>
      </c>
      <c r="G990" s="1">
        <v>2163.5100000000002</v>
      </c>
      <c r="H990" s="1">
        <v>3.2195089285714298</v>
      </c>
    </row>
    <row r="991" spans="1:8" x14ac:dyDescent="0.2">
      <c r="A991" t="s">
        <v>6</v>
      </c>
      <c r="B991" t="s">
        <v>74</v>
      </c>
      <c r="C991" t="s">
        <v>75</v>
      </c>
      <c r="D991" t="s">
        <v>9</v>
      </c>
      <c r="E991" t="s">
        <v>385</v>
      </c>
      <c r="F991" s="1">
        <v>4634</v>
      </c>
      <c r="G991" s="1">
        <v>20828.650000000001</v>
      </c>
      <c r="H991" s="1">
        <v>4.4947453603797998</v>
      </c>
    </row>
    <row r="992" spans="1:8" x14ac:dyDescent="0.2">
      <c r="A992" t="s">
        <v>6</v>
      </c>
      <c r="B992" t="s">
        <v>74</v>
      </c>
      <c r="C992" t="s">
        <v>75</v>
      </c>
      <c r="D992" t="s">
        <v>9</v>
      </c>
      <c r="E992" t="s">
        <v>384</v>
      </c>
      <c r="F992" s="1">
        <v>1330</v>
      </c>
      <c r="G992" s="1">
        <v>9544.9500000000007</v>
      </c>
      <c r="H992" s="1">
        <v>7.1766541353383504</v>
      </c>
    </row>
    <row r="993" spans="1:8" x14ac:dyDescent="0.2">
      <c r="A993" t="s">
        <v>6</v>
      </c>
      <c r="B993" t="s">
        <v>74</v>
      </c>
      <c r="C993" t="s">
        <v>75</v>
      </c>
      <c r="D993" t="s">
        <v>9</v>
      </c>
      <c r="E993" t="s">
        <v>383</v>
      </c>
      <c r="F993" s="1">
        <v>350</v>
      </c>
      <c r="G993" s="1">
        <v>8821.08</v>
      </c>
      <c r="H993" s="1">
        <v>25.203085714285699</v>
      </c>
    </row>
    <row r="994" spans="1:8" x14ac:dyDescent="0.2">
      <c r="A994" t="s">
        <v>6</v>
      </c>
      <c r="B994" t="s">
        <v>74</v>
      </c>
      <c r="C994" t="s">
        <v>75</v>
      </c>
      <c r="D994" t="s">
        <v>9</v>
      </c>
      <c r="E994" t="s">
        <v>378</v>
      </c>
      <c r="F994" s="1">
        <v>410</v>
      </c>
      <c r="G994" s="1">
        <v>4121.25</v>
      </c>
      <c r="H994" s="1">
        <v>10.0518292682927</v>
      </c>
    </row>
    <row r="995" spans="1:8" x14ac:dyDescent="0.2">
      <c r="A995" t="s">
        <v>6</v>
      </c>
      <c r="B995" t="s">
        <v>74</v>
      </c>
      <c r="C995" t="s">
        <v>75</v>
      </c>
      <c r="D995" t="s">
        <v>9</v>
      </c>
      <c r="E995" t="s">
        <v>377</v>
      </c>
      <c r="F995" s="1">
        <v>2775</v>
      </c>
      <c r="G995" s="1">
        <v>6057.54</v>
      </c>
      <c r="H995" s="1">
        <v>2.1828972972973002</v>
      </c>
    </row>
    <row r="996" spans="1:8" x14ac:dyDescent="0.2">
      <c r="A996" t="s">
        <v>6</v>
      </c>
      <c r="B996" t="s">
        <v>74</v>
      </c>
      <c r="C996" t="s">
        <v>75</v>
      </c>
      <c r="D996" t="s">
        <v>9</v>
      </c>
      <c r="E996" t="s">
        <v>376</v>
      </c>
      <c r="F996" s="1">
        <v>935</v>
      </c>
      <c r="G996" s="1">
        <v>-1796.01</v>
      </c>
      <c r="H996" s="1">
        <v>-1.92086631016043</v>
      </c>
    </row>
    <row r="997" spans="1:8" x14ac:dyDescent="0.2">
      <c r="A997" t="s">
        <v>6</v>
      </c>
      <c r="B997" t="s">
        <v>74</v>
      </c>
      <c r="C997" t="s">
        <v>75</v>
      </c>
      <c r="D997" t="s">
        <v>9</v>
      </c>
      <c r="E997" t="s">
        <v>375</v>
      </c>
      <c r="F997" s="1">
        <v>2200</v>
      </c>
      <c r="G997" s="1">
        <v>13384.3</v>
      </c>
      <c r="H997" s="1">
        <v>6.0837727272727298</v>
      </c>
    </row>
    <row r="998" spans="1:8" x14ac:dyDescent="0.2">
      <c r="A998" t="s">
        <v>6</v>
      </c>
      <c r="B998" t="s">
        <v>74</v>
      </c>
      <c r="C998" t="s">
        <v>75</v>
      </c>
      <c r="D998" t="s">
        <v>9</v>
      </c>
      <c r="E998" t="s">
        <v>353</v>
      </c>
      <c r="F998" s="1">
        <v>556</v>
      </c>
      <c r="G998" s="1">
        <v>11625.73</v>
      </c>
      <c r="H998" s="1">
        <v>20.909586330935198</v>
      </c>
    </row>
    <row r="999" spans="1:8" x14ac:dyDescent="0.2">
      <c r="A999" t="s">
        <v>6</v>
      </c>
      <c r="B999" t="s">
        <v>74</v>
      </c>
      <c r="C999" t="s">
        <v>75</v>
      </c>
      <c r="D999" t="s">
        <v>9</v>
      </c>
      <c r="E999" t="s">
        <v>370</v>
      </c>
      <c r="F999" s="1">
        <v>1232</v>
      </c>
      <c r="G999" s="1">
        <v>6709.89</v>
      </c>
      <c r="H999" s="1">
        <v>5.4463392857142896</v>
      </c>
    </row>
    <row r="1000" spans="1:8" x14ac:dyDescent="0.2">
      <c r="A1000" t="s">
        <v>6</v>
      </c>
      <c r="B1000" t="s">
        <v>74</v>
      </c>
      <c r="C1000" t="s">
        <v>75</v>
      </c>
      <c r="D1000" t="s">
        <v>9</v>
      </c>
      <c r="E1000" t="s">
        <v>369</v>
      </c>
      <c r="F1000" s="1">
        <v>1</v>
      </c>
      <c r="G1000" s="1">
        <v>2539.63</v>
      </c>
      <c r="H1000" s="1">
        <v>2539.63</v>
      </c>
    </row>
    <row r="1001" spans="1:8" x14ac:dyDescent="0.2">
      <c r="A1001" t="s">
        <v>6</v>
      </c>
      <c r="B1001" t="s">
        <v>74</v>
      </c>
      <c r="C1001" t="s">
        <v>75</v>
      </c>
      <c r="D1001" t="s">
        <v>9</v>
      </c>
      <c r="E1001" t="s">
        <v>366</v>
      </c>
      <c r="F1001" s="1">
        <v>691</v>
      </c>
      <c r="G1001" s="1">
        <v>-218.25</v>
      </c>
      <c r="H1001" s="1">
        <v>-0.315846599131693</v>
      </c>
    </row>
    <row r="1002" spans="1:8" x14ac:dyDescent="0.2">
      <c r="A1002" t="s">
        <v>6</v>
      </c>
      <c r="B1002" t="s">
        <v>74</v>
      </c>
      <c r="C1002" t="s">
        <v>75</v>
      </c>
      <c r="D1002" t="s">
        <v>9</v>
      </c>
      <c r="E1002" t="s">
        <v>365</v>
      </c>
      <c r="F1002" s="1">
        <v>75</v>
      </c>
      <c r="G1002" s="1">
        <v>525.77</v>
      </c>
      <c r="H1002" s="1">
        <v>7.01026666666667</v>
      </c>
    </row>
    <row r="1003" spans="1:8" x14ac:dyDescent="0.2">
      <c r="A1003" t="s">
        <v>6</v>
      </c>
      <c r="B1003" t="s">
        <v>74</v>
      </c>
      <c r="C1003" t="s">
        <v>75</v>
      </c>
      <c r="D1003" t="s">
        <v>9</v>
      </c>
      <c r="E1003" t="s">
        <v>364</v>
      </c>
      <c r="F1003" s="1">
        <v>140</v>
      </c>
      <c r="G1003" s="1">
        <v>1534.22</v>
      </c>
      <c r="H1003" s="1">
        <v>10.958714285714301</v>
      </c>
    </row>
    <row r="1004" spans="1:8" x14ac:dyDescent="0.2">
      <c r="A1004" t="s">
        <v>6</v>
      </c>
      <c r="B1004" t="s">
        <v>74</v>
      </c>
      <c r="C1004" t="s">
        <v>75</v>
      </c>
      <c r="D1004" t="s">
        <v>9</v>
      </c>
      <c r="E1004" t="s">
        <v>363</v>
      </c>
      <c r="F1004" s="1">
        <v>675</v>
      </c>
      <c r="G1004" s="1">
        <v>4234.3</v>
      </c>
      <c r="H1004" s="1">
        <v>6.2730370370370396</v>
      </c>
    </row>
    <row r="1005" spans="1:8" x14ac:dyDescent="0.2">
      <c r="A1005" t="s">
        <v>6</v>
      </c>
      <c r="B1005" t="s">
        <v>74</v>
      </c>
      <c r="C1005" t="s">
        <v>75</v>
      </c>
      <c r="D1005" t="s">
        <v>9</v>
      </c>
      <c r="E1005" t="s">
        <v>362</v>
      </c>
      <c r="F1005" s="1">
        <v>1545</v>
      </c>
      <c r="G1005" s="1">
        <v>9965.39</v>
      </c>
      <c r="H1005" s="1">
        <v>6.4500906148867303</v>
      </c>
    </row>
    <row r="1006" spans="1:8" x14ac:dyDescent="0.2">
      <c r="A1006" t="s">
        <v>6</v>
      </c>
      <c r="B1006" t="s">
        <v>74</v>
      </c>
      <c r="C1006" t="s">
        <v>75</v>
      </c>
      <c r="D1006" t="s">
        <v>9</v>
      </c>
      <c r="E1006" t="s">
        <v>50</v>
      </c>
      <c r="F1006" s="1">
        <v>7114</v>
      </c>
      <c r="G1006" s="1">
        <v>7583.64</v>
      </c>
      <c r="H1006" s="1">
        <v>1.0660163058757399</v>
      </c>
    </row>
    <row r="1007" spans="1:8" x14ac:dyDescent="0.2">
      <c r="A1007" t="s">
        <v>6</v>
      </c>
      <c r="B1007" t="s">
        <v>74</v>
      </c>
      <c r="C1007" t="s">
        <v>75</v>
      </c>
      <c r="D1007" t="s">
        <v>9</v>
      </c>
      <c r="E1007" t="s">
        <v>361</v>
      </c>
      <c r="F1007" s="1">
        <v>2812</v>
      </c>
      <c r="G1007" s="1">
        <v>27491.07</v>
      </c>
      <c r="H1007" s="1">
        <v>9.7763406827880495</v>
      </c>
    </row>
    <row r="1008" spans="1:8" x14ac:dyDescent="0.2">
      <c r="A1008" t="s">
        <v>6</v>
      </c>
      <c r="B1008" t="s">
        <v>74</v>
      </c>
      <c r="C1008" t="s">
        <v>75</v>
      </c>
      <c r="D1008" t="s">
        <v>9</v>
      </c>
      <c r="E1008" t="s">
        <v>360</v>
      </c>
      <c r="F1008" s="1">
        <v>1</v>
      </c>
      <c r="G1008" s="1">
        <v>3250.3</v>
      </c>
      <c r="H1008" s="1">
        <v>3250.3</v>
      </c>
    </row>
    <row r="1009" spans="1:8" x14ac:dyDescent="0.2">
      <c r="A1009" t="s">
        <v>6</v>
      </c>
      <c r="B1009" t="s">
        <v>74</v>
      </c>
      <c r="C1009" t="s">
        <v>75</v>
      </c>
      <c r="D1009" t="s">
        <v>9</v>
      </c>
      <c r="E1009" t="s">
        <v>357</v>
      </c>
      <c r="F1009" s="1">
        <v>670</v>
      </c>
      <c r="G1009" s="1">
        <v>5378.56</v>
      </c>
      <c r="H1009" s="1">
        <v>8.0277014925373091</v>
      </c>
    </row>
    <row r="1010" spans="1:8" x14ac:dyDescent="0.2">
      <c r="A1010" t="s">
        <v>6</v>
      </c>
      <c r="B1010" t="s">
        <v>74</v>
      </c>
      <c r="C1010" t="s">
        <v>75</v>
      </c>
      <c r="D1010" t="s">
        <v>9</v>
      </c>
      <c r="E1010" t="s">
        <v>356</v>
      </c>
      <c r="F1010" s="1">
        <v>709</v>
      </c>
      <c r="G1010" s="1">
        <v>3904.29</v>
      </c>
      <c r="H1010" s="1">
        <v>5.50675599435825</v>
      </c>
    </row>
    <row r="1011" spans="1:8" x14ac:dyDescent="0.2">
      <c r="A1011" t="s">
        <v>6</v>
      </c>
      <c r="B1011" t="s">
        <v>74</v>
      </c>
      <c r="C1011" t="s">
        <v>75</v>
      </c>
      <c r="D1011" t="s">
        <v>9</v>
      </c>
      <c r="E1011" t="s">
        <v>114</v>
      </c>
      <c r="F1011" s="1">
        <v>1512</v>
      </c>
      <c r="G1011" s="1">
        <v>93047.23</v>
      </c>
      <c r="H1011" s="1">
        <v>61.539173280423299</v>
      </c>
    </row>
    <row r="1012" spans="1:8" x14ac:dyDescent="0.2">
      <c r="A1012" t="s">
        <v>6</v>
      </c>
      <c r="B1012" t="s">
        <v>74</v>
      </c>
      <c r="C1012" t="s">
        <v>75</v>
      </c>
      <c r="D1012" t="s">
        <v>9</v>
      </c>
      <c r="E1012" t="s">
        <v>350</v>
      </c>
      <c r="F1012" s="1">
        <v>600</v>
      </c>
      <c r="G1012" s="1">
        <v>7335.07</v>
      </c>
      <c r="H1012" s="1">
        <v>12.2251166666667</v>
      </c>
    </row>
    <row r="1013" spans="1:8" x14ac:dyDescent="0.2">
      <c r="A1013" t="s">
        <v>6</v>
      </c>
      <c r="B1013" t="s">
        <v>74</v>
      </c>
      <c r="C1013" t="s">
        <v>75</v>
      </c>
      <c r="D1013" t="s">
        <v>9</v>
      </c>
      <c r="E1013" t="s">
        <v>349</v>
      </c>
      <c r="F1013" s="1">
        <v>875</v>
      </c>
      <c r="G1013" s="1">
        <v>877.02</v>
      </c>
      <c r="H1013" s="1">
        <v>1.00230857142857</v>
      </c>
    </row>
    <row r="1014" spans="1:8" x14ac:dyDescent="0.2">
      <c r="A1014" t="s">
        <v>6</v>
      </c>
      <c r="B1014" t="s">
        <v>74</v>
      </c>
      <c r="C1014" t="s">
        <v>75</v>
      </c>
      <c r="D1014" t="s">
        <v>9</v>
      </c>
      <c r="E1014" t="s">
        <v>348</v>
      </c>
      <c r="F1014" s="1">
        <v>300</v>
      </c>
      <c r="G1014" s="1">
        <v>1782.42</v>
      </c>
      <c r="H1014" s="1">
        <v>5.9413999999999998</v>
      </c>
    </row>
    <row r="1015" spans="1:8" x14ac:dyDescent="0.2">
      <c r="A1015" t="s">
        <v>6</v>
      </c>
      <c r="B1015" t="s">
        <v>74</v>
      </c>
      <c r="C1015" t="s">
        <v>75</v>
      </c>
      <c r="D1015" t="s">
        <v>9</v>
      </c>
      <c r="E1015" t="s">
        <v>451</v>
      </c>
      <c r="F1015" s="1">
        <v>844</v>
      </c>
      <c r="G1015" s="1">
        <v>2328.52</v>
      </c>
      <c r="H1015" s="1">
        <v>2.7589099526066398</v>
      </c>
    </row>
    <row r="1016" spans="1:8" x14ac:dyDescent="0.2">
      <c r="A1016" t="s">
        <v>6</v>
      </c>
      <c r="B1016" t="s">
        <v>74</v>
      </c>
      <c r="C1016" t="s">
        <v>75</v>
      </c>
      <c r="D1016" t="s">
        <v>9</v>
      </c>
      <c r="E1016" t="s">
        <v>452</v>
      </c>
      <c r="F1016" s="1">
        <v>2145</v>
      </c>
      <c r="G1016" s="1">
        <v>11715.5</v>
      </c>
      <c r="H1016" s="1">
        <v>5.4617715617715596</v>
      </c>
    </row>
    <row r="1017" spans="1:8" x14ac:dyDescent="0.2">
      <c r="A1017" t="s">
        <v>6</v>
      </c>
      <c r="B1017" t="s">
        <v>74</v>
      </c>
      <c r="C1017" t="s">
        <v>75</v>
      </c>
      <c r="D1017" t="s">
        <v>9</v>
      </c>
      <c r="E1017" t="s">
        <v>453</v>
      </c>
      <c r="F1017" s="1">
        <v>1</v>
      </c>
      <c r="G1017" s="1">
        <v>78.290000000000006</v>
      </c>
      <c r="H1017" s="1">
        <v>78.290000000000006</v>
      </c>
    </row>
    <row r="1018" spans="1:8" x14ac:dyDescent="0.2">
      <c r="A1018" t="s">
        <v>6</v>
      </c>
      <c r="B1018" t="s">
        <v>74</v>
      </c>
      <c r="C1018" t="s">
        <v>75</v>
      </c>
      <c r="D1018" t="s">
        <v>9</v>
      </c>
      <c r="E1018" t="s">
        <v>446</v>
      </c>
      <c r="F1018" s="1">
        <v>5125</v>
      </c>
      <c r="G1018" s="1">
        <v>23630.77</v>
      </c>
      <c r="H1018" s="1">
        <v>4.6108819512195103</v>
      </c>
    </row>
    <row r="1019" spans="1:8" x14ac:dyDescent="0.2">
      <c r="A1019" t="s">
        <v>6</v>
      </c>
      <c r="B1019" t="s">
        <v>74</v>
      </c>
      <c r="C1019" t="s">
        <v>75</v>
      </c>
      <c r="D1019" t="s">
        <v>9</v>
      </c>
      <c r="E1019" t="s">
        <v>447</v>
      </c>
      <c r="F1019" s="1">
        <v>2704</v>
      </c>
      <c r="G1019" s="1">
        <v>8235.23</v>
      </c>
      <c r="H1019" s="1">
        <v>3.0455732248520699</v>
      </c>
    </row>
    <row r="1020" spans="1:8" x14ac:dyDescent="0.2">
      <c r="A1020" t="s">
        <v>6</v>
      </c>
      <c r="B1020" t="s">
        <v>74</v>
      </c>
      <c r="C1020" t="s">
        <v>75</v>
      </c>
      <c r="D1020" t="s">
        <v>9</v>
      </c>
      <c r="E1020" t="s">
        <v>444</v>
      </c>
      <c r="F1020" s="1">
        <v>1400</v>
      </c>
      <c r="G1020" s="1">
        <v>17578.060000000001</v>
      </c>
      <c r="H1020" s="1">
        <v>12.5557571428571</v>
      </c>
    </row>
    <row r="1021" spans="1:8" x14ac:dyDescent="0.2">
      <c r="A1021" t="s">
        <v>6</v>
      </c>
      <c r="B1021" t="s">
        <v>74</v>
      </c>
      <c r="C1021" t="s">
        <v>75</v>
      </c>
      <c r="D1021" t="s">
        <v>9</v>
      </c>
      <c r="E1021" t="s">
        <v>442</v>
      </c>
      <c r="F1021" s="1">
        <v>925</v>
      </c>
      <c r="G1021" s="1">
        <v>4842.5600000000004</v>
      </c>
      <c r="H1021" s="1">
        <v>5.2351999999999999</v>
      </c>
    </row>
    <row r="1022" spans="1:8" x14ac:dyDescent="0.2">
      <c r="A1022" t="s">
        <v>6</v>
      </c>
      <c r="B1022" t="s">
        <v>74</v>
      </c>
      <c r="C1022" t="s">
        <v>75</v>
      </c>
      <c r="D1022" t="s">
        <v>9</v>
      </c>
      <c r="E1022" t="s">
        <v>414</v>
      </c>
      <c r="F1022" s="1">
        <v>782</v>
      </c>
      <c r="G1022" s="1">
        <v>5969.65</v>
      </c>
      <c r="H1022" s="1">
        <v>7.6338235294117602</v>
      </c>
    </row>
    <row r="1023" spans="1:8" x14ac:dyDescent="0.2">
      <c r="A1023" t="s">
        <v>6</v>
      </c>
      <c r="B1023" t="s">
        <v>74</v>
      </c>
      <c r="C1023" t="s">
        <v>75</v>
      </c>
      <c r="D1023" t="s">
        <v>9</v>
      </c>
      <c r="E1023" t="s">
        <v>413</v>
      </c>
      <c r="F1023" s="1">
        <v>669</v>
      </c>
      <c r="G1023" s="1">
        <v>3936.76</v>
      </c>
      <c r="H1023" s="1">
        <v>5.88454409566517</v>
      </c>
    </row>
    <row r="1024" spans="1:8" x14ac:dyDescent="0.2">
      <c r="A1024" t="s">
        <v>6</v>
      </c>
      <c r="B1024" t="s">
        <v>74</v>
      </c>
      <c r="C1024" t="s">
        <v>75</v>
      </c>
      <c r="D1024" t="s">
        <v>9</v>
      </c>
      <c r="E1024" t="s">
        <v>412</v>
      </c>
      <c r="F1024" s="1">
        <v>3791</v>
      </c>
      <c r="G1024" s="1">
        <v>22963.72</v>
      </c>
      <c r="H1024" s="1">
        <v>6.0574307570561903</v>
      </c>
    </row>
    <row r="1025" spans="1:8" x14ac:dyDescent="0.2">
      <c r="A1025" t="s">
        <v>6</v>
      </c>
      <c r="B1025" t="s">
        <v>74</v>
      </c>
      <c r="C1025" t="s">
        <v>75</v>
      </c>
      <c r="D1025" t="s">
        <v>9</v>
      </c>
      <c r="E1025" t="s">
        <v>411</v>
      </c>
      <c r="F1025" s="1">
        <v>2500</v>
      </c>
      <c r="G1025" s="1">
        <v>12570.98</v>
      </c>
      <c r="H1025" s="1">
        <v>5.0283920000000002</v>
      </c>
    </row>
    <row r="1026" spans="1:8" x14ac:dyDescent="0.2">
      <c r="A1026" t="s">
        <v>6</v>
      </c>
      <c r="B1026" t="s">
        <v>74</v>
      </c>
      <c r="C1026" t="s">
        <v>75</v>
      </c>
      <c r="D1026" t="s">
        <v>9</v>
      </c>
      <c r="E1026" t="s">
        <v>410</v>
      </c>
      <c r="F1026" s="1">
        <v>1194</v>
      </c>
      <c r="G1026" s="1">
        <v>7236.55</v>
      </c>
      <c r="H1026" s="1">
        <v>6.0607621440535997</v>
      </c>
    </row>
    <row r="1027" spans="1:8" x14ac:dyDescent="0.2">
      <c r="A1027" t="s">
        <v>6</v>
      </c>
      <c r="B1027" t="s">
        <v>74</v>
      </c>
      <c r="C1027" t="s">
        <v>75</v>
      </c>
      <c r="D1027" t="s">
        <v>9</v>
      </c>
      <c r="E1027" t="s">
        <v>33</v>
      </c>
      <c r="F1027" s="1">
        <v>550</v>
      </c>
      <c r="G1027" s="1">
        <v>20327.38</v>
      </c>
      <c r="H1027" s="1">
        <v>36.958872727272698</v>
      </c>
    </row>
    <row r="1028" spans="1:8" x14ac:dyDescent="0.2">
      <c r="A1028" t="s">
        <v>6</v>
      </c>
      <c r="B1028" t="s">
        <v>74</v>
      </c>
      <c r="C1028" t="s">
        <v>75</v>
      </c>
      <c r="D1028" t="s">
        <v>9</v>
      </c>
      <c r="E1028" t="s">
        <v>441</v>
      </c>
      <c r="F1028" s="1">
        <v>622</v>
      </c>
      <c r="G1028" s="1">
        <v>3462.64</v>
      </c>
      <c r="H1028" s="1">
        <v>5.56694533762058</v>
      </c>
    </row>
    <row r="1029" spans="1:8" x14ac:dyDescent="0.2">
      <c r="A1029" t="s">
        <v>6</v>
      </c>
      <c r="B1029" t="s">
        <v>74</v>
      </c>
      <c r="C1029" t="s">
        <v>75</v>
      </c>
      <c r="D1029" t="s">
        <v>9</v>
      </c>
      <c r="E1029" t="s">
        <v>440</v>
      </c>
      <c r="F1029" s="1">
        <v>3162</v>
      </c>
      <c r="G1029" s="1">
        <v>7023.96</v>
      </c>
      <c r="H1029" s="1">
        <v>2.22136622390892</v>
      </c>
    </row>
    <row r="1030" spans="1:8" x14ac:dyDescent="0.2">
      <c r="A1030" t="s">
        <v>6</v>
      </c>
      <c r="B1030" t="s">
        <v>74</v>
      </c>
      <c r="C1030" t="s">
        <v>75</v>
      </c>
      <c r="D1030" t="s">
        <v>9</v>
      </c>
      <c r="E1030" t="s">
        <v>439</v>
      </c>
      <c r="F1030" s="1">
        <v>200</v>
      </c>
      <c r="G1030" s="1">
        <v>1116.3599999999999</v>
      </c>
      <c r="H1030" s="1">
        <v>5.5818000000000003</v>
      </c>
    </row>
    <row r="1031" spans="1:8" x14ac:dyDescent="0.2">
      <c r="A1031" t="s">
        <v>6</v>
      </c>
      <c r="B1031" t="s">
        <v>74</v>
      </c>
      <c r="C1031" t="s">
        <v>75</v>
      </c>
      <c r="D1031" t="s">
        <v>9</v>
      </c>
      <c r="E1031" t="s">
        <v>437</v>
      </c>
      <c r="F1031" s="1">
        <v>1250</v>
      </c>
      <c r="G1031" s="1">
        <v>2766.94</v>
      </c>
      <c r="H1031" s="1">
        <v>2.213552</v>
      </c>
    </row>
    <row r="1032" spans="1:8" x14ac:dyDescent="0.2">
      <c r="A1032" t="s">
        <v>6</v>
      </c>
      <c r="B1032" t="s">
        <v>74</v>
      </c>
      <c r="C1032" t="s">
        <v>75</v>
      </c>
      <c r="D1032" t="s">
        <v>9</v>
      </c>
      <c r="E1032" t="s">
        <v>435</v>
      </c>
      <c r="F1032" s="1">
        <v>4295</v>
      </c>
      <c r="G1032" s="1">
        <v>6006.87</v>
      </c>
      <c r="H1032" s="1">
        <v>1.39857275902212</v>
      </c>
    </row>
    <row r="1033" spans="1:8" x14ac:dyDescent="0.2">
      <c r="A1033" t="s">
        <v>6</v>
      </c>
      <c r="B1033" t="s">
        <v>74</v>
      </c>
      <c r="C1033" t="s">
        <v>75</v>
      </c>
      <c r="D1033" t="s">
        <v>9</v>
      </c>
      <c r="E1033" t="s">
        <v>433</v>
      </c>
      <c r="F1033" s="1">
        <v>500</v>
      </c>
      <c r="G1033" s="1">
        <v>1810.04</v>
      </c>
      <c r="H1033" s="1">
        <v>3.6200800000000002</v>
      </c>
    </row>
    <row r="1034" spans="1:8" x14ac:dyDescent="0.2">
      <c r="A1034" t="s">
        <v>6</v>
      </c>
      <c r="B1034" t="s">
        <v>74</v>
      </c>
      <c r="C1034" t="s">
        <v>75</v>
      </c>
      <c r="D1034" t="s">
        <v>9</v>
      </c>
      <c r="E1034" t="s">
        <v>432</v>
      </c>
      <c r="F1034" s="1">
        <v>863</v>
      </c>
      <c r="G1034" s="1">
        <v>6300.96</v>
      </c>
      <c r="H1034" s="1">
        <v>7.3012282734646599</v>
      </c>
    </row>
    <row r="1035" spans="1:8" x14ac:dyDescent="0.2">
      <c r="A1035" t="s">
        <v>6</v>
      </c>
      <c r="B1035" t="s">
        <v>74</v>
      </c>
      <c r="C1035" t="s">
        <v>75</v>
      </c>
      <c r="D1035" t="s">
        <v>9</v>
      </c>
      <c r="E1035" t="s">
        <v>431</v>
      </c>
      <c r="F1035" s="1">
        <v>88</v>
      </c>
      <c r="G1035" s="1">
        <v>2966.76</v>
      </c>
      <c r="H1035" s="1">
        <v>33.713181818181802</v>
      </c>
    </row>
    <row r="1036" spans="1:8" x14ac:dyDescent="0.2">
      <c r="A1036" t="s">
        <v>6</v>
      </c>
      <c r="B1036" t="s">
        <v>74</v>
      </c>
      <c r="C1036" t="s">
        <v>75</v>
      </c>
      <c r="D1036" t="s">
        <v>9</v>
      </c>
      <c r="E1036" t="s">
        <v>430</v>
      </c>
      <c r="F1036" s="1">
        <v>250</v>
      </c>
      <c r="G1036" s="1">
        <v>1411.75</v>
      </c>
      <c r="H1036" s="1">
        <v>5.6470000000000002</v>
      </c>
    </row>
    <row r="1037" spans="1:8" x14ac:dyDescent="0.2">
      <c r="A1037" t="s">
        <v>6</v>
      </c>
      <c r="B1037" t="s">
        <v>74</v>
      </c>
      <c r="C1037" t="s">
        <v>75</v>
      </c>
      <c r="D1037" t="s">
        <v>9</v>
      </c>
      <c r="E1037" t="s">
        <v>429</v>
      </c>
      <c r="F1037" s="1">
        <v>340</v>
      </c>
      <c r="G1037" s="1">
        <v>5307.27</v>
      </c>
      <c r="H1037" s="1">
        <v>15.6096176470588</v>
      </c>
    </row>
    <row r="1038" spans="1:8" x14ac:dyDescent="0.2">
      <c r="A1038" t="s">
        <v>6</v>
      </c>
      <c r="B1038" t="s">
        <v>74</v>
      </c>
      <c r="C1038" t="s">
        <v>75</v>
      </c>
      <c r="D1038" t="s">
        <v>9</v>
      </c>
      <c r="E1038" t="s">
        <v>428</v>
      </c>
      <c r="F1038" s="1">
        <v>72</v>
      </c>
      <c r="G1038" s="1">
        <v>607.86</v>
      </c>
      <c r="H1038" s="1">
        <v>8.4425000000000008</v>
      </c>
    </row>
    <row r="1039" spans="1:8" x14ac:dyDescent="0.2">
      <c r="A1039" t="s">
        <v>6</v>
      </c>
      <c r="B1039" t="s">
        <v>74</v>
      </c>
      <c r="C1039" t="s">
        <v>75</v>
      </c>
      <c r="D1039" t="s">
        <v>9</v>
      </c>
      <c r="E1039" t="s">
        <v>427</v>
      </c>
      <c r="F1039" s="1">
        <v>3200</v>
      </c>
      <c r="G1039" s="1">
        <v>6405.84</v>
      </c>
      <c r="H1039" s="1">
        <v>2.0018250000000002</v>
      </c>
    </row>
    <row r="1040" spans="1:8" x14ac:dyDescent="0.2">
      <c r="A1040" t="s">
        <v>6</v>
      </c>
      <c r="B1040" t="s">
        <v>74</v>
      </c>
      <c r="C1040" t="s">
        <v>75</v>
      </c>
      <c r="D1040" t="s">
        <v>9</v>
      </c>
      <c r="E1040" t="s">
        <v>426</v>
      </c>
      <c r="F1040" s="1">
        <v>367</v>
      </c>
      <c r="G1040" s="1">
        <v>468.39</v>
      </c>
      <c r="H1040" s="1">
        <v>1.2762670299727501</v>
      </c>
    </row>
    <row r="1041" spans="1:8" x14ac:dyDescent="0.2">
      <c r="A1041" t="s">
        <v>6</v>
      </c>
      <c r="B1041" t="s">
        <v>74</v>
      </c>
      <c r="C1041" t="s">
        <v>75</v>
      </c>
      <c r="D1041" t="s">
        <v>9</v>
      </c>
      <c r="E1041" t="s">
        <v>425</v>
      </c>
      <c r="F1041" s="1">
        <v>2000</v>
      </c>
      <c r="G1041" s="1">
        <v>6562.13</v>
      </c>
      <c r="H1041" s="1">
        <v>3.2810649999999999</v>
      </c>
    </row>
    <row r="1042" spans="1:8" x14ac:dyDescent="0.2">
      <c r="A1042" t="s">
        <v>6</v>
      </c>
      <c r="B1042" t="s">
        <v>74</v>
      </c>
      <c r="C1042" t="s">
        <v>75</v>
      </c>
      <c r="D1042" t="s">
        <v>9</v>
      </c>
      <c r="E1042" t="s">
        <v>301</v>
      </c>
      <c r="F1042" s="1">
        <v>1151</v>
      </c>
      <c r="G1042" s="1">
        <v>8190.71</v>
      </c>
      <c r="H1042" s="1">
        <v>7.1161685490877504</v>
      </c>
    </row>
    <row r="1043" spans="1:8" x14ac:dyDescent="0.2">
      <c r="A1043" t="s">
        <v>6</v>
      </c>
      <c r="B1043" t="s">
        <v>74</v>
      </c>
      <c r="C1043" t="s">
        <v>75</v>
      </c>
      <c r="D1043" t="s">
        <v>9</v>
      </c>
      <c r="E1043" t="s">
        <v>423</v>
      </c>
      <c r="F1043" s="1">
        <v>362</v>
      </c>
      <c r="G1043" s="1">
        <v>2199.36</v>
      </c>
      <c r="H1043" s="1">
        <v>6.0755801104972402</v>
      </c>
    </row>
    <row r="1044" spans="1:8" x14ac:dyDescent="0.2">
      <c r="A1044" t="s">
        <v>6</v>
      </c>
      <c r="B1044" t="s">
        <v>74</v>
      </c>
      <c r="C1044" t="s">
        <v>75</v>
      </c>
      <c r="D1044" t="s">
        <v>9</v>
      </c>
      <c r="E1044" t="s">
        <v>421</v>
      </c>
      <c r="F1044" s="1">
        <v>1600</v>
      </c>
      <c r="G1044" s="1">
        <v>91.04</v>
      </c>
      <c r="H1044" s="1">
        <v>5.6899999999999999E-2</v>
      </c>
    </row>
    <row r="1045" spans="1:8" x14ac:dyDescent="0.2">
      <c r="A1045" t="s">
        <v>6</v>
      </c>
      <c r="B1045" t="s">
        <v>74</v>
      </c>
      <c r="C1045" t="s">
        <v>75</v>
      </c>
      <c r="D1045" t="s">
        <v>9</v>
      </c>
      <c r="E1045" t="s">
        <v>420</v>
      </c>
      <c r="F1045" s="1">
        <v>1</v>
      </c>
      <c r="G1045" s="1">
        <v>5082.26</v>
      </c>
      <c r="H1045" s="1">
        <v>5082.26</v>
      </c>
    </row>
    <row r="1046" spans="1:8" x14ac:dyDescent="0.2">
      <c r="A1046" t="s">
        <v>6</v>
      </c>
      <c r="B1046" t="s">
        <v>74</v>
      </c>
      <c r="C1046" t="s">
        <v>75</v>
      </c>
      <c r="D1046" t="s">
        <v>9</v>
      </c>
      <c r="E1046" t="s">
        <v>419</v>
      </c>
      <c r="F1046" s="1">
        <v>330</v>
      </c>
      <c r="G1046" s="1">
        <v>1250.73</v>
      </c>
      <c r="H1046" s="1">
        <v>3.7900909090909098</v>
      </c>
    </row>
    <row r="1047" spans="1:8" x14ac:dyDescent="0.2">
      <c r="A1047" t="s">
        <v>6</v>
      </c>
      <c r="B1047" t="s">
        <v>74</v>
      </c>
      <c r="C1047" t="s">
        <v>75</v>
      </c>
      <c r="D1047" t="s">
        <v>9</v>
      </c>
      <c r="E1047" t="s">
        <v>418</v>
      </c>
      <c r="F1047" s="1">
        <v>3111</v>
      </c>
      <c r="G1047" s="1">
        <v>9110.11</v>
      </c>
      <c r="H1047" s="1">
        <v>2.9283542269366798</v>
      </c>
    </row>
    <row r="1048" spans="1:8" x14ac:dyDescent="0.2">
      <c r="A1048" t="s">
        <v>6</v>
      </c>
      <c r="B1048" t="s">
        <v>74</v>
      </c>
      <c r="C1048" t="s">
        <v>75</v>
      </c>
      <c r="D1048" t="s">
        <v>9</v>
      </c>
      <c r="E1048" t="s">
        <v>416</v>
      </c>
      <c r="F1048" s="1">
        <v>1219</v>
      </c>
      <c r="G1048" s="1">
        <v>2957.63</v>
      </c>
      <c r="H1048" s="1">
        <v>2.4262756357670199</v>
      </c>
    </row>
    <row r="1049" spans="1:8" x14ac:dyDescent="0.2">
      <c r="A1049" t="s">
        <v>6</v>
      </c>
      <c r="B1049" t="s">
        <v>74</v>
      </c>
      <c r="C1049" t="s">
        <v>75</v>
      </c>
      <c r="D1049" t="s">
        <v>9</v>
      </c>
      <c r="E1049" t="s">
        <v>409</v>
      </c>
      <c r="F1049" s="1">
        <v>3279</v>
      </c>
      <c r="G1049" s="1">
        <v>68448.45</v>
      </c>
      <c r="H1049" s="1">
        <v>20.874794144556301</v>
      </c>
    </row>
    <row r="1050" spans="1:8" x14ac:dyDescent="0.2">
      <c r="A1050" t="s">
        <v>6</v>
      </c>
      <c r="B1050" t="s">
        <v>74</v>
      </c>
      <c r="C1050" t="s">
        <v>75</v>
      </c>
      <c r="D1050" t="s">
        <v>9</v>
      </c>
      <c r="E1050" t="s">
        <v>408</v>
      </c>
      <c r="F1050" s="1">
        <v>2545</v>
      </c>
      <c r="G1050" s="1">
        <v>18613.57</v>
      </c>
      <c r="H1050" s="1">
        <v>7.3137799607072704</v>
      </c>
    </row>
    <row r="1051" spans="1:8" x14ac:dyDescent="0.2">
      <c r="A1051" t="s">
        <v>6</v>
      </c>
      <c r="B1051" t="s">
        <v>74</v>
      </c>
      <c r="C1051" t="s">
        <v>75</v>
      </c>
      <c r="D1051" t="s">
        <v>9</v>
      </c>
      <c r="E1051" t="s">
        <v>165</v>
      </c>
      <c r="F1051" s="1">
        <v>310</v>
      </c>
      <c r="G1051" s="1">
        <v>7979.21</v>
      </c>
      <c r="H1051" s="1">
        <v>25.739387096774198</v>
      </c>
    </row>
    <row r="1052" spans="1:8" hidden="1" x14ac:dyDescent="0.2">
      <c r="A1052" t="s">
        <v>6</v>
      </c>
      <c r="B1052" t="s">
        <v>7</v>
      </c>
      <c r="C1052" t="s">
        <v>12</v>
      </c>
      <c r="D1052" t="s">
        <v>9</v>
      </c>
      <c r="E1052" t="s">
        <v>2383</v>
      </c>
      <c r="F1052" s="1">
        <v>19</v>
      </c>
      <c r="G1052" s="1">
        <v>7092.21</v>
      </c>
      <c r="H1052" s="1">
        <v>373.27421052631598</v>
      </c>
    </row>
    <row r="1053" spans="1:8" hidden="1" x14ac:dyDescent="0.2">
      <c r="A1053" t="s">
        <v>6</v>
      </c>
      <c r="B1053" t="s">
        <v>7</v>
      </c>
      <c r="C1053" t="s">
        <v>12</v>
      </c>
      <c r="D1053" t="s">
        <v>9</v>
      </c>
      <c r="E1053" t="s">
        <v>2023</v>
      </c>
      <c r="F1053" s="1">
        <v>2</v>
      </c>
      <c r="G1053" s="1">
        <v>100870.84</v>
      </c>
      <c r="H1053" s="1">
        <v>50435.42</v>
      </c>
    </row>
    <row r="1054" spans="1:8" hidden="1" x14ac:dyDescent="0.2">
      <c r="A1054" t="s">
        <v>6</v>
      </c>
      <c r="B1054" t="s">
        <v>7</v>
      </c>
      <c r="C1054" t="s">
        <v>12</v>
      </c>
      <c r="D1054" t="s">
        <v>9</v>
      </c>
      <c r="E1054" t="s">
        <v>2384</v>
      </c>
      <c r="F1054" s="1">
        <v>20</v>
      </c>
      <c r="G1054" s="1">
        <v>111954.53</v>
      </c>
      <c r="H1054" s="1">
        <v>5597.7264999999998</v>
      </c>
    </row>
    <row r="1055" spans="1:8" hidden="1" x14ac:dyDescent="0.2">
      <c r="A1055" t="s">
        <v>6</v>
      </c>
      <c r="B1055" t="s">
        <v>7</v>
      </c>
      <c r="C1055" t="s">
        <v>12</v>
      </c>
      <c r="D1055" t="s">
        <v>9</v>
      </c>
      <c r="E1055" t="s">
        <v>2385</v>
      </c>
      <c r="F1055" s="1">
        <v>1443</v>
      </c>
      <c r="G1055" s="1">
        <v>31088.04</v>
      </c>
      <c r="H1055" s="1">
        <v>21.544033264033299</v>
      </c>
    </row>
    <row r="1056" spans="1:8" hidden="1" x14ac:dyDescent="0.2">
      <c r="A1056" t="s">
        <v>6</v>
      </c>
      <c r="B1056" t="s">
        <v>7</v>
      </c>
      <c r="C1056" t="s">
        <v>12</v>
      </c>
      <c r="D1056" t="s">
        <v>9</v>
      </c>
      <c r="E1056" t="s">
        <v>2386</v>
      </c>
      <c r="F1056" s="1">
        <v>166</v>
      </c>
      <c r="G1056" s="1">
        <v>51891.49</v>
      </c>
      <c r="H1056" s="1">
        <v>312.59933734939801</v>
      </c>
    </row>
    <row r="1057" spans="1:8" hidden="1" x14ac:dyDescent="0.2">
      <c r="A1057" t="s">
        <v>6</v>
      </c>
      <c r="B1057" t="s">
        <v>7</v>
      </c>
      <c r="C1057" t="s">
        <v>12</v>
      </c>
      <c r="D1057" t="s">
        <v>9</v>
      </c>
      <c r="E1057" t="s">
        <v>1958</v>
      </c>
      <c r="F1057" s="1">
        <v>-466</v>
      </c>
      <c r="G1057" s="1">
        <v>-17087.689999999999</v>
      </c>
      <c r="H1057" s="1">
        <v>36.6688626609442</v>
      </c>
    </row>
    <row r="1058" spans="1:8" hidden="1" x14ac:dyDescent="0.2">
      <c r="A1058" t="s">
        <v>6</v>
      </c>
      <c r="B1058" t="s">
        <v>7</v>
      </c>
      <c r="C1058" t="s">
        <v>12</v>
      </c>
      <c r="D1058" t="s">
        <v>9</v>
      </c>
      <c r="E1058" t="s">
        <v>2387</v>
      </c>
      <c r="F1058" s="1">
        <v>-356</v>
      </c>
      <c r="G1058" s="1">
        <v>-114446.19</v>
      </c>
      <c r="H1058" s="1">
        <v>321.47806179775301</v>
      </c>
    </row>
    <row r="1059" spans="1:8" hidden="1" x14ac:dyDescent="0.2">
      <c r="A1059" t="s">
        <v>6</v>
      </c>
      <c r="B1059" t="s">
        <v>7</v>
      </c>
      <c r="C1059" t="s">
        <v>12</v>
      </c>
      <c r="D1059" t="s">
        <v>9</v>
      </c>
      <c r="E1059" t="s">
        <v>322</v>
      </c>
      <c r="F1059" s="1">
        <v>-1289</v>
      </c>
      <c r="G1059" s="1">
        <v>-44229.15</v>
      </c>
      <c r="H1059" s="1">
        <v>34.312761830876603</v>
      </c>
    </row>
    <row r="1060" spans="1:8" hidden="1" x14ac:dyDescent="0.2">
      <c r="A1060" t="s">
        <v>6</v>
      </c>
      <c r="B1060" t="s">
        <v>7</v>
      </c>
      <c r="C1060" t="s">
        <v>12</v>
      </c>
      <c r="D1060" t="s">
        <v>9</v>
      </c>
      <c r="E1060" t="s">
        <v>288</v>
      </c>
      <c r="F1060" s="1">
        <v>3961</v>
      </c>
      <c r="G1060" s="1">
        <v>288618.74</v>
      </c>
      <c r="H1060" s="1">
        <v>72.865119919212304</v>
      </c>
    </row>
    <row r="1061" spans="1:8" hidden="1" x14ac:dyDescent="0.2">
      <c r="A1061" t="s">
        <v>6</v>
      </c>
      <c r="B1061" t="s">
        <v>7</v>
      </c>
      <c r="C1061" t="s">
        <v>12</v>
      </c>
      <c r="D1061" t="s">
        <v>9</v>
      </c>
      <c r="E1061" t="s">
        <v>313</v>
      </c>
      <c r="F1061" s="1">
        <v>1</v>
      </c>
      <c r="G1061" s="1">
        <v>11240.71</v>
      </c>
      <c r="H1061" s="1">
        <v>11240.71</v>
      </c>
    </row>
    <row r="1062" spans="1:8" hidden="1" x14ac:dyDescent="0.2">
      <c r="A1062" t="s">
        <v>6</v>
      </c>
      <c r="B1062" t="s">
        <v>7</v>
      </c>
      <c r="C1062" t="s">
        <v>12</v>
      </c>
      <c r="D1062" t="s">
        <v>9</v>
      </c>
      <c r="E1062" t="s">
        <v>18</v>
      </c>
      <c r="F1062" s="1">
        <v>6030</v>
      </c>
      <c r="G1062" s="1">
        <v>6010.08</v>
      </c>
      <c r="H1062" s="1">
        <v>0.99669651741293497</v>
      </c>
    </row>
    <row r="1063" spans="1:8" hidden="1" x14ac:dyDescent="0.2">
      <c r="A1063" t="s">
        <v>6</v>
      </c>
      <c r="B1063" t="s">
        <v>7</v>
      </c>
      <c r="C1063" t="s">
        <v>12</v>
      </c>
      <c r="D1063" t="s">
        <v>9</v>
      </c>
      <c r="E1063" t="s">
        <v>317</v>
      </c>
      <c r="F1063" s="1">
        <v>1030</v>
      </c>
      <c r="G1063" s="1">
        <v>42652.75</v>
      </c>
      <c r="H1063" s="1">
        <v>41.410436893203901</v>
      </c>
    </row>
    <row r="1064" spans="1:8" hidden="1" x14ac:dyDescent="0.2">
      <c r="A1064" t="s">
        <v>6</v>
      </c>
      <c r="B1064" t="s">
        <v>7</v>
      </c>
      <c r="C1064" t="s">
        <v>55</v>
      </c>
      <c r="D1064" t="s">
        <v>9</v>
      </c>
      <c r="E1064" t="s">
        <v>60</v>
      </c>
      <c r="F1064" s="1">
        <v>3000</v>
      </c>
      <c r="G1064" s="1">
        <v>78955.72</v>
      </c>
      <c r="H1064" s="1">
        <v>26.318573333333301</v>
      </c>
    </row>
    <row r="1065" spans="1:8" hidden="1" x14ac:dyDescent="0.2">
      <c r="A1065" t="s">
        <v>6</v>
      </c>
      <c r="B1065" t="s">
        <v>7</v>
      </c>
      <c r="C1065" t="s">
        <v>17</v>
      </c>
      <c r="D1065" t="s">
        <v>9</v>
      </c>
      <c r="E1065" t="s">
        <v>325</v>
      </c>
      <c r="F1065" s="1">
        <v>-8</v>
      </c>
      <c r="G1065" s="1">
        <v>-11105</v>
      </c>
      <c r="H1065" s="1">
        <v>1388.125</v>
      </c>
    </row>
    <row r="1066" spans="1:8" hidden="1" x14ac:dyDescent="0.2">
      <c r="A1066" t="s">
        <v>6</v>
      </c>
      <c r="B1066" t="s">
        <v>7</v>
      </c>
      <c r="C1066" t="s">
        <v>17</v>
      </c>
      <c r="D1066" t="s">
        <v>9</v>
      </c>
      <c r="E1066" t="s">
        <v>291</v>
      </c>
      <c r="F1066" s="1">
        <v>136</v>
      </c>
      <c r="G1066" s="1">
        <v>384448.61</v>
      </c>
      <c r="H1066" s="1">
        <v>2826.8280147058799</v>
      </c>
    </row>
    <row r="1067" spans="1:8" hidden="1" x14ac:dyDescent="0.2">
      <c r="A1067" t="s">
        <v>6</v>
      </c>
      <c r="B1067" t="s">
        <v>7</v>
      </c>
      <c r="C1067" t="s">
        <v>17</v>
      </c>
      <c r="D1067" t="s">
        <v>9</v>
      </c>
      <c r="E1067" t="s">
        <v>312</v>
      </c>
      <c r="F1067" s="1">
        <v>3</v>
      </c>
      <c r="G1067" s="1">
        <v>799</v>
      </c>
      <c r="H1067" s="1">
        <v>266.33333333333297</v>
      </c>
    </row>
    <row r="1068" spans="1:8" hidden="1" x14ac:dyDescent="0.2">
      <c r="A1068" t="s">
        <v>6</v>
      </c>
      <c r="B1068" t="s">
        <v>7</v>
      </c>
      <c r="C1068" t="s">
        <v>44</v>
      </c>
      <c r="D1068" t="s">
        <v>9</v>
      </c>
      <c r="E1068" t="s">
        <v>2121</v>
      </c>
      <c r="F1068" s="1">
        <v>-1</v>
      </c>
      <c r="G1068" s="1">
        <v>-4.49</v>
      </c>
      <c r="H1068" s="1">
        <v>4.49</v>
      </c>
    </row>
    <row r="1069" spans="1:8" hidden="1" x14ac:dyDescent="0.2">
      <c r="A1069" t="s">
        <v>6</v>
      </c>
      <c r="B1069" t="s">
        <v>7</v>
      </c>
      <c r="C1069" t="s">
        <v>44</v>
      </c>
      <c r="D1069" t="s">
        <v>9</v>
      </c>
      <c r="E1069" t="s">
        <v>30</v>
      </c>
      <c r="F1069" s="1">
        <v>1</v>
      </c>
      <c r="G1069" s="1">
        <v>65710.92</v>
      </c>
      <c r="H1069" s="1">
        <v>65710.92</v>
      </c>
    </row>
    <row r="1070" spans="1:8" hidden="1" x14ac:dyDescent="0.2">
      <c r="A1070" t="s">
        <v>6</v>
      </c>
      <c r="B1070" t="s">
        <v>74</v>
      </c>
      <c r="C1070" t="s">
        <v>85</v>
      </c>
      <c r="D1070" t="s">
        <v>9</v>
      </c>
      <c r="E1070" t="s">
        <v>460</v>
      </c>
      <c r="F1070" s="1">
        <v>1</v>
      </c>
      <c r="G1070" s="1">
        <v>-944</v>
      </c>
      <c r="H1070" s="1">
        <v>-944</v>
      </c>
    </row>
    <row r="1071" spans="1:8" hidden="1" x14ac:dyDescent="0.2">
      <c r="A1071" t="s">
        <v>6</v>
      </c>
      <c r="B1071" t="s">
        <v>74</v>
      </c>
      <c r="C1071" t="s">
        <v>85</v>
      </c>
      <c r="D1071" t="s">
        <v>9</v>
      </c>
      <c r="E1071" t="s">
        <v>2391</v>
      </c>
      <c r="F1071" s="1">
        <v>1</v>
      </c>
      <c r="G1071" s="1">
        <v>-2338</v>
      </c>
      <c r="H1071" s="1">
        <v>-2338</v>
      </c>
    </row>
    <row r="1072" spans="1:8" hidden="1" x14ac:dyDescent="0.2">
      <c r="A1072" t="s">
        <v>6</v>
      </c>
      <c r="B1072" t="s">
        <v>74</v>
      </c>
      <c r="C1072" t="s">
        <v>85</v>
      </c>
      <c r="D1072" t="s">
        <v>9</v>
      </c>
      <c r="E1072" t="s">
        <v>2392</v>
      </c>
      <c r="F1072" s="1">
        <v>1</v>
      </c>
      <c r="G1072" s="1">
        <v>-162</v>
      </c>
      <c r="H1072" s="1">
        <v>-162</v>
      </c>
    </row>
    <row r="1073" spans="1:8" hidden="1" x14ac:dyDescent="0.2">
      <c r="A1073" t="s">
        <v>6</v>
      </c>
      <c r="B1073" t="s">
        <v>74</v>
      </c>
      <c r="C1073" t="s">
        <v>85</v>
      </c>
      <c r="D1073" t="s">
        <v>9</v>
      </c>
      <c r="E1073" t="s">
        <v>2393</v>
      </c>
      <c r="F1073" s="1">
        <v>1</v>
      </c>
      <c r="G1073" s="1">
        <v>-336</v>
      </c>
      <c r="H1073" s="1">
        <v>-336</v>
      </c>
    </row>
    <row r="1074" spans="1:8" hidden="1" x14ac:dyDescent="0.2">
      <c r="A1074" t="s">
        <v>6</v>
      </c>
      <c r="B1074" t="s">
        <v>74</v>
      </c>
      <c r="C1074" t="s">
        <v>85</v>
      </c>
      <c r="D1074" t="s">
        <v>9</v>
      </c>
      <c r="E1074" t="s">
        <v>2394</v>
      </c>
      <c r="F1074" s="1">
        <v>1</v>
      </c>
      <c r="G1074" s="1">
        <v>-4668</v>
      </c>
      <c r="H1074" s="1">
        <v>-4668</v>
      </c>
    </row>
    <row r="1075" spans="1:8" hidden="1" x14ac:dyDescent="0.2">
      <c r="A1075" t="s">
        <v>6</v>
      </c>
      <c r="B1075" t="s">
        <v>74</v>
      </c>
      <c r="C1075" t="s">
        <v>85</v>
      </c>
      <c r="D1075" t="s">
        <v>9</v>
      </c>
      <c r="E1075" t="s">
        <v>2395</v>
      </c>
      <c r="F1075" s="1">
        <v>1</v>
      </c>
      <c r="G1075" s="1">
        <v>-8237</v>
      </c>
      <c r="H1075" s="1">
        <v>-8237</v>
      </c>
    </row>
    <row r="1076" spans="1:8" hidden="1" x14ac:dyDescent="0.2">
      <c r="A1076" t="s">
        <v>6</v>
      </c>
      <c r="B1076" t="s">
        <v>74</v>
      </c>
      <c r="C1076" t="s">
        <v>85</v>
      </c>
      <c r="D1076" t="s">
        <v>9</v>
      </c>
      <c r="E1076" t="s">
        <v>473</v>
      </c>
      <c r="F1076" s="1">
        <v>1</v>
      </c>
      <c r="G1076" s="1">
        <v>-1601</v>
      </c>
      <c r="H1076" s="1">
        <v>-1601</v>
      </c>
    </row>
    <row r="1077" spans="1:8" hidden="1" x14ac:dyDescent="0.2">
      <c r="A1077" t="s">
        <v>6</v>
      </c>
      <c r="B1077" t="s">
        <v>74</v>
      </c>
      <c r="C1077" t="s">
        <v>85</v>
      </c>
      <c r="D1077" t="s">
        <v>9</v>
      </c>
      <c r="E1077" t="s">
        <v>472</v>
      </c>
      <c r="F1077" s="1">
        <v>1</v>
      </c>
      <c r="G1077" s="1">
        <v>-1944</v>
      </c>
      <c r="H1077" s="1">
        <v>-1944</v>
      </c>
    </row>
    <row r="1078" spans="1:8" hidden="1" x14ac:dyDescent="0.2">
      <c r="A1078" t="s">
        <v>6</v>
      </c>
      <c r="B1078" t="s">
        <v>74</v>
      </c>
      <c r="C1078" t="s">
        <v>85</v>
      </c>
      <c r="D1078" t="s">
        <v>9</v>
      </c>
      <c r="E1078" t="s">
        <v>471</v>
      </c>
      <c r="F1078" s="1">
        <v>1</v>
      </c>
      <c r="G1078" s="1">
        <v>-2438</v>
      </c>
      <c r="H1078" s="1">
        <v>-2438</v>
      </c>
    </row>
    <row r="1079" spans="1:8" hidden="1" x14ac:dyDescent="0.2">
      <c r="A1079" t="s">
        <v>6</v>
      </c>
      <c r="B1079" t="s">
        <v>74</v>
      </c>
      <c r="C1079" t="s">
        <v>85</v>
      </c>
      <c r="D1079" t="s">
        <v>9</v>
      </c>
      <c r="E1079" t="s">
        <v>467</v>
      </c>
      <c r="F1079" s="1">
        <v>1</v>
      </c>
      <c r="G1079" s="1">
        <v>-1071</v>
      </c>
      <c r="H1079" s="1">
        <v>-1071</v>
      </c>
    </row>
    <row r="1080" spans="1:8" hidden="1" x14ac:dyDescent="0.2">
      <c r="A1080" t="s">
        <v>6</v>
      </c>
      <c r="B1080" t="s">
        <v>74</v>
      </c>
      <c r="C1080" t="s">
        <v>85</v>
      </c>
      <c r="D1080" t="s">
        <v>9</v>
      </c>
      <c r="E1080" t="s">
        <v>470</v>
      </c>
      <c r="F1080" s="1">
        <v>1</v>
      </c>
      <c r="G1080" s="1">
        <v>-258</v>
      </c>
      <c r="H1080" s="1">
        <v>-258</v>
      </c>
    </row>
    <row r="1081" spans="1:8" hidden="1" x14ac:dyDescent="0.2">
      <c r="A1081" t="s">
        <v>6</v>
      </c>
      <c r="B1081" t="s">
        <v>74</v>
      </c>
      <c r="C1081" t="s">
        <v>85</v>
      </c>
      <c r="D1081" t="s">
        <v>9</v>
      </c>
      <c r="E1081" t="s">
        <v>469</v>
      </c>
      <c r="F1081" s="1">
        <v>1</v>
      </c>
      <c r="G1081" s="1">
        <v>-1171</v>
      </c>
      <c r="H1081" s="1">
        <v>-1171</v>
      </c>
    </row>
    <row r="1082" spans="1:8" hidden="1" x14ac:dyDescent="0.2">
      <c r="A1082" t="s">
        <v>6</v>
      </c>
      <c r="B1082" t="s">
        <v>74</v>
      </c>
      <c r="C1082" t="s">
        <v>85</v>
      </c>
      <c r="D1082" t="s">
        <v>9</v>
      </c>
      <c r="E1082" t="s">
        <v>468</v>
      </c>
      <c r="F1082" s="1">
        <v>1</v>
      </c>
      <c r="G1082" s="1">
        <v>-3068</v>
      </c>
      <c r="H1082" s="1">
        <v>-3068</v>
      </c>
    </row>
    <row r="1083" spans="1:8" hidden="1" x14ac:dyDescent="0.2">
      <c r="A1083" t="s">
        <v>6</v>
      </c>
      <c r="B1083" t="s">
        <v>74</v>
      </c>
      <c r="C1083" t="s">
        <v>85</v>
      </c>
      <c r="D1083" t="s">
        <v>9</v>
      </c>
      <c r="E1083" t="s">
        <v>466</v>
      </c>
      <c r="F1083" s="1">
        <v>1</v>
      </c>
      <c r="G1083" s="1">
        <v>-5541</v>
      </c>
      <c r="H1083" s="1">
        <v>-5541</v>
      </c>
    </row>
    <row r="1084" spans="1:8" hidden="1" x14ac:dyDescent="0.2">
      <c r="A1084" t="s">
        <v>6</v>
      </c>
      <c r="B1084" t="s">
        <v>74</v>
      </c>
      <c r="C1084" t="s">
        <v>85</v>
      </c>
      <c r="D1084" t="s">
        <v>9</v>
      </c>
      <c r="E1084" t="s">
        <v>494</v>
      </c>
      <c r="F1084" s="1">
        <v>1</v>
      </c>
      <c r="G1084" s="1">
        <v>-1355</v>
      </c>
      <c r="H1084" s="1">
        <v>-1355</v>
      </c>
    </row>
    <row r="1085" spans="1:8" hidden="1" x14ac:dyDescent="0.2">
      <c r="A1085" t="s">
        <v>6</v>
      </c>
      <c r="B1085" t="s">
        <v>74</v>
      </c>
      <c r="C1085" t="s">
        <v>85</v>
      </c>
      <c r="D1085" t="s">
        <v>9</v>
      </c>
      <c r="E1085" t="s">
        <v>493</v>
      </c>
      <c r="F1085" s="1">
        <v>1</v>
      </c>
      <c r="G1085" s="1">
        <v>-456</v>
      </c>
      <c r="H1085" s="1">
        <v>-456</v>
      </c>
    </row>
    <row r="1086" spans="1:8" hidden="1" x14ac:dyDescent="0.2">
      <c r="A1086" t="s">
        <v>6</v>
      </c>
      <c r="B1086" t="s">
        <v>74</v>
      </c>
      <c r="C1086" t="s">
        <v>85</v>
      </c>
      <c r="D1086" t="s">
        <v>9</v>
      </c>
      <c r="E1086" t="s">
        <v>492</v>
      </c>
      <c r="F1086" s="1">
        <v>1</v>
      </c>
      <c r="G1086" s="1">
        <v>-157</v>
      </c>
      <c r="H1086" s="1">
        <v>-157</v>
      </c>
    </row>
    <row r="1087" spans="1:8" hidden="1" x14ac:dyDescent="0.2">
      <c r="A1087" t="s">
        <v>6</v>
      </c>
      <c r="B1087" t="s">
        <v>74</v>
      </c>
      <c r="C1087" t="s">
        <v>85</v>
      </c>
      <c r="D1087" t="s">
        <v>9</v>
      </c>
      <c r="E1087" t="s">
        <v>491</v>
      </c>
      <c r="F1087" s="1">
        <v>1</v>
      </c>
      <c r="G1087" s="1">
        <v>-245</v>
      </c>
      <c r="H1087" s="1">
        <v>-245</v>
      </c>
    </row>
    <row r="1088" spans="1:8" hidden="1" x14ac:dyDescent="0.2">
      <c r="A1088" t="s">
        <v>6</v>
      </c>
      <c r="B1088" t="s">
        <v>74</v>
      </c>
      <c r="C1088" t="s">
        <v>85</v>
      </c>
      <c r="D1088" t="s">
        <v>9</v>
      </c>
      <c r="E1088" t="s">
        <v>490</v>
      </c>
      <c r="F1088" s="1">
        <v>1</v>
      </c>
      <c r="G1088" s="1">
        <v>-76</v>
      </c>
      <c r="H1088" s="1">
        <v>-76</v>
      </c>
    </row>
    <row r="1089" spans="1:8" hidden="1" x14ac:dyDescent="0.2">
      <c r="A1089" t="s">
        <v>6</v>
      </c>
      <c r="B1089" t="s">
        <v>74</v>
      </c>
      <c r="C1089" t="s">
        <v>85</v>
      </c>
      <c r="D1089" t="s">
        <v>9</v>
      </c>
      <c r="E1089" t="s">
        <v>489</v>
      </c>
      <c r="F1089" s="1">
        <v>1</v>
      </c>
      <c r="G1089" s="1">
        <v>-3403</v>
      </c>
      <c r="H1089" s="1">
        <v>-3403</v>
      </c>
    </row>
    <row r="1090" spans="1:8" hidden="1" x14ac:dyDescent="0.2">
      <c r="A1090" t="s">
        <v>6</v>
      </c>
      <c r="B1090" t="s">
        <v>74</v>
      </c>
      <c r="C1090" t="s">
        <v>85</v>
      </c>
      <c r="D1090" t="s">
        <v>9</v>
      </c>
      <c r="E1090" t="s">
        <v>11</v>
      </c>
      <c r="F1090" s="1">
        <v>-874</v>
      </c>
      <c r="G1090" s="1">
        <v>2693358.29</v>
      </c>
      <c r="H1090" s="1">
        <v>-3081.6456407322698</v>
      </c>
    </row>
    <row r="1091" spans="1:8" hidden="1" x14ac:dyDescent="0.2">
      <c r="A1091" t="s">
        <v>6</v>
      </c>
      <c r="B1091" t="s">
        <v>74</v>
      </c>
      <c r="C1091" t="s">
        <v>85</v>
      </c>
      <c r="D1091" t="s">
        <v>9</v>
      </c>
      <c r="E1091" t="s">
        <v>346</v>
      </c>
      <c r="F1091" s="1">
        <v>1</v>
      </c>
      <c r="G1091" s="1">
        <v>-2410</v>
      </c>
      <c r="H1091" s="1">
        <v>-2410</v>
      </c>
    </row>
    <row r="1092" spans="1:8" hidden="1" x14ac:dyDescent="0.2">
      <c r="A1092" t="s">
        <v>6</v>
      </c>
      <c r="B1092" t="s">
        <v>74</v>
      </c>
      <c r="C1092" t="s">
        <v>85</v>
      </c>
      <c r="D1092" t="s">
        <v>9</v>
      </c>
      <c r="E1092" t="s">
        <v>347</v>
      </c>
      <c r="F1092" s="1">
        <v>1</v>
      </c>
      <c r="G1092" s="1">
        <v>-2052</v>
      </c>
      <c r="H1092" s="1">
        <v>-2052</v>
      </c>
    </row>
    <row r="1093" spans="1:8" hidden="1" x14ac:dyDescent="0.2">
      <c r="A1093" t="s">
        <v>6</v>
      </c>
      <c r="B1093" t="s">
        <v>74</v>
      </c>
      <c r="C1093" t="s">
        <v>85</v>
      </c>
      <c r="D1093" t="s">
        <v>9</v>
      </c>
      <c r="E1093" t="s">
        <v>345</v>
      </c>
      <c r="F1093" s="1">
        <v>1</v>
      </c>
      <c r="G1093" s="1">
        <v>-3174</v>
      </c>
      <c r="H1093" s="1">
        <v>-3174</v>
      </c>
    </row>
    <row r="1094" spans="1:8" hidden="1" x14ac:dyDescent="0.2">
      <c r="A1094" t="s">
        <v>6</v>
      </c>
      <c r="B1094" t="s">
        <v>74</v>
      </c>
      <c r="C1094" t="s">
        <v>85</v>
      </c>
      <c r="D1094" t="s">
        <v>9</v>
      </c>
      <c r="E1094" t="s">
        <v>344</v>
      </c>
      <c r="F1094" s="1">
        <v>1</v>
      </c>
      <c r="G1094" s="1">
        <v>-9745</v>
      </c>
      <c r="H1094" s="1">
        <v>-9745</v>
      </c>
    </row>
    <row r="1095" spans="1:8" hidden="1" x14ac:dyDescent="0.2">
      <c r="A1095" t="s">
        <v>6</v>
      </c>
      <c r="B1095" t="s">
        <v>74</v>
      </c>
      <c r="C1095" t="s">
        <v>85</v>
      </c>
      <c r="D1095" t="s">
        <v>9</v>
      </c>
      <c r="E1095" t="s">
        <v>343</v>
      </c>
      <c r="F1095" s="1">
        <v>1</v>
      </c>
      <c r="G1095" s="1">
        <v>-6957.6</v>
      </c>
      <c r="H1095" s="1">
        <v>-6957.6</v>
      </c>
    </row>
    <row r="1096" spans="1:8" hidden="1" x14ac:dyDescent="0.2">
      <c r="A1096" t="s">
        <v>6</v>
      </c>
      <c r="B1096" t="s">
        <v>74</v>
      </c>
      <c r="C1096" t="s">
        <v>85</v>
      </c>
      <c r="D1096" t="s">
        <v>9</v>
      </c>
      <c r="E1096" t="s">
        <v>341</v>
      </c>
      <c r="F1096" s="1">
        <v>1</v>
      </c>
      <c r="G1096" s="1">
        <v>-278</v>
      </c>
      <c r="H1096" s="1">
        <v>-278</v>
      </c>
    </row>
    <row r="1097" spans="1:8" hidden="1" x14ac:dyDescent="0.2">
      <c r="A1097" t="s">
        <v>6</v>
      </c>
      <c r="B1097" t="s">
        <v>74</v>
      </c>
      <c r="C1097" t="s">
        <v>85</v>
      </c>
      <c r="D1097" t="s">
        <v>9</v>
      </c>
      <c r="E1097" t="s">
        <v>335</v>
      </c>
      <c r="F1097" s="1">
        <v>1</v>
      </c>
      <c r="G1097" s="1">
        <v>-3417</v>
      </c>
      <c r="H1097" s="1">
        <v>-3417</v>
      </c>
    </row>
    <row r="1098" spans="1:8" hidden="1" x14ac:dyDescent="0.2">
      <c r="A1098" t="s">
        <v>6</v>
      </c>
      <c r="B1098" t="s">
        <v>74</v>
      </c>
      <c r="C1098" t="s">
        <v>85</v>
      </c>
      <c r="D1098" t="s">
        <v>9</v>
      </c>
      <c r="E1098" t="s">
        <v>334</v>
      </c>
      <c r="F1098" s="1">
        <v>1</v>
      </c>
      <c r="G1098" s="1">
        <v>-14737</v>
      </c>
      <c r="H1098" s="1">
        <v>-14737</v>
      </c>
    </row>
    <row r="1099" spans="1:8" hidden="1" x14ac:dyDescent="0.2">
      <c r="A1099" t="s">
        <v>6</v>
      </c>
      <c r="B1099" t="s">
        <v>74</v>
      </c>
      <c r="C1099" t="s">
        <v>85</v>
      </c>
      <c r="D1099" t="s">
        <v>9</v>
      </c>
      <c r="E1099" t="s">
        <v>459</v>
      </c>
      <c r="F1099" s="1">
        <v>1</v>
      </c>
      <c r="G1099" s="1">
        <v>-1673</v>
      </c>
      <c r="H1099" s="1">
        <v>-1673</v>
      </c>
    </row>
    <row r="1100" spans="1:8" hidden="1" x14ac:dyDescent="0.2">
      <c r="A1100" t="s">
        <v>6</v>
      </c>
      <c r="B1100" t="s">
        <v>74</v>
      </c>
      <c r="C1100" t="s">
        <v>85</v>
      </c>
      <c r="D1100" t="s">
        <v>9</v>
      </c>
      <c r="E1100" t="s">
        <v>457</v>
      </c>
      <c r="F1100" s="1">
        <v>1</v>
      </c>
      <c r="G1100" s="1">
        <v>-1080</v>
      </c>
      <c r="H1100" s="1">
        <v>-1080</v>
      </c>
    </row>
    <row r="1101" spans="1:8" hidden="1" x14ac:dyDescent="0.2">
      <c r="A1101" t="s">
        <v>6</v>
      </c>
      <c r="B1101" t="s">
        <v>74</v>
      </c>
      <c r="C1101" t="s">
        <v>85</v>
      </c>
      <c r="D1101" t="s">
        <v>9</v>
      </c>
      <c r="E1101" t="s">
        <v>458</v>
      </c>
      <c r="F1101" s="1">
        <v>1</v>
      </c>
      <c r="G1101" s="1">
        <v>-6499</v>
      </c>
      <c r="H1101" s="1">
        <v>-6499</v>
      </c>
    </row>
    <row r="1102" spans="1:8" hidden="1" x14ac:dyDescent="0.2">
      <c r="A1102" t="s">
        <v>6</v>
      </c>
      <c r="B1102" t="s">
        <v>74</v>
      </c>
      <c r="C1102" t="s">
        <v>85</v>
      </c>
      <c r="D1102" t="s">
        <v>9</v>
      </c>
      <c r="E1102" t="s">
        <v>455</v>
      </c>
      <c r="F1102" s="1">
        <v>1</v>
      </c>
      <c r="G1102" s="1">
        <v>-2199</v>
      </c>
      <c r="H1102" s="1">
        <v>-2199</v>
      </c>
    </row>
    <row r="1103" spans="1:8" hidden="1" x14ac:dyDescent="0.2">
      <c r="A1103" t="s">
        <v>6</v>
      </c>
      <c r="B1103" t="s">
        <v>74</v>
      </c>
      <c r="C1103" t="s">
        <v>85</v>
      </c>
      <c r="D1103" t="s">
        <v>9</v>
      </c>
      <c r="E1103" t="s">
        <v>456</v>
      </c>
      <c r="F1103" s="1">
        <v>1</v>
      </c>
      <c r="G1103" s="1">
        <v>-49</v>
      </c>
      <c r="H1103" s="1">
        <v>-49</v>
      </c>
    </row>
    <row r="1104" spans="1:8" hidden="1" x14ac:dyDescent="0.2">
      <c r="A1104" t="s">
        <v>6</v>
      </c>
      <c r="B1104" t="s">
        <v>74</v>
      </c>
      <c r="C1104" t="s">
        <v>85</v>
      </c>
      <c r="D1104" t="s">
        <v>9</v>
      </c>
      <c r="E1104" t="s">
        <v>454</v>
      </c>
      <c r="F1104" s="1">
        <v>1</v>
      </c>
      <c r="G1104" s="1">
        <v>-1955</v>
      </c>
      <c r="H1104" s="1">
        <v>-1955</v>
      </c>
    </row>
    <row r="1105" spans="1:8" hidden="1" x14ac:dyDescent="0.2">
      <c r="A1105" t="s">
        <v>6</v>
      </c>
      <c r="B1105" t="s">
        <v>74</v>
      </c>
      <c r="C1105" t="s">
        <v>85</v>
      </c>
      <c r="D1105" t="s">
        <v>9</v>
      </c>
      <c r="E1105" t="s">
        <v>450</v>
      </c>
      <c r="F1105" s="1">
        <v>1</v>
      </c>
      <c r="G1105" s="1">
        <v>-9718</v>
      </c>
      <c r="H1105" s="1">
        <v>-9718</v>
      </c>
    </row>
    <row r="1106" spans="1:8" hidden="1" x14ac:dyDescent="0.2">
      <c r="A1106" t="s">
        <v>6</v>
      </c>
      <c r="B1106" t="s">
        <v>74</v>
      </c>
      <c r="C1106" t="s">
        <v>85</v>
      </c>
      <c r="D1106" t="s">
        <v>9</v>
      </c>
      <c r="E1106" t="s">
        <v>449</v>
      </c>
      <c r="F1106" s="1">
        <v>1</v>
      </c>
      <c r="G1106" s="1">
        <v>-3729</v>
      </c>
      <c r="H1106" s="1">
        <v>-3729</v>
      </c>
    </row>
    <row r="1107" spans="1:8" hidden="1" x14ac:dyDescent="0.2">
      <c r="A1107" t="s">
        <v>6</v>
      </c>
      <c r="B1107" t="s">
        <v>74</v>
      </c>
      <c r="C1107" t="s">
        <v>85</v>
      </c>
      <c r="D1107" t="s">
        <v>9</v>
      </c>
      <c r="E1107" t="s">
        <v>448</v>
      </c>
      <c r="F1107" s="1">
        <v>1</v>
      </c>
      <c r="G1107" s="1">
        <v>-14340</v>
      </c>
      <c r="H1107" s="1">
        <v>-14340</v>
      </c>
    </row>
    <row r="1108" spans="1:8" hidden="1" x14ac:dyDescent="0.2">
      <c r="A1108" t="s">
        <v>6</v>
      </c>
      <c r="B1108" t="s">
        <v>74</v>
      </c>
      <c r="C1108" t="s">
        <v>85</v>
      </c>
      <c r="D1108" t="s">
        <v>9</v>
      </c>
      <c r="E1108" t="s">
        <v>438</v>
      </c>
      <c r="F1108" s="1">
        <v>1</v>
      </c>
      <c r="G1108" s="1">
        <v>-2230.69</v>
      </c>
      <c r="H1108" s="1">
        <v>-2230.69</v>
      </c>
    </row>
    <row r="1109" spans="1:8" hidden="1" x14ac:dyDescent="0.2">
      <c r="A1109" t="s">
        <v>6</v>
      </c>
      <c r="B1109" t="s">
        <v>74</v>
      </c>
      <c r="C1109" t="s">
        <v>415</v>
      </c>
      <c r="D1109" t="s">
        <v>9</v>
      </c>
      <c r="E1109" t="s">
        <v>18</v>
      </c>
      <c r="F1109" s="1">
        <v>156</v>
      </c>
      <c r="G1109" s="1">
        <v>-660669.5</v>
      </c>
      <c r="H1109" s="1">
        <v>-4235.0608974359002</v>
      </c>
    </row>
    <row r="1110" spans="1:8" hidden="1" x14ac:dyDescent="0.2">
      <c r="A1110" t="s">
        <v>6</v>
      </c>
      <c r="B1110" t="s">
        <v>7</v>
      </c>
      <c r="C1110" t="s">
        <v>295</v>
      </c>
      <c r="D1110" t="s">
        <v>9</v>
      </c>
      <c r="E1110" t="s">
        <v>1992</v>
      </c>
      <c r="F1110" s="1">
        <v>-5</v>
      </c>
      <c r="G1110" s="1">
        <v>-19.75</v>
      </c>
      <c r="H1110" s="1">
        <v>3.95</v>
      </c>
    </row>
    <row r="1111" spans="1:8" hidden="1" x14ac:dyDescent="0.2">
      <c r="A1111" t="s">
        <v>6</v>
      </c>
      <c r="B1111" t="s">
        <v>7</v>
      </c>
      <c r="C1111" t="s">
        <v>295</v>
      </c>
      <c r="D1111" t="s">
        <v>9</v>
      </c>
      <c r="E1111" t="s">
        <v>2397</v>
      </c>
      <c r="F1111" s="1">
        <v>-1588</v>
      </c>
      <c r="G1111" s="1">
        <v>-1017.78</v>
      </c>
      <c r="H1111" s="1">
        <v>0.64091939546599497</v>
      </c>
    </row>
    <row r="1112" spans="1:8" hidden="1" x14ac:dyDescent="0.2">
      <c r="A1112" t="s">
        <v>6</v>
      </c>
      <c r="B1112" t="s">
        <v>7</v>
      </c>
      <c r="C1112" t="s">
        <v>295</v>
      </c>
      <c r="D1112" t="s">
        <v>9</v>
      </c>
      <c r="E1112" t="s">
        <v>1897</v>
      </c>
      <c r="F1112" s="1">
        <v>-969</v>
      </c>
      <c r="G1112" s="1">
        <v>-3678.6</v>
      </c>
      <c r="H1112" s="1">
        <v>3.7962848297213601</v>
      </c>
    </row>
    <row r="1113" spans="1:8" hidden="1" x14ac:dyDescent="0.2">
      <c r="A1113" t="s">
        <v>6</v>
      </c>
      <c r="B1113" t="s">
        <v>7</v>
      </c>
      <c r="C1113" t="s">
        <v>295</v>
      </c>
      <c r="D1113" t="s">
        <v>9</v>
      </c>
      <c r="E1113" t="s">
        <v>2398</v>
      </c>
      <c r="F1113" s="1">
        <v>-280</v>
      </c>
      <c r="G1113" s="1">
        <v>-770.72</v>
      </c>
      <c r="H1113" s="1">
        <v>2.75257142857143</v>
      </c>
    </row>
    <row r="1114" spans="1:8" hidden="1" x14ac:dyDescent="0.2">
      <c r="A1114" t="s">
        <v>6</v>
      </c>
      <c r="B1114" t="s">
        <v>7</v>
      </c>
      <c r="C1114" t="s">
        <v>295</v>
      </c>
      <c r="D1114" t="s">
        <v>9</v>
      </c>
      <c r="E1114" t="s">
        <v>1949</v>
      </c>
      <c r="F1114" s="1">
        <v>-390</v>
      </c>
      <c r="G1114" s="1">
        <v>-493.24</v>
      </c>
      <c r="H1114" s="1">
        <v>1.2647179487179501</v>
      </c>
    </row>
    <row r="1115" spans="1:8" hidden="1" x14ac:dyDescent="0.2">
      <c r="A1115" t="s">
        <v>6</v>
      </c>
      <c r="B1115" t="s">
        <v>7</v>
      </c>
      <c r="C1115" t="s">
        <v>295</v>
      </c>
      <c r="D1115" t="s">
        <v>9</v>
      </c>
      <c r="E1115" t="s">
        <v>1887</v>
      </c>
      <c r="F1115" s="1">
        <v>-332</v>
      </c>
      <c r="G1115" s="1">
        <v>-579.91999999999996</v>
      </c>
      <c r="H1115" s="1">
        <v>1.74674698795181</v>
      </c>
    </row>
    <row r="1116" spans="1:8" hidden="1" x14ac:dyDescent="0.2">
      <c r="A1116" t="s">
        <v>6</v>
      </c>
      <c r="B1116" t="s">
        <v>7</v>
      </c>
      <c r="C1116" t="s">
        <v>295</v>
      </c>
      <c r="D1116" t="s">
        <v>9</v>
      </c>
      <c r="E1116" t="s">
        <v>1927</v>
      </c>
      <c r="F1116" s="1">
        <v>-386</v>
      </c>
      <c r="G1116" s="1">
        <v>-743.24</v>
      </c>
      <c r="H1116" s="1">
        <v>1.9254922279792701</v>
      </c>
    </row>
    <row r="1117" spans="1:8" hidden="1" x14ac:dyDescent="0.2">
      <c r="A1117" t="s">
        <v>6</v>
      </c>
      <c r="B1117" t="s">
        <v>7</v>
      </c>
      <c r="C1117" t="s">
        <v>295</v>
      </c>
      <c r="D1117" t="s">
        <v>9</v>
      </c>
      <c r="E1117" t="s">
        <v>1918</v>
      </c>
      <c r="F1117" s="1">
        <v>-240</v>
      </c>
      <c r="G1117" s="1">
        <v>-498.14</v>
      </c>
      <c r="H1117" s="1">
        <v>2.0755833333333298</v>
      </c>
    </row>
    <row r="1118" spans="1:8" hidden="1" x14ac:dyDescent="0.2">
      <c r="A1118" t="s">
        <v>6</v>
      </c>
      <c r="B1118" t="s">
        <v>7</v>
      </c>
      <c r="C1118" t="s">
        <v>295</v>
      </c>
      <c r="D1118" t="s">
        <v>9</v>
      </c>
      <c r="E1118" t="s">
        <v>296</v>
      </c>
      <c r="F1118" s="1">
        <v>-3</v>
      </c>
      <c r="G1118" s="1">
        <v>-1276.23</v>
      </c>
      <c r="H1118" s="1">
        <v>425.41</v>
      </c>
    </row>
    <row r="1119" spans="1:8" hidden="1" x14ac:dyDescent="0.2">
      <c r="A1119" t="s">
        <v>6</v>
      </c>
      <c r="B1119" t="s">
        <v>74</v>
      </c>
      <c r="C1119" t="s">
        <v>61</v>
      </c>
      <c r="D1119" t="s">
        <v>62</v>
      </c>
      <c r="E1119" t="s">
        <v>2400</v>
      </c>
      <c r="F1119" s="1">
        <v>1</v>
      </c>
      <c r="G1119" s="1">
        <v>428636.8</v>
      </c>
      <c r="H1119" s="1">
        <v>428636.8</v>
      </c>
    </row>
    <row r="1120" spans="1:8" hidden="1" x14ac:dyDescent="0.2">
      <c r="A1120" t="s">
        <v>6</v>
      </c>
      <c r="B1120" t="s">
        <v>74</v>
      </c>
      <c r="C1120" t="s">
        <v>61</v>
      </c>
      <c r="D1120" t="s">
        <v>62</v>
      </c>
      <c r="E1120" t="s">
        <v>2401</v>
      </c>
      <c r="F1120" s="1">
        <v>2</v>
      </c>
      <c r="G1120" s="1">
        <v>-1221.69</v>
      </c>
      <c r="H1120" s="1">
        <v>-610.84500000000003</v>
      </c>
    </row>
    <row r="1121" spans="1:8" hidden="1" x14ac:dyDescent="0.2">
      <c r="A1121" t="s">
        <v>6</v>
      </c>
      <c r="B1121" t="s">
        <v>74</v>
      </c>
      <c r="C1121" t="s">
        <v>61</v>
      </c>
      <c r="D1121" t="s">
        <v>62</v>
      </c>
      <c r="E1121" t="s">
        <v>2402</v>
      </c>
      <c r="F1121" s="1">
        <v>41</v>
      </c>
      <c r="G1121" s="1">
        <v>3833.98</v>
      </c>
      <c r="H1121" s="1">
        <v>93.511707317073203</v>
      </c>
    </row>
    <row r="1122" spans="1:8" hidden="1" x14ac:dyDescent="0.2">
      <c r="A1122" t="s">
        <v>6</v>
      </c>
      <c r="B1122" t="s">
        <v>74</v>
      </c>
      <c r="C1122" t="s">
        <v>61</v>
      </c>
      <c r="D1122" t="s">
        <v>62</v>
      </c>
      <c r="E1122" t="s">
        <v>2011</v>
      </c>
      <c r="F1122" s="1">
        <v>18</v>
      </c>
      <c r="G1122" s="1">
        <v>32501.87</v>
      </c>
      <c r="H1122" s="1">
        <v>1805.6594444444399</v>
      </c>
    </row>
    <row r="1123" spans="1:8" hidden="1" x14ac:dyDescent="0.2">
      <c r="A1123" t="s">
        <v>6</v>
      </c>
      <c r="B1123" t="s">
        <v>74</v>
      </c>
      <c r="C1123" t="s">
        <v>61</v>
      </c>
      <c r="D1123" t="s">
        <v>62</v>
      </c>
      <c r="E1123" t="s">
        <v>2380</v>
      </c>
      <c r="F1123" s="1">
        <v>44</v>
      </c>
      <c r="G1123" s="1">
        <v>20422.53</v>
      </c>
      <c r="H1123" s="1">
        <v>464.14840909090901</v>
      </c>
    </row>
    <row r="1124" spans="1:8" hidden="1" x14ac:dyDescent="0.2">
      <c r="A1124" t="s">
        <v>6</v>
      </c>
      <c r="B1124" t="s">
        <v>74</v>
      </c>
      <c r="C1124" t="s">
        <v>61</v>
      </c>
      <c r="D1124" t="s">
        <v>62</v>
      </c>
      <c r="E1124" t="s">
        <v>2405</v>
      </c>
      <c r="F1124" s="1">
        <v>5</v>
      </c>
      <c r="G1124" s="1">
        <v>-746846.67</v>
      </c>
      <c r="H1124" s="1">
        <v>-149369.334</v>
      </c>
    </row>
    <row r="1125" spans="1:8" hidden="1" x14ac:dyDescent="0.2">
      <c r="A1125" t="s">
        <v>6</v>
      </c>
      <c r="B1125" t="s">
        <v>74</v>
      </c>
      <c r="C1125" t="s">
        <v>61</v>
      </c>
      <c r="D1125" t="s">
        <v>62</v>
      </c>
      <c r="E1125" t="s">
        <v>2407</v>
      </c>
      <c r="F1125" s="1">
        <v>19</v>
      </c>
      <c r="G1125" s="1">
        <v>4432.6000000000004</v>
      </c>
      <c r="H1125" s="1">
        <v>233.29473684210501</v>
      </c>
    </row>
    <row r="1126" spans="1:8" hidden="1" x14ac:dyDescent="0.2">
      <c r="A1126" t="s">
        <v>6</v>
      </c>
      <c r="B1126" t="s">
        <v>74</v>
      </c>
      <c r="C1126" t="s">
        <v>61</v>
      </c>
      <c r="D1126" t="s">
        <v>62</v>
      </c>
      <c r="E1126" t="s">
        <v>2005</v>
      </c>
      <c r="F1126" s="1">
        <v>7</v>
      </c>
      <c r="G1126" s="1">
        <v>13405.89</v>
      </c>
      <c r="H1126" s="1">
        <v>1915.1271428571399</v>
      </c>
    </row>
    <row r="1127" spans="1:8" hidden="1" x14ac:dyDescent="0.2">
      <c r="A1127" t="s">
        <v>6</v>
      </c>
      <c r="B1127" t="s">
        <v>74</v>
      </c>
      <c r="C1127" t="s">
        <v>61</v>
      </c>
      <c r="D1127" t="s">
        <v>62</v>
      </c>
      <c r="E1127" t="s">
        <v>2240</v>
      </c>
      <c r="F1127" s="1">
        <v>29</v>
      </c>
      <c r="G1127" s="1">
        <v>3364.88</v>
      </c>
      <c r="H1127" s="1">
        <v>116.03034482758601</v>
      </c>
    </row>
    <row r="1128" spans="1:8" hidden="1" x14ac:dyDescent="0.2">
      <c r="A1128" t="s">
        <v>6</v>
      </c>
      <c r="B1128" t="s">
        <v>7</v>
      </c>
      <c r="C1128" t="s">
        <v>61</v>
      </c>
      <c r="D1128" t="s">
        <v>62</v>
      </c>
      <c r="E1128" t="s">
        <v>2425</v>
      </c>
      <c r="F1128" s="1">
        <v>24</v>
      </c>
      <c r="G1128" s="1">
        <v>22455.86</v>
      </c>
      <c r="H1128" s="1">
        <v>935.66083333333302</v>
      </c>
    </row>
    <row r="1129" spans="1:8" hidden="1" x14ac:dyDescent="0.2">
      <c r="A1129" t="s">
        <v>6</v>
      </c>
      <c r="B1129" t="s">
        <v>7</v>
      </c>
      <c r="C1129" t="s">
        <v>61</v>
      </c>
      <c r="D1129" t="s">
        <v>62</v>
      </c>
      <c r="E1129" t="s">
        <v>1918</v>
      </c>
      <c r="F1129" s="1">
        <v>84</v>
      </c>
      <c r="G1129" s="1">
        <v>146750.9</v>
      </c>
      <c r="H1129" s="1">
        <v>1747.0345238095199</v>
      </c>
    </row>
    <row r="1130" spans="1:8" hidden="1" x14ac:dyDescent="0.2">
      <c r="A1130" t="s">
        <v>6</v>
      </c>
      <c r="B1130" t="s">
        <v>7</v>
      </c>
      <c r="C1130" t="s">
        <v>61</v>
      </c>
      <c r="D1130" t="s">
        <v>62</v>
      </c>
      <c r="E1130" t="s">
        <v>2426</v>
      </c>
      <c r="F1130" s="1">
        <v>64</v>
      </c>
      <c r="G1130" s="1">
        <v>64.400000000000006</v>
      </c>
      <c r="H1130" s="1">
        <v>1.0062500000000001</v>
      </c>
    </row>
    <row r="1131" spans="1:8" hidden="1" x14ac:dyDescent="0.2">
      <c r="A1131" t="s">
        <v>6</v>
      </c>
      <c r="B1131" t="s">
        <v>7</v>
      </c>
      <c r="C1131" t="s">
        <v>61</v>
      </c>
      <c r="D1131" t="s">
        <v>62</v>
      </c>
      <c r="E1131" t="s">
        <v>1992</v>
      </c>
      <c r="F1131" s="1">
        <v>6</v>
      </c>
      <c r="G1131" s="1">
        <v>3472.06</v>
      </c>
      <c r="H1131" s="1">
        <v>578.67666666666696</v>
      </c>
    </row>
    <row r="1132" spans="1:8" hidden="1" x14ac:dyDescent="0.2">
      <c r="A1132" t="s">
        <v>6</v>
      </c>
      <c r="B1132" t="s">
        <v>7</v>
      </c>
      <c r="C1132" t="s">
        <v>61</v>
      </c>
      <c r="D1132" t="s">
        <v>62</v>
      </c>
      <c r="E1132" t="s">
        <v>2202</v>
      </c>
      <c r="F1132" s="1">
        <v>3</v>
      </c>
      <c r="G1132" s="1">
        <v>5894.63</v>
      </c>
      <c r="H1132" s="1">
        <v>1964.87666666667</v>
      </c>
    </row>
    <row r="1133" spans="1:8" hidden="1" x14ac:dyDescent="0.2">
      <c r="A1133" t="s">
        <v>6</v>
      </c>
      <c r="B1133" t="s">
        <v>7</v>
      </c>
      <c r="C1133" t="s">
        <v>61</v>
      </c>
      <c r="D1133" t="s">
        <v>62</v>
      </c>
      <c r="E1133" t="s">
        <v>2428</v>
      </c>
      <c r="F1133" s="1">
        <v>7</v>
      </c>
      <c r="G1133" s="1">
        <v>2424.5500000000002</v>
      </c>
      <c r="H1133" s="1">
        <v>346.36428571428598</v>
      </c>
    </row>
    <row r="1134" spans="1:8" hidden="1" x14ac:dyDescent="0.2">
      <c r="A1134" t="s">
        <v>6</v>
      </c>
      <c r="B1134" t="s">
        <v>7</v>
      </c>
      <c r="C1134" t="s">
        <v>61</v>
      </c>
      <c r="D1134" t="s">
        <v>62</v>
      </c>
      <c r="E1134" t="s">
        <v>2432</v>
      </c>
      <c r="F1134" s="1">
        <v>33</v>
      </c>
      <c r="G1134" s="1">
        <v>-539.85</v>
      </c>
      <c r="H1134" s="1">
        <v>-16.359090909090899</v>
      </c>
    </row>
    <row r="1135" spans="1:8" hidden="1" x14ac:dyDescent="0.2">
      <c r="A1135" t="s">
        <v>6</v>
      </c>
      <c r="B1135" t="s">
        <v>7</v>
      </c>
      <c r="C1135" t="s">
        <v>61</v>
      </c>
      <c r="D1135" t="s">
        <v>62</v>
      </c>
      <c r="E1135" t="s">
        <v>2240</v>
      </c>
      <c r="F1135" s="1">
        <v>60</v>
      </c>
      <c r="G1135" s="1">
        <v>150737</v>
      </c>
      <c r="H1135" s="1">
        <v>2512.2833333333301</v>
      </c>
    </row>
    <row r="1136" spans="1:8" x14ac:dyDescent="0.2">
      <c r="A1136" t="s">
        <v>6</v>
      </c>
      <c r="B1136" t="s">
        <v>74</v>
      </c>
      <c r="C1136" t="s">
        <v>133</v>
      </c>
      <c r="D1136" t="s">
        <v>9</v>
      </c>
      <c r="E1136" t="s">
        <v>705</v>
      </c>
      <c r="F1136" s="1">
        <v>220</v>
      </c>
      <c r="G1136" s="1">
        <v>414.32</v>
      </c>
      <c r="H1136" s="1">
        <v>1.8832727272727301</v>
      </c>
    </row>
    <row r="1137" spans="1:8" x14ac:dyDescent="0.2">
      <c r="A1137" t="s">
        <v>6</v>
      </c>
      <c r="B1137" t="s">
        <v>74</v>
      </c>
      <c r="C1137" t="s">
        <v>133</v>
      </c>
      <c r="D1137" t="s">
        <v>9</v>
      </c>
      <c r="E1137" t="s">
        <v>612</v>
      </c>
      <c r="F1137" s="1">
        <v>3243</v>
      </c>
      <c r="G1137" s="1">
        <v>18113.28</v>
      </c>
      <c r="H1137" s="1">
        <v>5.58534690101758</v>
      </c>
    </row>
    <row r="1138" spans="1:8" x14ac:dyDescent="0.2">
      <c r="A1138" t="s">
        <v>6</v>
      </c>
      <c r="B1138" t="s">
        <v>74</v>
      </c>
      <c r="C1138" t="s">
        <v>133</v>
      </c>
      <c r="D1138" t="s">
        <v>9</v>
      </c>
      <c r="E1138" t="s">
        <v>600</v>
      </c>
      <c r="F1138" s="1">
        <v>480</v>
      </c>
      <c r="G1138" s="1">
        <v>3313.17</v>
      </c>
      <c r="H1138" s="1">
        <v>6.9024374999999996</v>
      </c>
    </row>
    <row r="1139" spans="1:8" x14ac:dyDescent="0.2">
      <c r="A1139" t="s">
        <v>6</v>
      </c>
      <c r="B1139" t="s">
        <v>74</v>
      </c>
      <c r="C1139" t="s">
        <v>133</v>
      </c>
      <c r="D1139" t="s">
        <v>9</v>
      </c>
      <c r="E1139" t="s">
        <v>599</v>
      </c>
      <c r="F1139" s="1">
        <v>1</v>
      </c>
      <c r="G1139" s="1">
        <v>18923.810000000001</v>
      </c>
      <c r="H1139" s="1">
        <v>18923.810000000001</v>
      </c>
    </row>
    <row r="1140" spans="1:8" x14ac:dyDescent="0.2">
      <c r="A1140" t="s">
        <v>6</v>
      </c>
      <c r="B1140" t="s">
        <v>74</v>
      </c>
      <c r="C1140" t="s">
        <v>133</v>
      </c>
      <c r="D1140" t="s">
        <v>9</v>
      </c>
      <c r="E1140" t="s">
        <v>581</v>
      </c>
      <c r="F1140" s="1">
        <v>1</v>
      </c>
      <c r="G1140" s="1">
        <v>2390.08</v>
      </c>
      <c r="H1140" s="1">
        <v>2390.08</v>
      </c>
    </row>
    <row r="1141" spans="1:8" x14ac:dyDescent="0.2">
      <c r="A1141" t="s">
        <v>6</v>
      </c>
      <c r="B1141" t="s">
        <v>74</v>
      </c>
      <c r="C1141" t="s">
        <v>133</v>
      </c>
      <c r="D1141" t="s">
        <v>9</v>
      </c>
      <c r="E1141" t="s">
        <v>577</v>
      </c>
      <c r="F1141" s="1">
        <v>450</v>
      </c>
      <c r="G1141" s="1">
        <v>4034.75</v>
      </c>
      <c r="H1141" s="1">
        <v>8.9661111111111094</v>
      </c>
    </row>
    <row r="1142" spans="1:8" x14ac:dyDescent="0.2">
      <c r="A1142" t="s">
        <v>6</v>
      </c>
      <c r="B1142" t="s">
        <v>74</v>
      </c>
      <c r="C1142" t="s">
        <v>133</v>
      </c>
      <c r="D1142" t="s">
        <v>9</v>
      </c>
      <c r="E1142" t="s">
        <v>672</v>
      </c>
      <c r="F1142" s="1">
        <v>840</v>
      </c>
      <c r="G1142" s="1">
        <v>2818.92</v>
      </c>
      <c r="H1142" s="1">
        <v>3.3558571428571402</v>
      </c>
    </row>
    <row r="1143" spans="1:8" x14ac:dyDescent="0.2">
      <c r="A1143" t="s">
        <v>6</v>
      </c>
      <c r="B1143" t="s">
        <v>74</v>
      </c>
      <c r="C1143" t="s">
        <v>133</v>
      </c>
      <c r="D1143" t="s">
        <v>9</v>
      </c>
      <c r="E1143" t="s">
        <v>29</v>
      </c>
      <c r="F1143" s="1">
        <v>-643</v>
      </c>
      <c r="G1143" s="1">
        <v>-3061.01</v>
      </c>
      <c r="H1143" s="1">
        <v>4.7605132192845998</v>
      </c>
    </row>
    <row r="1144" spans="1:8" x14ac:dyDescent="0.2">
      <c r="A1144" t="s">
        <v>6</v>
      </c>
      <c r="B1144" t="s">
        <v>74</v>
      </c>
      <c r="C1144" t="s">
        <v>100</v>
      </c>
      <c r="D1144" t="s">
        <v>9</v>
      </c>
      <c r="E1144" t="s">
        <v>2433</v>
      </c>
      <c r="F1144" s="1">
        <v>3680</v>
      </c>
      <c r="G1144" s="1">
        <v>181208.44</v>
      </c>
      <c r="H1144" s="1">
        <v>49.241423913043498</v>
      </c>
    </row>
    <row r="1145" spans="1:8" x14ac:dyDescent="0.2">
      <c r="A1145" t="s">
        <v>6</v>
      </c>
      <c r="B1145" t="s">
        <v>74</v>
      </c>
      <c r="C1145" t="s">
        <v>100</v>
      </c>
      <c r="D1145" t="s">
        <v>9</v>
      </c>
      <c r="E1145" t="s">
        <v>1960</v>
      </c>
      <c r="F1145" s="1">
        <v>2415</v>
      </c>
      <c r="G1145" s="1">
        <v>321083.36</v>
      </c>
      <c r="H1145" s="1">
        <v>132.953772256729</v>
      </c>
    </row>
    <row r="1146" spans="1:8" x14ac:dyDescent="0.2">
      <c r="A1146" t="s">
        <v>6</v>
      </c>
      <c r="B1146" t="s">
        <v>74</v>
      </c>
      <c r="C1146" t="s">
        <v>100</v>
      </c>
      <c r="D1146" t="s">
        <v>9</v>
      </c>
      <c r="E1146" t="s">
        <v>2000</v>
      </c>
      <c r="F1146" s="1">
        <v>6639</v>
      </c>
      <c r="G1146" s="1">
        <v>499292.42</v>
      </c>
      <c r="H1146" s="1">
        <v>75.205967766229804</v>
      </c>
    </row>
    <row r="1147" spans="1:8" x14ac:dyDescent="0.2">
      <c r="A1147" t="s">
        <v>6</v>
      </c>
      <c r="B1147" t="s">
        <v>74</v>
      </c>
      <c r="C1147" t="s">
        <v>100</v>
      </c>
      <c r="D1147" t="s">
        <v>9</v>
      </c>
      <c r="E1147" t="s">
        <v>1992</v>
      </c>
      <c r="F1147" s="1">
        <v>15</v>
      </c>
      <c r="G1147" s="1">
        <v>5619.34</v>
      </c>
      <c r="H1147" s="1">
        <v>374.62266666666699</v>
      </c>
    </row>
    <row r="1148" spans="1:8" x14ac:dyDescent="0.2">
      <c r="A1148" t="s">
        <v>6</v>
      </c>
      <c r="B1148" t="s">
        <v>74</v>
      </c>
      <c r="C1148" t="s">
        <v>100</v>
      </c>
      <c r="D1148" t="s">
        <v>9</v>
      </c>
      <c r="E1148" t="s">
        <v>2216</v>
      </c>
      <c r="F1148" s="1">
        <v>1528</v>
      </c>
      <c r="G1148" s="1">
        <v>1245.8</v>
      </c>
      <c r="H1148" s="1">
        <v>0.81531413612565395</v>
      </c>
    </row>
    <row r="1149" spans="1:8" x14ac:dyDescent="0.2">
      <c r="A1149" t="s">
        <v>6</v>
      </c>
      <c r="B1149" t="s">
        <v>74</v>
      </c>
      <c r="C1149" t="s">
        <v>100</v>
      </c>
      <c r="D1149" t="s">
        <v>9</v>
      </c>
      <c r="E1149" t="s">
        <v>2429</v>
      </c>
      <c r="F1149" s="1">
        <v>15960</v>
      </c>
      <c r="G1149" s="1">
        <v>38398.230000000003</v>
      </c>
      <c r="H1149" s="1">
        <v>2.4059041353383499</v>
      </c>
    </row>
    <row r="1150" spans="1:8" x14ac:dyDescent="0.2">
      <c r="A1150" t="s">
        <v>6</v>
      </c>
      <c r="B1150" t="s">
        <v>74</v>
      </c>
      <c r="C1150" t="s">
        <v>100</v>
      </c>
      <c r="D1150" t="s">
        <v>9</v>
      </c>
      <c r="E1150" t="s">
        <v>2434</v>
      </c>
      <c r="F1150" s="1">
        <v>4402</v>
      </c>
      <c r="G1150" s="1">
        <v>100789.56</v>
      </c>
      <c r="H1150" s="1">
        <v>22.896310767832802</v>
      </c>
    </row>
    <row r="1151" spans="1:8" x14ac:dyDescent="0.2">
      <c r="A1151" t="s">
        <v>6</v>
      </c>
      <c r="B1151" t="s">
        <v>74</v>
      </c>
      <c r="C1151" t="s">
        <v>100</v>
      </c>
      <c r="D1151" t="s">
        <v>9</v>
      </c>
      <c r="E1151" t="s">
        <v>2275</v>
      </c>
      <c r="F1151" s="1">
        <v>1575</v>
      </c>
      <c r="G1151" s="1">
        <v>270375.31</v>
      </c>
      <c r="H1151" s="1">
        <v>171.66686349206299</v>
      </c>
    </row>
    <row r="1152" spans="1:8" x14ac:dyDescent="0.2">
      <c r="A1152" t="s">
        <v>6</v>
      </c>
      <c r="B1152" t="s">
        <v>74</v>
      </c>
      <c r="C1152" t="s">
        <v>100</v>
      </c>
      <c r="D1152" t="s">
        <v>9</v>
      </c>
      <c r="E1152" t="s">
        <v>60</v>
      </c>
      <c r="F1152" s="1">
        <v>25583</v>
      </c>
      <c r="G1152" s="1">
        <v>1028847.25</v>
      </c>
      <c r="H1152" s="1">
        <v>40.216051674940402</v>
      </c>
    </row>
    <row r="1153" spans="1:8" x14ac:dyDescent="0.2">
      <c r="A1153" t="s">
        <v>6</v>
      </c>
      <c r="B1153" t="s">
        <v>74</v>
      </c>
      <c r="C1153" t="s">
        <v>100</v>
      </c>
      <c r="D1153" t="s">
        <v>9</v>
      </c>
      <c r="E1153" t="s">
        <v>728</v>
      </c>
      <c r="F1153" s="1">
        <v>1706</v>
      </c>
      <c r="G1153" s="1">
        <v>203786.19</v>
      </c>
      <c r="H1153" s="1">
        <v>119.45263188745599</v>
      </c>
    </row>
    <row r="1154" spans="1:8" x14ac:dyDescent="0.2">
      <c r="A1154" t="s">
        <v>6</v>
      </c>
      <c r="B1154" t="s">
        <v>74</v>
      </c>
      <c r="C1154" t="s">
        <v>100</v>
      </c>
      <c r="D1154" t="s">
        <v>9</v>
      </c>
      <c r="E1154" t="s">
        <v>587</v>
      </c>
      <c r="F1154" s="1">
        <v>460</v>
      </c>
      <c r="G1154" s="1">
        <v>4041.17</v>
      </c>
      <c r="H1154" s="1">
        <v>8.7851521739130405</v>
      </c>
    </row>
    <row r="1155" spans="1:8" x14ac:dyDescent="0.2">
      <c r="A1155" t="s">
        <v>6</v>
      </c>
      <c r="B1155" t="s">
        <v>74</v>
      </c>
      <c r="C1155" t="s">
        <v>100</v>
      </c>
      <c r="D1155" t="s">
        <v>9</v>
      </c>
      <c r="E1155" t="s">
        <v>681</v>
      </c>
      <c r="F1155" s="1">
        <v>750</v>
      </c>
      <c r="G1155" s="1">
        <v>5328.75</v>
      </c>
      <c r="H1155" s="1">
        <v>7.1050000000000004</v>
      </c>
    </row>
    <row r="1156" spans="1:8" x14ac:dyDescent="0.2">
      <c r="A1156" t="s">
        <v>6</v>
      </c>
      <c r="B1156" t="s">
        <v>74</v>
      </c>
      <c r="C1156" t="s">
        <v>193</v>
      </c>
      <c r="D1156" t="s">
        <v>9</v>
      </c>
      <c r="E1156" t="s">
        <v>60</v>
      </c>
      <c r="F1156" s="1">
        <v>20764</v>
      </c>
      <c r="G1156" s="1">
        <v>143056.79</v>
      </c>
      <c r="H1156" s="1">
        <v>6.8896546908110201</v>
      </c>
    </row>
    <row r="1157" spans="1:8" x14ac:dyDescent="0.2">
      <c r="A1157" t="s">
        <v>6</v>
      </c>
      <c r="B1157" t="s">
        <v>74</v>
      </c>
      <c r="C1157" t="s">
        <v>100</v>
      </c>
      <c r="D1157" t="s">
        <v>9</v>
      </c>
      <c r="E1157" t="s">
        <v>1918</v>
      </c>
      <c r="F1157" s="1">
        <v>-122</v>
      </c>
      <c r="G1157" s="1">
        <v>-4242.87</v>
      </c>
      <c r="H1157" s="1">
        <v>34.777622950819698</v>
      </c>
    </row>
    <row r="1158" spans="1:8" x14ac:dyDescent="0.2">
      <c r="A1158" t="s">
        <v>6</v>
      </c>
      <c r="B1158" t="s">
        <v>74</v>
      </c>
      <c r="C1158" t="s">
        <v>193</v>
      </c>
      <c r="D1158" t="s">
        <v>9</v>
      </c>
      <c r="E1158" t="s">
        <v>2017</v>
      </c>
      <c r="F1158" s="1">
        <v>-64</v>
      </c>
      <c r="G1158" s="1">
        <v>-214.71</v>
      </c>
      <c r="H1158" s="1">
        <v>3.3548437500000001</v>
      </c>
    </row>
    <row r="1159" spans="1:8" x14ac:dyDescent="0.2">
      <c r="A1159" t="s">
        <v>6</v>
      </c>
      <c r="B1159" t="s">
        <v>74</v>
      </c>
      <c r="C1159" t="s">
        <v>193</v>
      </c>
      <c r="D1159" t="s">
        <v>9</v>
      </c>
      <c r="E1159" t="s">
        <v>2435</v>
      </c>
      <c r="F1159" s="1">
        <v>-10</v>
      </c>
      <c r="G1159" s="1">
        <v>-140.71</v>
      </c>
      <c r="H1159" s="1">
        <v>14.071</v>
      </c>
    </row>
    <row r="1160" spans="1:8" x14ac:dyDescent="0.2">
      <c r="A1160" t="s">
        <v>6</v>
      </c>
      <c r="B1160" t="s">
        <v>74</v>
      </c>
      <c r="C1160" t="s">
        <v>90</v>
      </c>
      <c r="D1160" t="s">
        <v>9</v>
      </c>
      <c r="E1160" t="s">
        <v>2155</v>
      </c>
      <c r="F1160" s="1">
        <v>1128</v>
      </c>
      <c r="G1160" s="1">
        <v>13663.61</v>
      </c>
      <c r="H1160" s="1">
        <v>12.113129432624101</v>
      </c>
    </row>
    <row r="1161" spans="1:8" x14ac:dyDescent="0.2">
      <c r="A1161" t="s">
        <v>6</v>
      </c>
      <c r="B1161" t="s">
        <v>74</v>
      </c>
      <c r="C1161" t="s">
        <v>90</v>
      </c>
      <c r="D1161" t="s">
        <v>9</v>
      </c>
      <c r="E1161" t="s">
        <v>2110</v>
      </c>
      <c r="F1161" s="1">
        <v>155</v>
      </c>
      <c r="G1161" s="1">
        <v>452.35</v>
      </c>
      <c r="H1161" s="1">
        <v>2.9183870967741901</v>
      </c>
    </row>
    <row r="1162" spans="1:8" x14ac:dyDescent="0.2">
      <c r="A1162" t="s">
        <v>6</v>
      </c>
      <c r="B1162" t="s">
        <v>74</v>
      </c>
      <c r="C1162" t="s">
        <v>90</v>
      </c>
      <c r="D1162" t="s">
        <v>9</v>
      </c>
      <c r="E1162" t="s">
        <v>2436</v>
      </c>
      <c r="F1162" s="1">
        <v>1099</v>
      </c>
      <c r="G1162" s="1">
        <v>180001.66</v>
      </c>
      <c r="H1162" s="1">
        <v>163.78676979071901</v>
      </c>
    </row>
    <row r="1163" spans="1:8" x14ac:dyDescent="0.2">
      <c r="A1163" t="s">
        <v>6</v>
      </c>
      <c r="B1163" t="s">
        <v>74</v>
      </c>
      <c r="C1163" t="s">
        <v>90</v>
      </c>
      <c r="D1163" t="s">
        <v>9</v>
      </c>
      <c r="E1163" t="s">
        <v>2437</v>
      </c>
      <c r="F1163" s="1">
        <v>5382</v>
      </c>
      <c r="G1163" s="1">
        <v>150698.21</v>
      </c>
      <c r="H1163" s="1">
        <v>28.000410628019299</v>
      </c>
    </row>
    <row r="1164" spans="1:8" x14ac:dyDescent="0.2">
      <c r="A1164" t="s">
        <v>6</v>
      </c>
      <c r="B1164" t="s">
        <v>74</v>
      </c>
      <c r="C1164" t="s">
        <v>90</v>
      </c>
      <c r="D1164" t="s">
        <v>9</v>
      </c>
      <c r="E1164" t="s">
        <v>1981</v>
      </c>
      <c r="F1164" s="1">
        <v>4016</v>
      </c>
      <c r="G1164" s="1">
        <v>259407.31</v>
      </c>
      <c r="H1164" s="1">
        <v>64.593453685259007</v>
      </c>
    </row>
    <row r="1165" spans="1:8" x14ac:dyDescent="0.2">
      <c r="A1165" t="s">
        <v>6</v>
      </c>
      <c r="B1165" t="s">
        <v>74</v>
      </c>
      <c r="C1165" t="s">
        <v>90</v>
      </c>
      <c r="D1165" t="s">
        <v>9</v>
      </c>
      <c r="E1165" t="s">
        <v>2019</v>
      </c>
      <c r="F1165" s="1">
        <v>1722</v>
      </c>
      <c r="G1165" s="1">
        <v>86585.89</v>
      </c>
      <c r="H1165" s="1">
        <v>50.282166085946599</v>
      </c>
    </row>
    <row r="1166" spans="1:8" x14ac:dyDescent="0.2">
      <c r="A1166" t="s">
        <v>6</v>
      </c>
      <c r="B1166" t="s">
        <v>74</v>
      </c>
      <c r="C1166" t="s">
        <v>90</v>
      </c>
      <c r="D1166" t="s">
        <v>9</v>
      </c>
      <c r="E1166" t="s">
        <v>2006</v>
      </c>
      <c r="F1166" s="1">
        <v>380</v>
      </c>
      <c r="G1166" s="1">
        <v>11919.96</v>
      </c>
      <c r="H1166" s="1">
        <v>31.368315789473701</v>
      </c>
    </row>
    <row r="1167" spans="1:8" x14ac:dyDescent="0.2">
      <c r="A1167" t="s">
        <v>6</v>
      </c>
      <c r="B1167" t="s">
        <v>74</v>
      </c>
      <c r="C1167" t="s">
        <v>90</v>
      </c>
      <c r="D1167" t="s">
        <v>9</v>
      </c>
      <c r="E1167" t="s">
        <v>2438</v>
      </c>
      <c r="F1167" s="1">
        <v>10652</v>
      </c>
      <c r="G1167" s="1">
        <v>1083023.08</v>
      </c>
      <c r="H1167" s="1">
        <v>101.673214419827</v>
      </c>
    </row>
    <row r="1168" spans="1:8" x14ac:dyDescent="0.2">
      <c r="A1168" t="s">
        <v>6</v>
      </c>
      <c r="B1168" t="s">
        <v>74</v>
      </c>
      <c r="C1168" t="s">
        <v>90</v>
      </c>
      <c r="D1168" t="s">
        <v>9</v>
      </c>
      <c r="E1168" t="s">
        <v>2027</v>
      </c>
      <c r="F1168" s="1">
        <v>57</v>
      </c>
      <c r="G1168" s="1">
        <v>4681.9399999999996</v>
      </c>
      <c r="H1168" s="1">
        <v>82.139298245614</v>
      </c>
    </row>
    <row r="1169" spans="1:8" x14ac:dyDescent="0.2">
      <c r="A1169" t="s">
        <v>6</v>
      </c>
      <c r="B1169" t="s">
        <v>74</v>
      </c>
      <c r="C1169" t="s">
        <v>193</v>
      </c>
      <c r="D1169" t="s">
        <v>9</v>
      </c>
      <c r="E1169" t="s">
        <v>482</v>
      </c>
      <c r="F1169" s="1">
        <v>-1</v>
      </c>
      <c r="G1169" s="1">
        <v>-14.72</v>
      </c>
      <c r="H1169" s="1">
        <v>14.72</v>
      </c>
    </row>
    <row r="1170" spans="1:8" x14ac:dyDescent="0.2">
      <c r="A1170" t="s">
        <v>6</v>
      </c>
      <c r="B1170" t="s">
        <v>74</v>
      </c>
      <c r="C1170" t="s">
        <v>193</v>
      </c>
      <c r="D1170" t="s">
        <v>9</v>
      </c>
      <c r="E1170" t="s">
        <v>1968</v>
      </c>
      <c r="F1170" s="1">
        <v>-14</v>
      </c>
      <c r="G1170" s="1">
        <v>-42.64</v>
      </c>
      <c r="H1170" s="1">
        <v>3.0457142857142898</v>
      </c>
    </row>
    <row r="1171" spans="1:8" x14ac:dyDescent="0.2">
      <c r="A1171" t="s">
        <v>6</v>
      </c>
      <c r="B1171" t="s">
        <v>74</v>
      </c>
      <c r="C1171" t="s">
        <v>90</v>
      </c>
      <c r="D1171" t="s">
        <v>9</v>
      </c>
      <c r="E1171" t="s">
        <v>2164</v>
      </c>
      <c r="F1171" s="1">
        <v>4257</v>
      </c>
      <c r="G1171" s="1">
        <v>237990.34</v>
      </c>
      <c r="H1171" s="1">
        <v>55.905647169368102</v>
      </c>
    </row>
    <row r="1172" spans="1:8" x14ac:dyDescent="0.2">
      <c r="A1172" t="s">
        <v>6</v>
      </c>
      <c r="B1172" t="s">
        <v>74</v>
      </c>
      <c r="C1172" t="s">
        <v>90</v>
      </c>
      <c r="D1172" t="s">
        <v>9</v>
      </c>
      <c r="E1172" t="s">
        <v>2439</v>
      </c>
      <c r="F1172" s="1">
        <v>550</v>
      </c>
      <c r="G1172" s="1">
        <v>10812.69</v>
      </c>
      <c r="H1172" s="1">
        <v>19.659436363636399</v>
      </c>
    </row>
    <row r="1173" spans="1:8" x14ac:dyDescent="0.2">
      <c r="A1173" t="s">
        <v>6</v>
      </c>
      <c r="B1173" t="s">
        <v>74</v>
      </c>
      <c r="C1173" t="s">
        <v>90</v>
      </c>
      <c r="D1173" t="s">
        <v>9</v>
      </c>
      <c r="E1173" t="s">
        <v>1928</v>
      </c>
      <c r="F1173" s="1">
        <v>3636</v>
      </c>
      <c r="G1173" s="1">
        <v>212022.2</v>
      </c>
      <c r="H1173" s="1">
        <v>58.311936193619403</v>
      </c>
    </row>
    <row r="1174" spans="1:8" x14ac:dyDescent="0.2">
      <c r="A1174" t="s">
        <v>6</v>
      </c>
      <c r="B1174" t="s">
        <v>74</v>
      </c>
      <c r="C1174" t="s">
        <v>90</v>
      </c>
      <c r="D1174" t="s">
        <v>9</v>
      </c>
      <c r="E1174" t="s">
        <v>2440</v>
      </c>
      <c r="F1174" s="1">
        <v>400</v>
      </c>
      <c r="G1174" s="1">
        <v>1491.31</v>
      </c>
      <c r="H1174" s="1">
        <v>3.728275</v>
      </c>
    </row>
    <row r="1175" spans="1:8" x14ac:dyDescent="0.2">
      <c r="A1175" t="s">
        <v>6</v>
      </c>
      <c r="B1175" t="s">
        <v>74</v>
      </c>
      <c r="C1175" t="s">
        <v>90</v>
      </c>
      <c r="D1175" t="s">
        <v>9</v>
      </c>
      <c r="E1175" t="s">
        <v>2441</v>
      </c>
      <c r="F1175" s="1">
        <v>142</v>
      </c>
      <c r="G1175" s="1">
        <v>53729.77</v>
      </c>
      <c r="H1175" s="1">
        <v>378.37866197183098</v>
      </c>
    </row>
    <row r="1176" spans="1:8" x14ac:dyDescent="0.2">
      <c r="A1176" t="s">
        <v>6</v>
      </c>
      <c r="B1176" t="s">
        <v>74</v>
      </c>
      <c r="C1176" t="s">
        <v>90</v>
      </c>
      <c r="D1176" t="s">
        <v>9</v>
      </c>
      <c r="E1176" t="s">
        <v>2442</v>
      </c>
      <c r="F1176" s="1">
        <v>4789</v>
      </c>
      <c r="G1176" s="1">
        <v>154046.5</v>
      </c>
      <c r="H1176" s="1">
        <v>32.166736270620198</v>
      </c>
    </row>
    <row r="1177" spans="1:8" x14ac:dyDescent="0.2">
      <c r="A1177" t="s">
        <v>6</v>
      </c>
      <c r="B1177" t="s">
        <v>74</v>
      </c>
      <c r="C1177" t="s">
        <v>90</v>
      </c>
      <c r="D1177" t="s">
        <v>9</v>
      </c>
      <c r="E1177" t="s">
        <v>2004</v>
      </c>
      <c r="F1177" s="1">
        <v>42</v>
      </c>
      <c r="G1177" s="1">
        <v>2853.2</v>
      </c>
      <c r="H1177" s="1">
        <v>67.933333333333294</v>
      </c>
    </row>
    <row r="1178" spans="1:8" x14ac:dyDescent="0.2">
      <c r="A1178" t="s">
        <v>6</v>
      </c>
      <c r="B1178" t="s">
        <v>74</v>
      </c>
      <c r="C1178" t="s">
        <v>90</v>
      </c>
      <c r="D1178" t="s">
        <v>9</v>
      </c>
      <c r="E1178" t="s">
        <v>2267</v>
      </c>
      <c r="F1178" s="1">
        <v>52</v>
      </c>
      <c r="G1178" s="1">
        <v>64024.51</v>
      </c>
      <c r="H1178" s="1">
        <v>1231.24057692308</v>
      </c>
    </row>
    <row r="1179" spans="1:8" x14ac:dyDescent="0.2">
      <c r="A1179" t="s">
        <v>6</v>
      </c>
      <c r="B1179" t="s">
        <v>74</v>
      </c>
      <c r="C1179" t="s">
        <v>90</v>
      </c>
      <c r="D1179" t="s">
        <v>9</v>
      </c>
      <c r="E1179" t="s">
        <v>1964</v>
      </c>
      <c r="F1179" s="1">
        <v>1881</v>
      </c>
      <c r="G1179" s="1">
        <v>118493.21</v>
      </c>
      <c r="H1179" s="1">
        <v>62.994795321637397</v>
      </c>
    </row>
    <row r="1180" spans="1:8" x14ac:dyDescent="0.2">
      <c r="A1180" t="s">
        <v>6</v>
      </c>
      <c r="B1180" t="s">
        <v>74</v>
      </c>
      <c r="C1180" t="s">
        <v>90</v>
      </c>
      <c r="D1180" t="s">
        <v>9</v>
      </c>
      <c r="E1180" t="s">
        <v>1992</v>
      </c>
      <c r="F1180" s="1">
        <v>8</v>
      </c>
      <c r="G1180" s="1">
        <v>18111.97</v>
      </c>
      <c r="H1180" s="1">
        <v>2263.9962500000001</v>
      </c>
    </row>
    <row r="1181" spans="1:8" x14ac:dyDescent="0.2">
      <c r="A1181" t="s">
        <v>6</v>
      </c>
      <c r="B1181" t="s">
        <v>74</v>
      </c>
      <c r="C1181" t="s">
        <v>90</v>
      </c>
      <c r="D1181" t="s">
        <v>9</v>
      </c>
      <c r="E1181" t="s">
        <v>2443</v>
      </c>
      <c r="F1181" s="1">
        <v>2769</v>
      </c>
      <c r="G1181" s="1">
        <v>21104.43</v>
      </c>
      <c r="H1181" s="1">
        <v>7.6216793066088799</v>
      </c>
    </row>
    <row r="1182" spans="1:8" x14ac:dyDescent="0.2">
      <c r="A1182" t="s">
        <v>6</v>
      </c>
      <c r="B1182" t="s">
        <v>74</v>
      </c>
      <c r="C1182" t="s">
        <v>90</v>
      </c>
      <c r="D1182" t="s">
        <v>9</v>
      </c>
      <c r="E1182" t="s">
        <v>1984</v>
      </c>
      <c r="F1182" s="1">
        <v>109</v>
      </c>
      <c r="G1182" s="1">
        <v>37527.93</v>
      </c>
      <c r="H1182" s="1">
        <v>344.29293577981701</v>
      </c>
    </row>
    <row r="1183" spans="1:8" x14ac:dyDescent="0.2">
      <c r="A1183" t="s">
        <v>6</v>
      </c>
      <c r="B1183" t="s">
        <v>74</v>
      </c>
      <c r="C1183" t="s">
        <v>90</v>
      </c>
      <c r="D1183" t="s">
        <v>9</v>
      </c>
      <c r="E1183" t="s">
        <v>2444</v>
      </c>
      <c r="F1183" s="1">
        <v>9066</v>
      </c>
      <c r="G1183" s="1">
        <v>388704.31</v>
      </c>
      <c r="H1183" s="1">
        <v>42.874951467019599</v>
      </c>
    </row>
    <row r="1184" spans="1:8" x14ac:dyDescent="0.2">
      <c r="A1184" t="s">
        <v>6</v>
      </c>
      <c r="B1184" t="s">
        <v>74</v>
      </c>
      <c r="C1184" t="s">
        <v>90</v>
      </c>
      <c r="D1184" t="s">
        <v>9</v>
      </c>
      <c r="E1184" t="s">
        <v>2445</v>
      </c>
      <c r="F1184" s="1">
        <v>5280</v>
      </c>
      <c r="G1184" s="1">
        <v>13010.33</v>
      </c>
      <c r="H1184" s="1">
        <v>2.4640776515151499</v>
      </c>
    </row>
    <row r="1185" spans="1:8" x14ac:dyDescent="0.2">
      <c r="A1185" t="s">
        <v>6</v>
      </c>
      <c r="B1185" t="s">
        <v>74</v>
      </c>
      <c r="C1185" t="s">
        <v>90</v>
      </c>
      <c r="D1185" t="s">
        <v>9</v>
      </c>
      <c r="E1185" t="s">
        <v>2446</v>
      </c>
      <c r="F1185" s="1">
        <v>3972</v>
      </c>
      <c r="G1185" s="1">
        <v>195200.85</v>
      </c>
      <c r="H1185" s="1">
        <v>49.144222054380698</v>
      </c>
    </row>
    <row r="1186" spans="1:8" x14ac:dyDescent="0.2">
      <c r="A1186" t="s">
        <v>6</v>
      </c>
      <c r="B1186" t="s">
        <v>74</v>
      </c>
      <c r="C1186" t="s">
        <v>90</v>
      </c>
      <c r="D1186" t="s">
        <v>9</v>
      </c>
      <c r="E1186" t="s">
        <v>2447</v>
      </c>
      <c r="F1186" s="1">
        <v>5</v>
      </c>
      <c r="G1186" s="1">
        <v>569.34</v>
      </c>
      <c r="H1186" s="1">
        <v>113.86799999999999</v>
      </c>
    </row>
    <row r="1187" spans="1:8" x14ac:dyDescent="0.2">
      <c r="A1187" t="s">
        <v>6</v>
      </c>
      <c r="B1187" t="s">
        <v>74</v>
      </c>
      <c r="C1187" t="s">
        <v>90</v>
      </c>
      <c r="D1187" t="s">
        <v>9</v>
      </c>
      <c r="E1187" t="s">
        <v>2170</v>
      </c>
      <c r="F1187" s="1">
        <v>-495</v>
      </c>
      <c r="G1187" s="1">
        <v>-46598.3</v>
      </c>
      <c r="H1187" s="1">
        <v>94.137979797979796</v>
      </c>
    </row>
    <row r="1188" spans="1:8" x14ac:dyDescent="0.2">
      <c r="A1188" t="s">
        <v>6</v>
      </c>
      <c r="B1188" t="s">
        <v>74</v>
      </c>
      <c r="C1188" t="s">
        <v>90</v>
      </c>
      <c r="D1188" t="s">
        <v>9</v>
      </c>
      <c r="E1188" t="s">
        <v>2125</v>
      </c>
      <c r="F1188" s="1">
        <v>1477</v>
      </c>
      <c r="G1188" s="1">
        <v>123949.88</v>
      </c>
      <c r="H1188" s="1">
        <v>83.920027081922797</v>
      </c>
    </row>
    <row r="1189" spans="1:8" x14ac:dyDescent="0.2">
      <c r="A1189" t="s">
        <v>6</v>
      </c>
      <c r="B1189" t="s">
        <v>74</v>
      </c>
      <c r="C1189" t="s">
        <v>90</v>
      </c>
      <c r="D1189" t="s">
        <v>9</v>
      </c>
      <c r="E1189" t="s">
        <v>2139</v>
      </c>
      <c r="F1189" s="1">
        <v>4</v>
      </c>
      <c r="G1189" s="1">
        <v>2578.6999999999998</v>
      </c>
      <c r="H1189" s="1">
        <v>644.67499999999995</v>
      </c>
    </row>
    <row r="1190" spans="1:8" x14ac:dyDescent="0.2">
      <c r="A1190" t="s">
        <v>6</v>
      </c>
      <c r="B1190" t="s">
        <v>74</v>
      </c>
      <c r="C1190" t="s">
        <v>90</v>
      </c>
      <c r="D1190" t="s">
        <v>9</v>
      </c>
      <c r="E1190" t="s">
        <v>1871</v>
      </c>
      <c r="F1190" s="1">
        <v>132</v>
      </c>
      <c r="G1190" s="1">
        <v>13640.54</v>
      </c>
      <c r="H1190" s="1">
        <v>103.33742424242401</v>
      </c>
    </row>
    <row r="1191" spans="1:8" x14ac:dyDescent="0.2">
      <c r="A1191" t="s">
        <v>6</v>
      </c>
      <c r="B1191" t="s">
        <v>74</v>
      </c>
      <c r="C1191" t="s">
        <v>90</v>
      </c>
      <c r="D1191" t="s">
        <v>9</v>
      </c>
      <c r="E1191" t="s">
        <v>2448</v>
      </c>
      <c r="F1191" s="1">
        <v>3464</v>
      </c>
      <c r="G1191" s="1">
        <v>222976.6</v>
      </c>
      <c r="H1191" s="1">
        <v>64.369688221708998</v>
      </c>
    </row>
    <row r="1192" spans="1:8" x14ac:dyDescent="0.2">
      <c r="A1192" t="s">
        <v>6</v>
      </c>
      <c r="B1192" t="s">
        <v>74</v>
      </c>
      <c r="C1192" t="s">
        <v>90</v>
      </c>
      <c r="D1192" t="s">
        <v>9</v>
      </c>
      <c r="E1192" t="s">
        <v>2449</v>
      </c>
      <c r="F1192" s="1">
        <v>648</v>
      </c>
      <c r="G1192" s="1">
        <v>8814.41</v>
      </c>
      <c r="H1192" s="1">
        <v>13.6024845679012</v>
      </c>
    </row>
    <row r="1193" spans="1:8" x14ac:dyDescent="0.2">
      <c r="A1193" t="s">
        <v>6</v>
      </c>
      <c r="B1193" t="s">
        <v>74</v>
      </c>
      <c r="C1193" t="s">
        <v>90</v>
      </c>
      <c r="D1193" t="s">
        <v>9</v>
      </c>
      <c r="E1193" t="s">
        <v>2450</v>
      </c>
      <c r="F1193" s="1">
        <v>2309</v>
      </c>
      <c r="G1193" s="1">
        <v>80436.850000000006</v>
      </c>
      <c r="H1193" s="1">
        <v>34.836227804244302</v>
      </c>
    </row>
    <row r="1194" spans="1:8" x14ac:dyDescent="0.2">
      <c r="A1194" t="s">
        <v>6</v>
      </c>
      <c r="B1194" t="s">
        <v>74</v>
      </c>
      <c r="C1194" t="s">
        <v>90</v>
      </c>
      <c r="D1194" t="s">
        <v>9</v>
      </c>
      <c r="E1194" t="s">
        <v>2451</v>
      </c>
      <c r="F1194" s="1">
        <v>6700</v>
      </c>
      <c r="G1194" s="1">
        <v>188368.16</v>
      </c>
      <c r="H1194" s="1">
        <v>28.114650746268602</v>
      </c>
    </row>
    <row r="1195" spans="1:8" x14ac:dyDescent="0.2">
      <c r="A1195" t="s">
        <v>6</v>
      </c>
      <c r="B1195" t="s">
        <v>74</v>
      </c>
      <c r="C1195" t="s">
        <v>90</v>
      </c>
      <c r="D1195" t="s">
        <v>9</v>
      </c>
      <c r="E1195" t="s">
        <v>2123</v>
      </c>
      <c r="F1195" s="1">
        <v>1725</v>
      </c>
      <c r="G1195" s="1">
        <v>69388.94</v>
      </c>
      <c r="H1195" s="1">
        <v>40.225472463768099</v>
      </c>
    </row>
    <row r="1196" spans="1:8" x14ac:dyDescent="0.2">
      <c r="A1196" t="s">
        <v>6</v>
      </c>
      <c r="B1196" t="s">
        <v>74</v>
      </c>
      <c r="C1196" t="s">
        <v>90</v>
      </c>
      <c r="D1196" t="s">
        <v>9</v>
      </c>
      <c r="E1196" t="s">
        <v>2121</v>
      </c>
      <c r="F1196" s="1">
        <v>803</v>
      </c>
      <c r="G1196" s="1">
        <v>50533.23</v>
      </c>
      <c r="H1196" s="1">
        <v>62.930547945205497</v>
      </c>
    </row>
    <row r="1197" spans="1:8" x14ac:dyDescent="0.2">
      <c r="A1197" t="s">
        <v>6</v>
      </c>
      <c r="B1197" t="s">
        <v>74</v>
      </c>
      <c r="C1197" t="s">
        <v>90</v>
      </c>
      <c r="D1197" t="s">
        <v>9</v>
      </c>
      <c r="E1197" t="s">
        <v>2115</v>
      </c>
      <c r="F1197" s="1">
        <v>30</v>
      </c>
      <c r="G1197" s="1">
        <v>8618.17</v>
      </c>
      <c r="H1197" s="1">
        <v>287.27233333333299</v>
      </c>
    </row>
    <row r="1198" spans="1:8" x14ac:dyDescent="0.2">
      <c r="A1198" t="s">
        <v>6</v>
      </c>
      <c r="B1198" t="s">
        <v>74</v>
      </c>
      <c r="C1198" t="s">
        <v>90</v>
      </c>
      <c r="D1198" t="s">
        <v>9</v>
      </c>
      <c r="E1198" t="s">
        <v>2452</v>
      </c>
      <c r="F1198" s="1">
        <v>2915</v>
      </c>
      <c r="G1198" s="1">
        <v>911.41</v>
      </c>
      <c r="H1198" s="1">
        <v>0.31266209262435701</v>
      </c>
    </row>
    <row r="1199" spans="1:8" x14ac:dyDescent="0.2">
      <c r="A1199" t="s">
        <v>6</v>
      </c>
      <c r="B1199" t="s">
        <v>74</v>
      </c>
      <c r="C1199" t="s">
        <v>90</v>
      </c>
      <c r="D1199" t="s">
        <v>9</v>
      </c>
      <c r="E1199" t="s">
        <v>2453</v>
      </c>
      <c r="F1199" s="1">
        <v>-3848</v>
      </c>
      <c r="G1199" s="1">
        <v>-69785.75</v>
      </c>
      <c r="H1199" s="1">
        <v>18.135589916839901</v>
      </c>
    </row>
    <row r="1200" spans="1:8" x14ac:dyDescent="0.2">
      <c r="A1200" t="s">
        <v>6</v>
      </c>
      <c r="B1200" t="s">
        <v>74</v>
      </c>
      <c r="C1200" t="s">
        <v>90</v>
      </c>
      <c r="D1200" t="s">
        <v>9</v>
      </c>
      <c r="E1200" t="s">
        <v>2454</v>
      </c>
      <c r="F1200" s="1">
        <v>1525</v>
      </c>
      <c r="G1200" s="1">
        <v>16561.919999999998</v>
      </c>
      <c r="H1200" s="1">
        <v>10.860275409836101</v>
      </c>
    </row>
    <row r="1201" spans="1:8" x14ac:dyDescent="0.2">
      <c r="A1201" t="s">
        <v>6</v>
      </c>
      <c r="B1201" t="s">
        <v>74</v>
      </c>
      <c r="C1201" t="s">
        <v>90</v>
      </c>
      <c r="D1201" t="s">
        <v>9</v>
      </c>
      <c r="E1201" t="s">
        <v>1416</v>
      </c>
      <c r="F1201" s="1">
        <v>-259</v>
      </c>
      <c r="G1201" s="1">
        <v>-1506.98</v>
      </c>
      <c r="H1201" s="1">
        <v>5.8184555984555999</v>
      </c>
    </row>
    <row r="1202" spans="1:8" x14ac:dyDescent="0.2">
      <c r="A1202" t="s">
        <v>6</v>
      </c>
      <c r="B1202" t="s">
        <v>74</v>
      </c>
      <c r="C1202" t="s">
        <v>90</v>
      </c>
      <c r="D1202" t="s">
        <v>9</v>
      </c>
      <c r="E1202" t="s">
        <v>2455</v>
      </c>
      <c r="F1202" s="1">
        <v>1084</v>
      </c>
      <c r="G1202" s="1">
        <v>95374.73</v>
      </c>
      <c r="H1202" s="1">
        <v>87.984068265682595</v>
      </c>
    </row>
    <row r="1203" spans="1:8" x14ac:dyDescent="0.2">
      <c r="A1203" t="s">
        <v>6</v>
      </c>
      <c r="B1203" t="s">
        <v>74</v>
      </c>
      <c r="C1203" t="s">
        <v>90</v>
      </c>
      <c r="D1203" t="s">
        <v>9</v>
      </c>
      <c r="E1203" t="s">
        <v>2456</v>
      </c>
      <c r="F1203" s="1">
        <v>510</v>
      </c>
      <c r="G1203" s="1">
        <v>8296.7000000000007</v>
      </c>
      <c r="H1203" s="1">
        <v>16.268039215686301</v>
      </c>
    </row>
    <row r="1204" spans="1:8" x14ac:dyDescent="0.2">
      <c r="A1204" t="s">
        <v>6</v>
      </c>
      <c r="B1204" t="s">
        <v>74</v>
      </c>
      <c r="C1204" t="s">
        <v>90</v>
      </c>
      <c r="D1204" t="s">
        <v>9</v>
      </c>
      <c r="E1204" t="s">
        <v>726</v>
      </c>
      <c r="F1204" s="1">
        <v>25</v>
      </c>
      <c r="G1204" s="1">
        <v>2035.5</v>
      </c>
      <c r="H1204" s="1">
        <v>81.42</v>
      </c>
    </row>
    <row r="1205" spans="1:8" x14ac:dyDescent="0.2">
      <c r="A1205" t="s">
        <v>6</v>
      </c>
      <c r="B1205" t="s">
        <v>74</v>
      </c>
      <c r="C1205" t="s">
        <v>90</v>
      </c>
      <c r="D1205" t="s">
        <v>9</v>
      </c>
      <c r="E1205" t="s">
        <v>261</v>
      </c>
      <c r="F1205" s="1">
        <v>0</v>
      </c>
      <c r="G1205" s="1">
        <v>4857.8100000000004</v>
      </c>
      <c r="H1205" s="1">
        <v>0</v>
      </c>
    </row>
    <row r="1206" spans="1:8" x14ac:dyDescent="0.2">
      <c r="A1206" t="s">
        <v>6</v>
      </c>
      <c r="B1206" t="s">
        <v>74</v>
      </c>
      <c r="C1206" t="s">
        <v>90</v>
      </c>
      <c r="D1206" t="s">
        <v>9</v>
      </c>
      <c r="E1206" t="s">
        <v>2457</v>
      </c>
      <c r="F1206" s="1">
        <v>2047</v>
      </c>
      <c r="G1206" s="1">
        <v>34003.17</v>
      </c>
      <c r="H1206" s="1">
        <v>16.611221299462599</v>
      </c>
    </row>
    <row r="1207" spans="1:8" x14ac:dyDescent="0.2">
      <c r="A1207" t="s">
        <v>6</v>
      </c>
      <c r="B1207" t="s">
        <v>74</v>
      </c>
      <c r="C1207" t="s">
        <v>90</v>
      </c>
      <c r="D1207" t="s">
        <v>9</v>
      </c>
      <c r="E1207" t="s">
        <v>2382</v>
      </c>
      <c r="F1207" s="1">
        <v>-1</v>
      </c>
      <c r="G1207" s="1">
        <v>-17510.37</v>
      </c>
      <c r="H1207" s="1">
        <v>17510.37</v>
      </c>
    </row>
    <row r="1208" spans="1:8" x14ac:dyDescent="0.2">
      <c r="A1208" t="s">
        <v>6</v>
      </c>
      <c r="B1208" t="s">
        <v>74</v>
      </c>
      <c r="C1208" t="s">
        <v>90</v>
      </c>
      <c r="D1208" t="s">
        <v>9</v>
      </c>
      <c r="E1208" t="s">
        <v>748</v>
      </c>
      <c r="F1208" s="1">
        <v>1090</v>
      </c>
      <c r="G1208" s="1">
        <v>2728.05</v>
      </c>
      <c r="H1208" s="1">
        <v>2.5027981651376101</v>
      </c>
    </row>
    <row r="1209" spans="1:8" x14ac:dyDescent="0.2">
      <c r="A1209" t="s">
        <v>6</v>
      </c>
      <c r="B1209" t="s">
        <v>74</v>
      </c>
      <c r="C1209" t="s">
        <v>90</v>
      </c>
      <c r="D1209" t="s">
        <v>9</v>
      </c>
      <c r="E1209" t="s">
        <v>551</v>
      </c>
      <c r="F1209" s="1">
        <v>310</v>
      </c>
      <c r="G1209" s="1">
        <v>11119.44</v>
      </c>
      <c r="H1209" s="1">
        <v>35.869161290322602</v>
      </c>
    </row>
    <row r="1210" spans="1:8" x14ac:dyDescent="0.2">
      <c r="A1210" t="s">
        <v>6</v>
      </c>
      <c r="B1210" t="s">
        <v>74</v>
      </c>
      <c r="C1210" t="s">
        <v>90</v>
      </c>
      <c r="D1210" t="s">
        <v>9</v>
      </c>
      <c r="E1210" t="s">
        <v>333</v>
      </c>
      <c r="F1210" s="1">
        <v>0</v>
      </c>
      <c r="G1210" s="1">
        <v>6454.56</v>
      </c>
      <c r="H1210" s="1">
        <v>0</v>
      </c>
    </row>
    <row r="1211" spans="1:8" x14ac:dyDescent="0.2">
      <c r="A1211" t="s">
        <v>6</v>
      </c>
      <c r="B1211" t="s">
        <v>74</v>
      </c>
      <c r="C1211" t="s">
        <v>90</v>
      </c>
      <c r="D1211" t="s">
        <v>9</v>
      </c>
      <c r="E1211" t="s">
        <v>706</v>
      </c>
      <c r="F1211" s="1">
        <v>1528</v>
      </c>
      <c r="G1211" s="1">
        <v>24198.57</v>
      </c>
      <c r="H1211" s="1">
        <v>15.836760471204199</v>
      </c>
    </row>
    <row r="1212" spans="1:8" x14ac:dyDescent="0.2">
      <c r="A1212" t="s">
        <v>6</v>
      </c>
      <c r="B1212" t="s">
        <v>74</v>
      </c>
      <c r="C1212" t="s">
        <v>90</v>
      </c>
      <c r="D1212" t="s">
        <v>9</v>
      </c>
      <c r="E1212" t="s">
        <v>617</v>
      </c>
      <c r="F1212" s="1">
        <v>1293</v>
      </c>
      <c r="G1212" s="1">
        <v>51904.46</v>
      </c>
      <c r="H1212" s="1">
        <v>40.142660479504997</v>
      </c>
    </row>
    <row r="1213" spans="1:8" x14ac:dyDescent="0.2">
      <c r="A1213" t="s">
        <v>6</v>
      </c>
      <c r="B1213" t="s">
        <v>74</v>
      </c>
      <c r="C1213" t="s">
        <v>90</v>
      </c>
      <c r="D1213" t="s">
        <v>9</v>
      </c>
      <c r="E1213" t="s">
        <v>614</v>
      </c>
      <c r="F1213" s="1">
        <v>1100</v>
      </c>
      <c r="G1213" s="1">
        <v>6075.87</v>
      </c>
      <c r="H1213" s="1">
        <v>5.5235181818181802</v>
      </c>
    </row>
    <row r="1214" spans="1:8" x14ac:dyDescent="0.2">
      <c r="A1214" t="s">
        <v>6</v>
      </c>
      <c r="B1214" t="s">
        <v>74</v>
      </c>
      <c r="C1214" t="s">
        <v>90</v>
      </c>
      <c r="D1214" t="s">
        <v>9</v>
      </c>
      <c r="E1214" t="s">
        <v>606</v>
      </c>
      <c r="F1214" s="1">
        <v>600</v>
      </c>
      <c r="G1214" s="1">
        <v>716.19</v>
      </c>
      <c r="H1214" s="1">
        <v>1.1936500000000001</v>
      </c>
    </row>
    <row r="1215" spans="1:8" x14ac:dyDescent="0.2">
      <c r="A1215" t="s">
        <v>6</v>
      </c>
      <c r="B1215" t="s">
        <v>74</v>
      </c>
      <c r="C1215" t="s">
        <v>90</v>
      </c>
      <c r="D1215" t="s">
        <v>9</v>
      </c>
      <c r="E1215" t="s">
        <v>32</v>
      </c>
      <c r="F1215" s="1">
        <v>22</v>
      </c>
      <c r="G1215" s="1">
        <v>134.84</v>
      </c>
      <c r="H1215" s="1">
        <v>6.1290909090909098</v>
      </c>
    </row>
    <row r="1216" spans="1:8" x14ac:dyDescent="0.2">
      <c r="A1216" t="s">
        <v>6</v>
      </c>
      <c r="B1216" t="s">
        <v>74</v>
      </c>
      <c r="C1216" t="s">
        <v>90</v>
      </c>
      <c r="D1216" t="s">
        <v>9</v>
      </c>
      <c r="E1216" t="s">
        <v>598</v>
      </c>
      <c r="F1216" s="1">
        <v>1383</v>
      </c>
      <c r="G1216" s="1">
        <v>31732.43</v>
      </c>
      <c r="H1216" s="1">
        <v>22.9446348517715</v>
      </c>
    </row>
    <row r="1217" spans="1:8" x14ac:dyDescent="0.2">
      <c r="A1217" t="s">
        <v>6</v>
      </c>
      <c r="B1217" t="s">
        <v>74</v>
      </c>
      <c r="C1217" t="s">
        <v>90</v>
      </c>
      <c r="D1217" t="s">
        <v>9</v>
      </c>
      <c r="E1217" t="s">
        <v>596</v>
      </c>
      <c r="F1217" s="1">
        <v>366</v>
      </c>
      <c r="G1217" s="1">
        <v>8631.27</v>
      </c>
      <c r="H1217" s="1">
        <v>23.5827049180328</v>
      </c>
    </row>
    <row r="1218" spans="1:8" x14ac:dyDescent="0.2">
      <c r="A1218" t="s">
        <v>6</v>
      </c>
      <c r="B1218" t="s">
        <v>74</v>
      </c>
      <c r="C1218" t="s">
        <v>90</v>
      </c>
      <c r="D1218" t="s">
        <v>9</v>
      </c>
      <c r="E1218" t="s">
        <v>593</v>
      </c>
      <c r="F1218" s="1">
        <v>2930</v>
      </c>
      <c r="G1218" s="1">
        <v>26186.560000000001</v>
      </c>
      <c r="H1218" s="1">
        <v>8.9373924914675804</v>
      </c>
    </row>
    <row r="1219" spans="1:8" x14ac:dyDescent="0.2">
      <c r="A1219" t="s">
        <v>6</v>
      </c>
      <c r="B1219" t="s">
        <v>74</v>
      </c>
      <c r="C1219" t="s">
        <v>90</v>
      </c>
      <c r="D1219" t="s">
        <v>9</v>
      </c>
      <c r="E1219" t="s">
        <v>291</v>
      </c>
      <c r="F1219" s="1">
        <v>20</v>
      </c>
      <c r="G1219" s="1">
        <v>1316.02</v>
      </c>
      <c r="H1219" s="1">
        <v>65.801000000000002</v>
      </c>
    </row>
    <row r="1220" spans="1:8" x14ac:dyDescent="0.2">
      <c r="A1220" t="s">
        <v>6</v>
      </c>
      <c r="B1220" t="s">
        <v>74</v>
      </c>
      <c r="C1220" t="s">
        <v>90</v>
      </c>
      <c r="D1220" t="s">
        <v>9</v>
      </c>
      <c r="E1220" t="s">
        <v>18</v>
      </c>
      <c r="F1220" s="1">
        <v>497364</v>
      </c>
      <c r="G1220" s="1">
        <v>4978033.47</v>
      </c>
      <c r="H1220" s="1">
        <v>10.008833510266101</v>
      </c>
    </row>
    <row r="1221" spans="1:8" x14ac:dyDescent="0.2">
      <c r="A1221" t="s">
        <v>6</v>
      </c>
      <c r="B1221" t="s">
        <v>74</v>
      </c>
      <c r="C1221" t="s">
        <v>90</v>
      </c>
      <c r="D1221" t="s">
        <v>9</v>
      </c>
      <c r="E1221" t="s">
        <v>568</v>
      </c>
      <c r="F1221" s="1">
        <v>300</v>
      </c>
      <c r="G1221" s="1">
        <v>88932.84</v>
      </c>
      <c r="H1221" s="1">
        <v>296.44279999999998</v>
      </c>
    </row>
    <row r="1222" spans="1:8" x14ac:dyDescent="0.2">
      <c r="A1222" t="s">
        <v>6</v>
      </c>
      <c r="B1222" t="s">
        <v>74</v>
      </c>
      <c r="C1222" t="s">
        <v>90</v>
      </c>
      <c r="D1222" t="s">
        <v>9</v>
      </c>
      <c r="E1222" t="s">
        <v>353</v>
      </c>
      <c r="F1222" s="1">
        <v>560</v>
      </c>
      <c r="G1222" s="1">
        <v>226.56</v>
      </c>
      <c r="H1222" s="1">
        <v>0.40457142857142903</v>
      </c>
    </row>
    <row r="1223" spans="1:8" x14ac:dyDescent="0.2">
      <c r="A1223" t="s">
        <v>6</v>
      </c>
      <c r="B1223" t="s">
        <v>74</v>
      </c>
      <c r="C1223" t="s">
        <v>90</v>
      </c>
      <c r="D1223" t="s">
        <v>9</v>
      </c>
      <c r="E1223" t="s">
        <v>569</v>
      </c>
      <c r="F1223" s="1">
        <v>453</v>
      </c>
      <c r="G1223" s="1">
        <v>25732.12</v>
      </c>
      <c r="H1223" s="1">
        <v>56.803796909492299</v>
      </c>
    </row>
    <row r="1224" spans="1:8" x14ac:dyDescent="0.2">
      <c r="A1224" t="s">
        <v>6</v>
      </c>
      <c r="B1224" t="s">
        <v>74</v>
      </c>
      <c r="C1224" t="s">
        <v>90</v>
      </c>
      <c r="D1224" t="s">
        <v>9</v>
      </c>
      <c r="E1224" t="s">
        <v>580</v>
      </c>
      <c r="F1224" s="1">
        <v>860</v>
      </c>
      <c r="G1224" s="1">
        <v>13614.89</v>
      </c>
      <c r="H1224" s="1">
        <v>15.831267441860501</v>
      </c>
    </row>
    <row r="1225" spans="1:8" x14ac:dyDescent="0.2">
      <c r="A1225" t="s">
        <v>6</v>
      </c>
      <c r="B1225" t="s">
        <v>74</v>
      </c>
      <c r="C1225" t="s">
        <v>90</v>
      </c>
      <c r="D1225" t="s">
        <v>9</v>
      </c>
      <c r="E1225" t="s">
        <v>576</v>
      </c>
      <c r="F1225" s="1">
        <v>1420</v>
      </c>
      <c r="G1225" s="1">
        <v>9967.11</v>
      </c>
      <c r="H1225" s="1">
        <v>7.0190915492957702</v>
      </c>
    </row>
    <row r="1226" spans="1:8" x14ac:dyDescent="0.2">
      <c r="A1226" t="s">
        <v>6</v>
      </c>
      <c r="B1226" t="s">
        <v>74</v>
      </c>
      <c r="C1226" t="s">
        <v>90</v>
      </c>
      <c r="D1226" t="s">
        <v>9</v>
      </c>
      <c r="E1226" t="s">
        <v>574</v>
      </c>
      <c r="F1226" s="1">
        <v>545</v>
      </c>
      <c r="G1226" s="1">
        <v>4120.57</v>
      </c>
      <c r="H1226" s="1">
        <v>7.5606788990825704</v>
      </c>
    </row>
    <row r="1227" spans="1:8" x14ac:dyDescent="0.2">
      <c r="A1227" t="s">
        <v>6</v>
      </c>
      <c r="B1227" t="s">
        <v>74</v>
      </c>
      <c r="C1227" t="s">
        <v>90</v>
      </c>
      <c r="D1227" t="s">
        <v>9</v>
      </c>
      <c r="E1227" t="s">
        <v>567</v>
      </c>
      <c r="F1227" s="1">
        <v>2774</v>
      </c>
      <c r="G1227" s="1">
        <v>-10741.09</v>
      </c>
      <c r="H1227" s="1">
        <v>-3.8720583994232198</v>
      </c>
    </row>
    <row r="1228" spans="1:8" x14ac:dyDescent="0.2">
      <c r="A1228" t="s">
        <v>6</v>
      </c>
      <c r="B1228" t="s">
        <v>74</v>
      </c>
      <c r="C1228" t="s">
        <v>90</v>
      </c>
      <c r="D1228" t="s">
        <v>9</v>
      </c>
      <c r="E1228" t="s">
        <v>563</v>
      </c>
      <c r="F1228" s="1">
        <v>2841</v>
      </c>
      <c r="G1228" s="1">
        <v>11571.46</v>
      </c>
      <c r="H1228" s="1">
        <v>4.0730235832453401</v>
      </c>
    </row>
    <row r="1229" spans="1:8" x14ac:dyDescent="0.2">
      <c r="A1229" t="s">
        <v>6</v>
      </c>
      <c r="B1229" t="s">
        <v>74</v>
      </c>
      <c r="C1229" t="s">
        <v>90</v>
      </c>
      <c r="D1229" t="s">
        <v>9</v>
      </c>
      <c r="E1229" t="s">
        <v>561</v>
      </c>
      <c r="F1229" s="1">
        <v>2380</v>
      </c>
      <c r="G1229" s="1">
        <v>62220.92</v>
      </c>
      <c r="H1229" s="1">
        <v>26.143243697479001</v>
      </c>
    </row>
    <row r="1230" spans="1:8" x14ac:dyDescent="0.2">
      <c r="A1230" t="s">
        <v>6</v>
      </c>
      <c r="B1230" t="s">
        <v>74</v>
      </c>
      <c r="C1230" t="s">
        <v>90</v>
      </c>
      <c r="D1230" t="s">
        <v>9</v>
      </c>
      <c r="E1230" t="s">
        <v>685</v>
      </c>
      <c r="F1230" s="1">
        <v>10100</v>
      </c>
      <c r="G1230" s="1">
        <v>11529.11</v>
      </c>
      <c r="H1230" s="1">
        <v>1.14149603960396</v>
      </c>
    </row>
    <row r="1231" spans="1:8" x14ac:dyDescent="0.2">
      <c r="A1231" t="s">
        <v>6</v>
      </c>
      <c r="B1231" t="s">
        <v>74</v>
      </c>
      <c r="C1231" t="s">
        <v>90</v>
      </c>
      <c r="D1231" t="s">
        <v>9</v>
      </c>
      <c r="E1231" t="s">
        <v>408</v>
      </c>
      <c r="F1231" s="1">
        <v>944</v>
      </c>
      <c r="G1231" s="1">
        <v>4510.97</v>
      </c>
      <c r="H1231" s="1">
        <v>4.7785699152542396</v>
      </c>
    </row>
    <row r="1232" spans="1:8" x14ac:dyDescent="0.2">
      <c r="A1232" t="s">
        <v>6</v>
      </c>
      <c r="B1232" t="s">
        <v>74</v>
      </c>
      <c r="C1232" t="s">
        <v>90</v>
      </c>
      <c r="D1232" t="s">
        <v>9</v>
      </c>
      <c r="E1232" t="s">
        <v>442</v>
      </c>
      <c r="F1232" s="1">
        <v>795</v>
      </c>
      <c r="G1232" s="1">
        <v>21078.21</v>
      </c>
      <c r="H1232" s="1">
        <v>26.5134716981132</v>
      </c>
    </row>
    <row r="1233" spans="1:8" x14ac:dyDescent="0.2">
      <c r="A1233" t="s">
        <v>6</v>
      </c>
      <c r="B1233" t="s">
        <v>74</v>
      </c>
      <c r="C1233" t="s">
        <v>90</v>
      </c>
      <c r="D1233" t="s">
        <v>9</v>
      </c>
      <c r="E1233" t="s">
        <v>676</v>
      </c>
      <c r="F1233" s="1">
        <v>345</v>
      </c>
      <c r="G1233" s="1">
        <v>3993.86</v>
      </c>
      <c r="H1233" s="1">
        <v>11.576405797101399</v>
      </c>
    </row>
    <row r="1234" spans="1:8" x14ac:dyDescent="0.2">
      <c r="A1234" t="s">
        <v>6</v>
      </c>
      <c r="B1234" t="s">
        <v>74</v>
      </c>
      <c r="C1234" t="s">
        <v>90</v>
      </c>
      <c r="D1234" t="s">
        <v>9</v>
      </c>
      <c r="E1234" t="s">
        <v>20</v>
      </c>
      <c r="F1234" s="1">
        <v>0</v>
      </c>
      <c r="G1234" s="1">
        <v>10674.12</v>
      </c>
      <c r="H1234" s="1">
        <v>0</v>
      </c>
    </row>
    <row r="1235" spans="1:8" x14ac:dyDescent="0.2">
      <c r="A1235" t="s">
        <v>6</v>
      </c>
      <c r="B1235" t="s">
        <v>74</v>
      </c>
      <c r="C1235" t="s">
        <v>90</v>
      </c>
      <c r="D1235" t="s">
        <v>9</v>
      </c>
      <c r="E1235" t="s">
        <v>660</v>
      </c>
      <c r="F1235" s="1">
        <v>50</v>
      </c>
      <c r="G1235" s="1">
        <v>796.47</v>
      </c>
      <c r="H1235" s="1">
        <v>15.929399999999999</v>
      </c>
    </row>
    <row r="1236" spans="1:8" x14ac:dyDescent="0.2">
      <c r="A1236" t="s">
        <v>6</v>
      </c>
      <c r="B1236" t="s">
        <v>74</v>
      </c>
      <c r="C1236" t="s">
        <v>90</v>
      </c>
      <c r="D1236" t="s">
        <v>9</v>
      </c>
      <c r="E1236" t="s">
        <v>420</v>
      </c>
      <c r="F1236" s="1">
        <v>1</v>
      </c>
      <c r="G1236" s="1">
        <v>5082.5</v>
      </c>
      <c r="H1236" s="1">
        <v>5082.5</v>
      </c>
    </row>
    <row r="1237" spans="1:8" x14ac:dyDescent="0.2">
      <c r="A1237" t="s">
        <v>6</v>
      </c>
      <c r="B1237" t="s">
        <v>74</v>
      </c>
      <c r="C1237" t="s">
        <v>90</v>
      </c>
      <c r="D1237" t="s">
        <v>9</v>
      </c>
      <c r="E1237" t="s">
        <v>179</v>
      </c>
      <c r="F1237" s="1">
        <v>1463</v>
      </c>
      <c r="G1237" s="1">
        <v>2070.98</v>
      </c>
      <c r="H1237" s="1">
        <v>1.4155707450444299</v>
      </c>
    </row>
    <row r="1238" spans="1:8" x14ac:dyDescent="0.2">
      <c r="A1238" t="s">
        <v>6</v>
      </c>
      <c r="B1238" t="s">
        <v>74</v>
      </c>
      <c r="C1238" t="s">
        <v>90</v>
      </c>
      <c r="D1238" t="s">
        <v>9</v>
      </c>
      <c r="E1238" t="s">
        <v>629</v>
      </c>
      <c r="F1238" s="1">
        <v>821</v>
      </c>
      <c r="G1238" s="1">
        <v>56780.39</v>
      </c>
      <c r="H1238" s="1">
        <v>69.160036540803901</v>
      </c>
    </row>
    <row r="1239" spans="1:8" hidden="1" x14ac:dyDescent="0.2">
      <c r="A1239" t="s">
        <v>6</v>
      </c>
      <c r="B1239" t="s">
        <v>7</v>
      </c>
      <c r="C1239" t="s">
        <v>39</v>
      </c>
      <c r="D1239" t="s">
        <v>9</v>
      </c>
      <c r="E1239" t="s">
        <v>2458</v>
      </c>
      <c r="F1239" s="1">
        <v>100</v>
      </c>
      <c r="G1239" s="1">
        <v>2309.91</v>
      </c>
      <c r="H1239" s="1">
        <v>23.0991</v>
      </c>
    </row>
    <row r="1240" spans="1:8" hidden="1" x14ac:dyDescent="0.2">
      <c r="A1240" t="s">
        <v>6</v>
      </c>
      <c r="B1240" t="s">
        <v>7</v>
      </c>
      <c r="C1240" t="s">
        <v>39</v>
      </c>
      <c r="D1240" t="s">
        <v>9</v>
      </c>
      <c r="E1240" t="s">
        <v>2459</v>
      </c>
      <c r="F1240" s="1">
        <v>0</v>
      </c>
      <c r="G1240" s="1">
        <v>35093.78</v>
      </c>
      <c r="H1240" s="1">
        <v>0</v>
      </c>
    </row>
    <row r="1241" spans="1:8" hidden="1" x14ac:dyDescent="0.2">
      <c r="A1241" t="s">
        <v>6</v>
      </c>
      <c r="B1241" t="s">
        <v>7</v>
      </c>
      <c r="C1241" t="s">
        <v>39</v>
      </c>
      <c r="D1241" t="s">
        <v>9</v>
      </c>
      <c r="E1241" t="s">
        <v>2281</v>
      </c>
      <c r="F1241" s="1">
        <v>27</v>
      </c>
      <c r="G1241" s="1">
        <v>155139.35</v>
      </c>
      <c r="H1241" s="1">
        <v>5745.9018518518496</v>
      </c>
    </row>
    <row r="1242" spans="1:8" hidden="1" x14ac:dyDescent="0.2">
      <c r="A1242" t="s">
        <v>6</v>
      </c>
      <c r="B1242" t="s">
        <v>7</v>
      </c>
      <c r="C1242" t="s">
        <v>39</v>
      </c>
      <c r="D1242" t="s">
        <v>9</v>
      </c>
      <c r="E1242" t="s">
        <v>2460</v>
      </c>
      <c r="F1242" s="1">
        <v>2</v>
      </c>
      <c r="G1242" s="1">
        <v>2235.17</v>
      </c>
      <c r="H1242" s="1">
        <v>1117.585</v>
      </c>
    </row>
    <row r="1243" spans="1:8" hidden="1" x14ac:dyDescent="0.2">
      <c r="A1243" t="s">
        <v>6</v>
      </c>
      <c r="B1243" t="s">
        <v>7</v>
      </c>
      <c r="C1243" t="s">
        <v>39</v>
      </c>
      <c r="D1243" t="s">
        <v>9</v>
      </c>
      <c r="E1243" t="s">
        <v>2461</v>
      </c>
      <c r="F1243" s="1">
        <v>110</v>
      </c>
      <c r="G1243" s="1">
        <v>4141.68</v>
      </c>
      <c r="H1243" s="1">
        <v>37.651636363636399</v>
      </c>
    </row>
    <row r="1244" spans="1:8" hidden="1" x14ac:dyDescent="0.2">
      <c r="A1244" t="s">
        <v>6</v>
      </c>
      <c r="B1244" t="s">
        <v>7</v>
      </c>
      <c r="C1244" t="s">
        <v>39</v>
      </c>
      <c r="D1244" t="s">
        <v>9</v>
      </c>
      <c r="E1244" t="s">
        <v>2425</v>
      </c>
      <c r="F1244" s="1">
        <v>-95</v>
      </c>
      <c r="G1244" s="1">
        <v>-202494.66</v>
      </c>
      <c r="H1244" s="1">
        <v>2131.5227368421101</v>
      </c>
    </row>
    <row r="1245" spans="1:8" hidden="1" x14ac:dyDescent="0.2">
      <c r="A1245" t="s">
        <v>6</v>
      </c>
      <c r="B1245" t="s">
        <v>7</v>
      </c>
      <c r="C1245" t="s">
        <v>39</v>
      </c>
      <c r="D1245" t="s">
        <v>9</v>
      </c>
      <c r="E1245" t="s">
        <v>2462</v>
      </c>
      <c r="F1245" s="1">
        <v>-13</v>
      </c>
      <c r="G1245" s="1">
        <v>-1837.09</v>
      </c>
      <c r="H1245" s="1">
        <v>141.314615384615</v>
      </c>
    </row>
    <row r="1246" spans="1:8" hidden="1" x14ac:dyDescent="0.2">
      <c r="A1246" t="s">
        <v>6</v>
      </c>
      <c r="B1246" t="s">
        <v>7</v>
      </c>
      <c r="C1246" t="s">
        <v>39</v>
      </c>
      <c r="D1246" t="s">
        <v>9</v>
      </c>
      <c r="E1246" t="s">
        <v>2448</v>
      </c>
      <c r="F1246" s="1">
        <v>-3214</v>
      </c>
      <c r="G1246" s="1">
        <v>-7187.32</v>
      </c>
      <c r="H1246" s="1">
        <v>2.2362538892345998</v>
      </c>
    </row>
    <row r="1247" spans="1:8" hidden="1" x14ac:dyDescent="0.2">
      <c r="A1247" t="s">
        <v>6</v>
      </c>
      <c r="B1247" t="s">
        <v>7</v>
      </c>
      <c r="C1247" t="s">
        <v>39</v>
      </c>
      <c r="D1247" t="s">
        <v>9</v>
      </c>
      <c r="E1247" t="s">
        <v>2463</v>
      </c>
      <c r="F1247" s="1">
        <v>-1394</v>
      </c>
      <c r="G1247" s="1">
        <v>-3173.43</v>
      </c>
      <c r="H1247" s="1">
        <v>2.27649210903874</v>
      </c>
    </row>
    <row r="1248" spans="1:8" hidden="1" x14ac:dyDescent="0.2">
      <c r="A1248" t="s">
        <v>6</v>
      </c>
      <c r="B1248" t="s">
        <v>7</v>
      </c>
      <c r="C1248" t="s">
        <v>39</v>
      </c>
      <c r="D1248" t="s">
        <v>9</v>
      </c>
      <c r="E1248" t="s">
        <v>2141</v>
      </c>
      <c r="F1248" s="1">
        <v>-1035</v>
      </c>
      <c r="G1248" s="1">
        <v>-2239.2399999999998</v>
      </c>
      <c r="H1248" s="1">
        <v>2.1635169082125598</v>
      </c>
    </row>
    <row r="1249" spans="1:8" hidden="1" x14ac:dyDescent="0.2">
      <c r="A1249" t="s">
        <v>6</v>
      </c>
      <c r="B1249" t="s">
        <v>7</v>
      </c>
      <c r="C1249" t="s">
        <v>39</v>
      </c>
      <c r="D1249" t="s">
        <v>9</v>
      </c>
      <c r="E1249" t="s">
        <v>1878</v>
      </c>
      <c r="F1249" s="1">
        <v>-100</v>
      </c>
      <c r="G1249" s="1">
        <v>-271.81</v>
      </c>
      <c r="H1249" s="1">
        <v>2.7181000000000002</v>
      </c>
    </row>
    <row r="1250" spans="1:8" hidden="1" x14ac:dyDescent="0.2">
      <c r="A1250" t="s">
        <v>6</v>
      </c>
      <c r="B1250" t="s">
        <v>7</v>
      </c>
      <c r="C1250" t="s">
        <v>39</v>
      </c>
      <c r="D1250" t="s">
        <v>9</v>
      </c>
      <c r="E1250" t="s">
        <v>1993</v>
      </c>
      <c r="F1250" s="1">
        <v>-699</v>
      </c>
      <c r="G1250" s="1">
        <v>-1411.37</v>
      </c>
      <c r="H1250" s="1">
        <v>2.0191273247496402</v>
      </c>
    </row>
    <row r="1251" spans="1:8" hidden="1" x14ac:dyDescent="0.2">
      <c r="A1251" t="s">
        <v>6</v>
      </c>
      <c r="B1251" t="s">
        <v>7</v>
      </c>
      <c r="C1251" t="s">
        <v>39</v>
      </c>
      <c r="D1251" t="s">
        <v>9</v>
      </c>
      <c r="E1251" t="s">
        <v>356</v>
      </c>
      <c r="F1251" s="1">
        <v>-160</v>
      </c>
      <c r="G1251" s="1">
        <v>-461.09</v>
      </c>
      <c r="H1251" s="1">
        <v>2.8818125000000001</v>
      </c>
    </row>
    <row r="1252" spans="1:8" hidden="1" x14ac:dyDescent="0.2">
      <c r="A1252" t="s">
        <v>6</v>
      </c>
      <c r="B1252" t="s">
        <v>7</v>
      </c>
      <c r="C1252" t="s">
        <v>39</v>
      </c>
      <c r="D1252" t="s">
        <v>9</v>
      </c>
      <c r="E1252" t="s">
        <v>2464</v>
      </c>
      <c r="F1252" s="1">
        <v>-1356</v>
      </c>
      <c r="G1252" s="1">
        <v>-2699.36</v>
      </c>
      <c r="H1252" s="1">
        <v>1.9906784660767001</v>
      </c>
    </row>
    <row r="1253" spans="1:8" hidden="1" x14ac:dyDescent="0.2">
      <c r="A1253" t="s">
        <v>6</v>
      </c>
      <c r="B1253" t="s">
        <v>7</v>
      </c>
      <c r="C1253" t="s">
        <v>39</v>
      </c>
      <c r="D1253" t="s">
        <v>9</v>
      </c>
      <c r="E1253" t="s">
        <v>2465</v>
      </c>
      <c r="F1253" s="1">
        <v>-5874</v>
      </c>
      <c r="G1253" s="1">
        <v>-12958.5</v>
      </c>
      <c r="H1253" s="1">
        <v>2.2060776302349301</v>
      </c>
    </row>
    <row r="1254" spans="1:8" hidden="1" x14ac:dyDescent="0.2">
      <c r="A1254" t="s">
        <v>6</v>
      </c>
      <c r="B1254" t="s">
        <v>7</v>
      </c>
      <c r="C1254" t="s">
        <v>39</v>
      </c>
      <c r="D1254" t="s">
        <v>9</v>
      </c>
      <c r="E1254" t="s">
        <v>2307</v>
      </c>
      <c r="F1254" s="1">
        <v>-1099</v>
      </c>
      <c r="G1254" s="1">
        <v>-2849.65</v>
      </c>
      <c r="H1254" s="1">
        <v>2.5929481346678802</v>
      </c>
    </row>
    <row r="1255" spans="1:8" hidden="1" x14ac:dyDescent="0.2">
      <c r="A1255" t="s">
        <v>6</v>
      </c>
      <c r="B1255" t="s">
        <v>7</v>
      </c>
      <c r="C1255" t="s">
        <v>39</v>
      </c>
      <c r="D1255" t="s">
        <v>9</v>
      </c>
      <c r="E1255" t="s">
        <v>2280</v>
      </c>
      <c r="F1255" s="1">
        <v>-130</v>
      </c>
      <c r="G1255" s="1">
        <v>-224.38</v>
      </c>
      <c r="H1255" s="1">
        <v>1.726</v>
      </c>
    </row>
    <row r="1256" spans="1:8" hidden="1" x14ac:dyDescent="0.2">
      <c r="A1256" t="s">
        <v>6</v>
      </c>
      <c r="B1256" t="s">
        <v>7</v>
      </c>
      <c r="C1256" t="s">
        <v>39</v>
      </c>
      <c r="D1256" t="s">
        <v>9</v>
      </c>
      <c r="E1256" t="s">
        <v>2466</v>
      </c>
      <c r="F1256" s="1">
        <v>-200</v>
      </c>
      <c r="G1256" s="1">
        <v>-632.82000000000005</v>
      </c>
      <c r="H1256" s="1">
        <v>3.1640999999999999</v>
      </c>
    </row>
    <row r="1257" spans="1:8" hidden="1" x14ac:dyDescent="0.2">
      <c r="A1257" t="s">
        <v>6</v>
      </c>
      <c r="B1257" t="s">
        <v>7</v>
      </c>
      <c r="C1257" t="s">
        <v>39</v>
      </c>
      <c r="D1257" t="s">
        <v>9</v>
      </c>
      <c r="E1257" t="s">
        <v>2467</v>
      </c>
      <c r="F1257" s="1">
        <v>-4879</v>
      </c>
      <c r="G1257" s="1">
        <v>-8566.3700000000008</v>
      </c>
      <c r="H1257" s="1">
        <v>1.7557634761221601</v>
      </c>
    </row>
    <row r="1258" spans="1:8" hidden="1" x14ac:dyDescent="0.2">
      <c r="A1258" t="s">
        <v>6</v>
      </c>
      <c r="B1258" t="s">
        <v>7</v>
      </c>
      <c r="C1258" t="s">
        <v>39</v>
      </c>
      <c r="D1258" t="s">
        <v>9</v>
      </c>
      <c r="E1258" t="s">
        <v>2198</v>
      </c>
      <c r="F1258" s="1">
        <v>-60</v>
      </c>
      <c r="G1258" s="1">
        <v>-128.72999999999999</v>
      </c>
      <c r="H1258" s="1">
        <v>2.1455000000000002</v>
      </c>
    </row>
    <row r="1259" spans="1:8" hidden="1" x14ac:dyDescent="0.2">
      <c r="A1259" t="s">
        <v>6</v>
      </c>
      <c r="B1259" t="s">
        <v>7</v>
      </c>
      <c r="C1259" t="s">
        <v>39</v>
      </c>
      <c r="D1259" t="s">
        <v>9</v>
      </c>
      <c r="E1259" t="s">
        <v>529</v>
      </c>
      <c r="F1259" s="1">
        <v>-20</v>
      </c>
      <c r="G1259" s="1">
        <v>-27.94</v>
      </c>
      <c r="H1259" s="1">
        <v>1.397</v>
      </c>
    </row>
    <row r="1260" spans="1:8" hidden="1" x14ac:dyDescent="0.2">
      <c r="A1260" t="s">
        <v>6</v>
      </c>
      <c r="B1260" t="s">
        <v>7</v>
      </c>
      <c r="C1260" t="s">
        <v>39</v>
      </c>
      <c r="D1260" t="s">
        <v>9</v>
      </c>
      <c r="E1260" t="s">
        <v>528</v>
      </c>
      <c r="F1260" s="1">
        <v>-90</v>
      </c>
      <c r="G1260" s="1">
        <v>-228.48</v>
      </c>
      <c r="H1260" s="1">
        <v>2.53866666666667</v>
      </c>
    </row>
    <row r="1261" spans="1:8" hidden="1" x14ac:dyDescent="0.2">
      <c r="A1261" t="s">
        <v>6</v>
      </c>
      <c r="B1261" t="s">
        <v>7</v>
      </c>
      <c r="C1261" t="s">
        <v>39</v>
      </c>
      <c r="D1261" t="s">
        <v>9</v>
      </c>
      <c r="E1261" t="s">
        <v>2327</v>
      </c>
      <c r="F1261" s="1">
        <v>-1842</v>
      </c>
      <c r="G1261" s="1">
        <v>-4973.37</v>
      </c>
      <c r="H1261" s="1">
        <v>2.6999837133550502</v>
      </c>
    </row>
    <row r="1262" spans="1:8" hidden="1" x14ac:dyDescent="0.2">
      <c r="A1262" t="s">
        <v>6</v>
      </c>
      <c r="B1262" t="s">
        <v>7</v>
      </c>
      <c r="C1262" t="s">
        <v>39</v>
      </c>
      <c r="D1262" t="s">
        <v>9</v>
      </c>
      <c r="E1262" t="s">
        <v>2217</v>
      </c>
      <c r="F1262" s="1">
        <v>-2994</v>
      </c>
      <c r="G1262" s="1">
        <v>-9713.09</v>
      </c>
      <c r="H1262" s="1">
        <v>3.2441850367401499</v>
      </c>
    </row>
    <row r="1263" spans="1:8" hidden="1" x14ac:dyDescent="0.2">
      <c r="A1263" t="s">
        <v>6</v>
      </c>
      <c r="B1263" t="s">
        <v>7</v>
      </c>
      <c r="C1263" t="s">
        <v>39</v>
      </c>
      <c r="D1263" t="s">
        <v>9</v>
      </c>
      <c r="E1263" t="s">
        <v>2121</v>
      </c>
      <c r="F1263" s="1">
        <v>-3665</v>
      </c>
      <c r="G1263" s="1">
        <v>-7626.43</v>
      </c>
      <c r="H1263" s="1">
        <v>2.08088130968622</v>
      </c>
    </row>
    <row r="1264" spans="1:8" hidden="1" x14ac:dyDescent="0.2">
      <c r="A1264" t="s">
        <v>6</v>
      </c>
      <c r="B1264" t="s">
        <v>7</v>
      </c>
      <c r="C1264" t="s">
        <v>39</v>
      </c>
      <c r="D1264" t="s">
        <v>9</v>
      </c>
      <c r="E1264" t="s">
        <v>2468</v>
      </c>
      <c r="F1264" s="1">
        <v>-1325</v>
      </c>
      <c r="G1264" s="1">
        <v>-2950.82</v>
      </c>
      <c r="H1264" s="1">
        <v>2.2270339622641502</v>
      </c>
    </row>
    <row r="1265" spans="1:8" hidden="1" x14ac:dyDescent="0.2">
      <c r="A1265" t="s">
        <v>6</v>
      </c>
      <c r="B1265" t="s">
        <v>7</v>
      </c>
      <c r="C1265" t="s">
        <v>39</v>
      </c>
      <c r="D1265" t="s">
        <v>9</v>
      </c>
      <c r="E1265" t="s">
        <v>2291</v>
      </c>
      <c r="F1265" s="1">
        <v>-468</v>
      </c>
      <c r="G1265" s="1">
        <v>-1039.47</v>
      </c>
      <c r="H1265" s="1">
        <v>2.2210897435897401</v>
      </c>
    </row>
    <row r="1266" spans="1:8" hidden="1" x14ac:dyDescent="0.2">
      <c r="A1266" t="s">
        <v>6</v>
      </c>
      <c r="B1266" t="s">
        <v>7</v>
      </c>
      <c r="C1266" t="s">
        <v>39</v>
      </c>
      <c r="D1266" t="s">
        <v>9</v>
      </c>
      <c r="E1266" t="s">
        <v>2129</v>
      </c>
      <c r="F1266" s="1">
        <v>-569</v>
      </c>
      <c r="G1266" s="1">
        <v>-759.49</v>
      </c>
      <c r="H1266" s="1">
        <v>1.33478031634446</v>
      </c>
    </row>
    <row r="1267" spans="1:8" hidden="1" x14ac:dyDescent="0.2">
      <c r="A1267" t="s">
        <v>6</v>
      </c>
      <c r="B1267" t="s">
        <v>7</v>
      </c>
      <c r="C1267" t="s">
        <v>39</v>
      </c>
      <c r="D1267" t="s">
        <v>9</v>
      </c>
      <c r="E1267" t="s">
        <v>2144</v>
      </c>
      <c r="F1267" s="1">
        <v>-1</v>
      </c>
      <c r="G1267" s="1">
        <v>-2.86</v>
      </c>
      <c r="H1267" s="1">
        <v>2.86</v>
      </c>
    </row>
    <row r="1268" spans="1:8" hidden="1" x14ac:dyDescent="0.2">
      <c r="A1268" t="s">
        <v>6</v>
      </c>
      <c r="B1268" t="s">
        <v>7</v>
      </c>
      <c r="C1268" t="s">
        <v>39</v>
      </c>
      <c r="D1268" t="s">
        <v>9</v>
      </c>
      <c r="E1268" t="s">
        <v>2469</v>
      </c>
      <c r="F1268" s="1">
        <v>-2470</v>
      </c>
      <c r="G1268" s="1">
        <v>-5914.58</v>
      </c>
      <c r="H1268" s="1">
        <v>2.3945668016194301</v>
      </c>
    </row>
    <row r="1269" spans="1:8" hidden="1" x14ac:dyDescent="0.2">
      <c r="A1269" t="s">
        <v>6</v>
      </c>
      <c r="B1269" t="s">
        <v>7</v>
      </c>
      <c r="C1269" t="s">
        <v>39</v>
      </c>
      <c r="D1269" t="s">
        <v>9</v>
      </c>
      <c r="E1269" t="s">
        <v>2470</v>
      </c>
      <c r="F1269" s="1">
        <v>-607</v>
      </c>
      <c r="G1269" s="1">
        <v>-1866.15</v>
      </c>
      <c r="H1269" s="1">
        <v>3.0743822075782501</v>
      </c>
    </row>
    <row r="1270" spans="1:8" hidden="1" x14ac:dyDescent="0.2">
      <c r="A1270" t="s">
        <v>6</v>
      </c>
      <c r="B1270" t="s">
        <v>7</v>
      </c>
      <c r="C1270" t="s">
        <v>39</v>
      </c>
      <c r="D1270" t="s">
        <v>9</v>
      </c>
      <c r="E1270" t="s">
        <v>2471</v>
      </c>
      <c r="F1270" s="1">
        <v>-799</v>
      </c>
      <c r="G1270" s="1">
        <v>-2029.48</v>
      </c>
      <c r="H1270" s="1">
        <v>2.5400250312891099</v>
      </c>
    </row>
    <row r="1271" spans="1:8" hidden="1" x14ac:dyDescent="0.2">
      <c r="A1271" t="s">
        <v>6</v>
      </c>
      <c r="B1271" t="s">
        <v>7</v>
      </c>
      <c r="C1271" t="s">
        <v>39</v>
      </c>
      <c r="D1271" t="s">
        <v>9</v>
      </c>
      <c r="E1271" t="s">
        <v>2472</v>
      </c>
      <c r="F1271" s="1">
        <v>-318</v>
      </c>
      <c r="G1271" s="1">
        <v>-898.72</v>
      </c>
      <c r="H1271" s="1">
        <v>2.82616352201258</v>
      </c>
    </row>
    <row r="1272" spans="1:8" hidden="1" x14ac:dyDescent="0.2">
      <c r="A1272" t="s">
        <v>6</v>
      </c>
      <c r="B1272" t="s">
        <v>7</v>
      </c>
      <c r="C1272" t="s">
        <v>39</v>
      </c>
      <c r="D1272" t="s">
        <v>9</v>
      </c>
      <c r="E1272" t="s">
        <v>2473</v>
      </c>
      <c r="F1272" s="1">
        <v>-785</v>
      </c>
      <c r="G1272" s="1">
        <v>-1732.21</v>
      </c>
      <c r="H1272" s="1">
        <v>2.2066369426751602</v>
      </c>
    </row>
    <row r="1273" spans="1:8" hidden="1" x14ac:dyDescent="0.2">
      <c r="A1273" t="s">
        <v>6</v>
      </c>
      <c r="B1273" t="s">
        <v>7</v>
      </c>
      <c r="C1273" t="s">
        <v>39</v>
      </c>
      <c r="D1273" t="s">
        <v>9</v>
      </c>
      <c r="E1273" t="s">
        <v>2436</v>
      </c>
      <c r="F1273" s="1">
        <v>-139</v>
      </c>
      <c r="G1273" s="1">
        <v>-311.67</v>
      </c>
      <c r="H1273" s="1">
        <v>2.2422302158273402</v>
      </c>
    </row>
    <row r="1274" spans="1:8" hidden="1" x14ac:dyDescent="0.2">
      <c r="A1274" t="s">
        <v>6</v>
      </c>
      <c r="B1274" t="s">
        <v>7</v>
      </c>
      <c r="C1274" t="s">
        <v>39</v>
      </c>
      <c r="D1274" t="s">
        <v>9</v>
      </c>
      <c r="E1274" t="s">
        <v>2474</v>
      </c>
      <c r="F1274" s="1">
        <v>-161</v>
      </c>
      <c r="G1274" s="1">
        <v>-411.46</v>
      </c>
      <c r="H1274" s="1">
        <v>2.5556521739130398</v>
      </c>
    </row>
    <row r="1275" spans="1:8" hidden="1" x14ac:dyDescent="0.2">
      <c r="A1275" t="s">
        <v>6</v>
      </c>
      <c r="B1275" t="s">
        <v>7</v>
      </c>
      <c r="C1275" t="s">
        <v>39</v>
      </c>
      <c r="D1275" t="s">
        <v>9</v>
      </c>
      <c r="E1275" t="s">
        <v>2475</v>
      </c>
      <c r="F1275" s="1">
        <v>-549</v>
      </c>
      <c r="G1275" s="1">
        <v>-1220.81</v>
      </c>
      <c r="H1275" s="1">
        <v>2.2236976320582902</v>
      </c>
    </row>
    <row r="1276" spans="1:8" hidden="1" x14ac:dyDescent="0.2">
      <c r="A1276" t="s">
        <v>6</v>
      </c>
      <c r="B1276" t="s">
        <v>7</v>
      </c>
      <c r="C1276" t="s">
        <v>39</v>
      </c>
      <c r="D1276" t="s">
        <v>9</v>
      </c>
      <c r="E1276" t="s">
        <v>241</v>
      </c>
      <c r="F1276" s="1">
        <v>-733</v>
      </c>
      <c r="G1276" s="1">
        <v>-1826.93</v>
      </c>
      <c r="H1276" s="1">
        <v>2.49240109140518</v>
      </c>
    </row>
    <row r="1277" spans="1:8" hidden="1" x14ac:dyDescent="0.2">
      <c r="A1277" t="s">
        <v>6</v>
      </c>
      <c r="B1277" t="s">
        <v>7</v>
      </c>
      <c r="C1277" t="s">
        <v>39</v>
      </c>
      <c r="D1277" t="s">
        <v>9</v>
      </c>
      <c r="E1277" t="s">
        <v>11</v>
      </c>
      <c r="F1277" s="1">
        <v>-8584520</v>
      </c>
      <c r="G1277" s="1">
        <v>-22892072.41</v>
      </c>
      <c r="H1277" s="1">
        <v>2.6666688888837098</v>
      </c>
    </row>
    <row r="1278" spans="1:8" hidden="1" x14ac:dyDescent="0.2">
      <c r="A1278" t="s">
        <v>6</v>
      </c>
      <c r="B1278" t="s">
        <v>7</v>
      </c>
      <c r="C1278" t="s">
        <v>39</v>
      </c>
      <c r="D1278" t="s">
        <v>9</v>
      </c>
      <c r="E1278" t="s">
        <v>499</v>
      </c>
      <c r="F1278" s="1">
        <v>85</v>
      </c>
      <c r="G1278" s="1">
        <v>1224.1099999999999</v>
      </c>
      <c r="H1278" s="1">
        <v>14.401294117647</v>
      </c>
    </row>
    <row r="1279" spans="1:8" hidden="1" x14ac:dyDescent="0.2">
      <c r="A1279" t="s">
        <v>6</v>
      </c>
      <c r="B1279" t="s">
        <v>7</v>
      </c>
      <c r="C1279" t="s">
        <v>39</v>
      </c>
      <c r="D1279" t="s">
        <v>9</v>
      </c>
      <c r="E1279" t="s">
        <v>15</v>
      </c>
      <c r="F1279" s="1">
        <v>47</v>
      </c>
      <c r="G1279" s="1">
        <v>68139.02</v>
      </c>
      <c r="H1279" s="1">
        <v>1449.76638297872</v>
      </c>
    </row>
    <row r="1280" spans="1:8" hidden="1" x14ac:dyDescent="0.2">
      <c r="A1280" t="s">
        <v>6</v>
      </c>
      <c r="B1280" t="s">
        <v>7</v>
      </c>
      <c r="C1280" t="s">
        <v>39</v>
      </c>
      <c r="D1280" t="s">
        <v>9</v>
      </c>
      <c r="E1280" t="s">
        <v>498</v>
      </c>
      <c r="F1280" s="1">
        <v>22</v>
      </c>
      <c r="G1280" s="1">
        <v>3093.84</v>
      </c>
      <c r="H1280" s="1">
        <v>140.62909090909099</v>
      </c>
    </row>
    <row r="1281" spans="1:8" hidden="1" x14ac:dyDescent="0.2">
      <c r="A1281" t="s">
        <v>6</v>
      </c>
      <c r="B1281" t="s">
        <v>7</v>
      </c>
      <c r="C1281" t="s">
        <v>39</v>
      </c>
      <c r="D1281" t="s">
        <v>9</v>
      </c>
      <c r="E1281" t="s">
        <v>521</v>
      </c>
      <c r="F1281" s="1">
        <v>100</v>
      </c>
      <c r="G1281" s="1">
        <v>617.23</v>
      </c>
      <c r="H1281" s="1">
        <v>6.1722999999999999</v>
      </c>
    </row>
    <row r="1282" spans="1:8" hidden="1" x14ac:dyDescent="0.2">
      <c r="A1282" t="s">
        <v>6</v>
      </c>
      <c r="B1282" t="s">
        <v>7</v>
      </c>
      <c r="C1282" t="s">
        <v>39</v>
      </c>
      <c r="D1282" t="s">
        <v>9</v>
      </c>
      <c r="E1282" t="s">
        <v>516</v>
      </c>
      <c r="F1282" s="1">
        <v>1</v>
      </c>
      <c r="G1282" s="1">
        <v>395.8</v>
      </c>
      <c r="H1282" s="1">
        <v>395.8</v>
      </c>
    </row>
    <row r="1283" spans="1:8" hidden="1" x14ac:dyDescent="0.2">
      <c r="A1283" t="s">
        <v>6</v>
      </c>
      <c r="B1283" t="s">
        <v>7</v>
      </c>
      <c r="C1283" t="s">
        <v>39</v>
      </c>
      <c r="D1283" t="s">
        <v>9</v>
      </c>
      <c r="E1283" t="s">
        <v>502</v>
      </c>
      <c r="F1283" s="1">
        <v>-1432</v>
      </c>
      <c r="G1283" s="1">
        <v>-6001.61</v>
      </c>
      <c r="H1283" s="1">
        <v>4.1910684357541896</v>
      </c>
    </row>
    <row r="1284" spans="1:8" hidden="1" x14ac:dyDescent="0.2">
      <c r="A1284" t="s">
        <v>6</v>
      </c>
      <c r="B1284" t="s">
        <v>7</v>
      </c>
      <c r="C1284" t="s">
        <v>39</v>
      </c>
      <c r="D1284" t="s">
        <v>9</v>
      </c>
      <c r="E1284" t="s">
        <v>515</v>
      </c>
      <c r="F1284" s="1">
        <v>376</v>
      </c>
      <c r="G1284" s="1">
        <v>25701.1</v>
      </c>
      <c r="H1284" s="1">
        <v>68.353989361702105</v>
      </c>
    </row>
    <row r="1285" spans="1:8" hidden="1" x14ac:dyDescent="0.2">
      <c r="A1285" t="s">
        <v>6</v>
      </c>
      <c r="B1285" t="s">
        <v>7</v>
      </c>
      <c r="C1285" t="s">
        <v>39</v>
      </c>
      <c r="D1285" t="s">
        <v>9</v>
      </c>
      <c r="E1285" t="s">
        <v>355</v>
      </c>
      <c r="F1285" s="1">
        <v>186</v>
      </c>
      <c r="G1285" s="1">
        <v>1295.1400000000001</v>
      </c>
      <c r="H1285" s="1">
        <v>6.9631182795698896</v>
      </c>
    </row>
    <row r="1286" spans="1:8" hidden="1" x14ac:dyDescent="0.2">
      <c r="A1286" t="s">
        <v>6</v>
      </c>
      <c r="B1286" t="s">
        <v>7</v>
      </c>
      <c r="C1286" t="s">
        <v>39</v>
      </c>
      <c r="D1286" t="s">
        <v>9</v>
      </c>
      <c r="E1286" t="s">
        <v>522</v>
      </c>
      <c r="F1286" s="1">
        <v>-2</v>
      </c>
      <c r="G1286" s="1">
        <v>-4.38</v>
      </c>
      <c r="H1286" s="1">
        <v>2.19</v>
      </c>
    </row>
    <row r="1287" spans="1:8" hidden="1" x14ac:dyDescent="0.2">
      <c r="A1287" t="s">
        <v>6</v>
      </c>
      <c r="B1287" t="s">
        <v>7</v>
      </c>
      <c r="C1287" t="s">
        <v>46</v>
      </c>
      <c r="D1287" t="s">
        <v>9</v>
      </c>
      <c r="E1287" t="s">
        <v>1897</v>
      </c>
      <c r="F1287" s="1">
        <v>-997</v>
      </c>
      <c r="G1287" s="1">
        <v>-1415.24</v>
      </c>
      <c r="H1287" s="1">
        <v>1.41949849548646</v>
      </c>
    </row>
    <row r="1288" spans="1:8" hidden="1" x14ac:dyDescent="0.2">
      <c r="A1288" t="s">
        <v>6</v>
      </c>
      <c r="B1288" t="s">
        <v>7</v>
      </c>
      <c r="C1288" t="s">
        <v>46</v>
      </c>
      <c r="D1288" t="s">
        <v>9</v>
      </c>
      <c r="E1288" t="s">
        <v>1411</v>
      </c>
      <c r="F1288" s="1">
        <v>-42</v>
      </c>
      <c r="G1288" s="1">
        <v>-44.64</v>
      </c>
      <c r="H1288" s="1">
        <v>1.0628571428571401</v>
      </c>
    </row>
    <row r="1289" spans="1:8" hidden="1" x14ac:dyDescent="0.2">
      <c r="A1289" t="s">
        <v>6</v>
      </c>
      <c r="B1289" t="s">
        <v>7</v>
      </c>
      <c r="C1289" t="s">
        <v>46</v>
      </c>
      <c r="D1289" t="s">
        <v>9</v>
      </c>
      <c r="E1289" t="s">
        <v>1948</v>
      </c>
      <c r="F1289" s="1">
        <v>-1705</v>
      </c>
      <c r="G1289" s="1">
        <v>-2180.09</v>
      </c>
      <c r="H1289" s="1">
        <v>1.27864516129032</v>
      </c>
    </row>
    <row r="1290" spans="1:8" hidden="1" x14ac:dyDescent="0.2">
      <c r="A1290" t="s">
        <v>6</v>
      </c>
      <c r="B1290" t="s">
        <v>7</v>
      </c>
      <c r="C1290" t="s">
        <v>46</v>
      </c>
      <c r="D1290" t="s">
        <v>9</v>
      </c>
      <c r="E1290" t="s">
        <v>2010</v>
      </c>
      <c r="F1290" s="1">
        <v>-470</v>
      </c>
      <c r="G1290" s="1">
        <v>-1094.3900000000001</v>
      </c>
      <c r="H1290" s="1">
        <v>2.3284893617021298</v>
      </c>
    </row>
    <row r="1291" spans="1:8" hidden="1" x14ac:dyDescent="0.2">
      <c r="A1291" t="s">
        <v>6</v>
      </c>
      <c r="B1291" t="s">
        <v>7</v>
      </c>
      <c r="C1291" t="s">
        <v>46</v>
      </c>
      <c r="D1291" t="s">
        <v>9</v>
      </c>
      <c r="E1291" t="s">
        <v>267</v>
      </c>
      <c r="F1291" s="1">
        <v>-48</v>
      </c>
      <c r="G1291" s="1">
        <v>-59</v>
      </c>
      <c r="H1291" s="1">
        <v>1.2291666666666701</v>
      </c>
    </row>
    <row r="1292" spans="1:8" hidden="1" x14ac:dyDescent="0.2">
      <c r="A1292" t="s">
        <v>6</v>
      </c>
      <c r="B1292" t="s">
        <v>7</v>
      </c>
      <c r="C1292" t="s">
        <v>46</v>
      </c>
      <c r="D1292" t="s">
        <v>9</v>
      </c>
      <c r="E1292" t="s">
        <v>2170</v>
      </c>
      <c r="F1292" s="1">
        <v>-150</v>
      </c>
      <c r="G1292" s="1">
        <v>-184.37</v>
      </c>
      <c r="H1292" s="1">
        <v>1.2291333333333301</v>
      </c>
    </row>
    <row r="1293" spans="1:8" hidden="1" x14ac:dyDescent="0.2">
      <c r="A1293" t="s">
        <v>6</v>
      </c>
      <c r="B1293" t="s">
        <v>7</v>
      </c>
      <c r="C1293" t="s">
        <v>46</v>
      </c>
      <c r="D1293" t="s">
        <v>9</v>
      </c>
      <c r="E1293" t="s">
        <v>2148</v>
      </c>
      <c r="F1293" s="1">
        <v>-150</v>
      </c>
      <c r="G1293" s="1">
        <v>-184.37</v>
      </c>
      <c r="H1293" s="1">
        <v>1.2291333333333301</v>
      </c>
    </row>
    <row r="1294" spans="1:8" hidden="1" x14ac:dyDescent="0.2">
      <c r="A1294" t="s">
        <v>6</v>
      </c>
      <c r="B1294" t="s">
        <v>7</v>
      </c>
      <c r="C1294" t="s">
        <v>46</v>
      </c>
      <c r="D1294" t="s">
        <v>9</v>
      </c>
      <c r="E1294" t="s">
        <v>2114</v>
      </c>
      <c r="F1294" s="1">
        <v>-52</v>
      </c>
      <c r="G1294" s="1">
        <v>-63.91</v>
      </c>
      <c r="H1294" s="1">
        <v>1.22903846153846</v>
      </c>
    </row>
    <row r="1295" spans="1:8" hidden="1" x14ac:dyDescent="0.2">
      <c r="A1295" t="s">
        <v>6</v>
      </c>
      <c r="B1295" t="s">
        <v>7</v>
      </c>
      <c r="C1295" t="s">
        <v>46</v>
      </c>
      <c r="D1295" t="s">
        <v>9</v>
      </c>
      <c r="E1295" t="s">
        <v>2478</v>
      </c>
      <c r="F1295" s="1">
        <v>-772</v>
      </c>
      <c r="G1295" s="1">
        <v>-948.87</v>
      </c>
      <c r="H1295" s="1">
        <v>1.2291062176165799</v>
      </c>
    </row>
    <row r="1296" spans="1:8" hidden="1" x14ac:dyDescent="0.2">
      <c r="A1296" t="s">
        <v>6</v>
      </c>
      <c r="B1296" t="s">
        <v>7</v>
      </c>
      <c r="C1296" t="s">
        <v>46</v>
      </c>
      <c r="D1296" t="s">
        <v>9</v>
      </c>
      <c r="E1296" t="s">
        <v>2043</v>
      </c>
      <c r="F1296" s="1">
        <v>-163</v>
      </c>
      <c r="G1296" s="1">
        <v>-200.34</v>
      </c>
      <c r="H1296" s="1">
        <v>1.22907975460123</v>
      </c>
    </row>
    <row r="1297" spans="1:8" hidden="1" x14ac:dyDescent="0.2">
      <c r="A1297" t="s">
        <v>6</v>
      </c>
      <c r="B1297" t="s">
        <v>7</v>
      </c>
      <c r="C1297" t="s">
        <v>46</v>
      </c>
      <c r="D1297" t="s">
        <v>9</v>
      </c>
      <c r="E1297" t="s">
        <v>1993</v>
      </c>
      <c r="F1297" s="1">
        <v>-328</v>
      </c>
      <c r="G1297" s="1">
        <v>-388.99</v>
      </c>
      <c r="H1297" s="1">
        <v>1.18594512195122</v>
      </c>
    </row>
    <row r="1298" spans="1:8" hidden="1" x14ac:dyDescent="0.2">
      <c r="A1298" t="s">
        <v>6</v>
      </c>
      <c r="B1298" t="s">
        <v>7</v>
      </c>
      <c r="C1298" t="s">
        <v>46</v>
      </c>
      <c r="D1298" t="s">
        <v>9</v>
      </c>
      <c r="E1298" t="s">
        <v>2479</v>
      </c>
      <c r="F1298" s="1">
        <v>-57</v>
      </c>
      <c r="G1298" s="1">
        <v>-159.09</v>
      </c>
      <c r="H1298" s="1">
        <v>2.7910526315789501</v>
      </c>
    </row>
    <row r="1299" spans="1:8" hidden="1" x14ac:dyDescent="0.2">
      <c r="A1299" t="s">
        <v>6</v>
      </c>
      <c r="B1299" t="s">
        <v>7</v>
      </c>
      <c r="C1299" t="s">
        <v>46</v>
      </c>
      <c r="D1299" t="s">
        <v>9</v>
      </c>
      <c r="E1299" t="s">
        <v>2190</v>
      </c>
      <c r="F1299" s="1">
        <v>-15</v>
      </c>
      <c r="G1299" s="1">
        <v>-41.86</v>
      </c>
      <c r="H1299" s="1">
        <v>2.7906666666666702</v>
      </c>
    </row>
    <row r="1300" spans="1:8" hidden="1" x14ac:dyDescent="0.2">
      <c r="A1300" t="s">
        <v>6</v>
      </c>
      <c r="B1300" t="s">
        <v>7</v>
      </c>
      <c r="C1300" t="s">
        <v>46</v>
      </c>
      <c r="D1300" t="s">
        <v>9</v>
      </c>
      <c r="E1300" t="s">
        <v>11</v>
      </c>
      <c r="F1300" s="1">
        <v>-419213</v>
      </c>
      <c r="G1300" s="1">
        <v>-782681.92</v>
      </c>
      <c r="H1300" s="1">
        <v>1.86702683361442</v>
      </c>
    </row>
    <row r="1301" spans="1:8" hidden="1" x14ac:dyDescent="0.2">
      <c r="A1301" t="s">
        <v>6</v>
      </c>
      <c r="B1301" t="s">
        <v>7</v>
      </c>
      <c r="C1301" t="s">
        <v>46</v>
      </c>
      <c r="D1301" t="s">
        <v>9</v>
      </c>
      <c r="E1301" t="s">
        <v>18</v>
      </c>
      <c r="F1301" s="1">
        <v>425848</v>
      </c>
      <c r="G1301" s="1">
        <v>779133.64</v>
      </c>
      <c r="H1301" s="1">
        <v>1.8296050233886301</v>
      </c>
    </row>
    <row r="1302" spans="1:8" hidden="1" x14ac:dyDescent="0.2">
      <c r="A1302" t="s">
        <v>6</v>
      </c>
      <c r="B1302" t="s">
        <v>7</v>
      </c>
      <c r="C1302" t="s">
        <v>46</v>
      </c>
      <c r="D1302" t="s">
        <v>9</v>
      </c>
      <c r="E1302" t="s">
        <v>512</v>
      </c>
      <c r="F1302" s="1">
        <v>1</v>
      </c>
      <c r="G1302" s="1">
        <v>2685.28</v>
      </c>
      <c r="H1302" s="1">
        <v>2685.28</v>
      </c>
    </row>
    <row r="1303" spans="1:8" hidden="1" x14ac:dyDescent="0.2">
      <c r="A1303" t="s">
        <v>6</v>
      </c>
      <c r="B1303" t="s">
        <v>7</v>
      </c>
      <c r="C1303" t="s">
        <v>46</v>
      </c>
      <c r="D1303" t="s">
        <v>9</v>
      </c>
      <c r="E1303" t="s">
        <v>510</v>
      </c>
      <c r="F1303" s="1">
        <v>1062</v>
      </c>
      <c r="G1303" s="1">
        <v>29521.67</v>
      </c>
      <c r="H1303" s="1">
        <v>27.798182674199602</v>
      </c>
    </row>
    <row r="1304" spans="1:8" hidden="1" x14ac:dyDescent="0.2">
      <c r="A1304" t="s">
        <v>6</v>
      </c>
      <c r="B1304" t="s">
        <v>7</v>
      </c>
      <c r="C1304" t="s">
        <v>8</v>
      </c>
      <c r="D1304" t="s">
        <v>9</v>
      </c>
      <c r="E1304" t="s">
        <v>2430</v>
      </c>
      <c r="F1304" s="1">
        <v>540</v>
      </c>
      <c r="G1304" s="1">
        <v>6907.83</v>
      </c>
      <c r="H1304" s="1">
        <v>12.7922777777778</v>
      </c>
    </row>
    <row r="1305" spans="1:8" hidden="1" x14ac:dyDescent="0.2">
      <c r="A1305" t="s">
        <v>6</v>
      </c>
      <c r="B1305" t="s">
        <v>7</v>
      </c>
      <c r="C1305" t="s">
        <v>8</v>
      </c>
      <c r="D1305" t="s">
        <v>9</v>
      </c>
      <c r="E1305" t="s">
        <v>2187</v>
      </c>
      <c r="F1305" s="1">
        <v>5</v>
      </c>
      <c r="G1305" s="1">
        <v>117.16</v>
      </c>
      <c r="H1305" s="1">
        <v>23.431999999999999</v>
      </c>
    </row>
    <row r="1306" spans="1:8" hidden="1" x14ac:dyDescent="0.2">
      <c r="A1306" t="s">
        <v>6</v>
      </c>
      <c r="B1306" t="s">
        <v>7</v>
      </c>
      <c r="C1306" t="s">
        <v>8</v>
      </c>
      <c r="D1306" t="s">
        <v>9</v>
      </c>
      <c r="E1306" t="s">
        <v>2438</v>
      </c>
      <c r="F1306" s="1">
        <v>-10338</v>
      </c>
      <c r="G1306" s="1">
        <v>-5408.75</v>
      </c>
      <c r="H1306" s="1">
        <v>0.52319113948539397</v>
      </c>
    </row>
    <row r="1307" spans="1:8" hidden="1" x14ac:dyDescent="0.2">
      <c r="A1307" t="s">
        <v>6</v>
      </c>
      <c r="B1307" t="s">
        <v>7</v>
      </c>
      <c r="C1307" t="s">
        <v>8</v>
      </c>
      <c r="D1307" t="s">
        <v>9</v>
      </c>
      <c r="E1307" t="s">
        <v>2481</v>
      </c>
      <c r="F1307" s="1">
        <v>17</v>
      </c>
      <c r="G1307" s="1">
        <v>390.29</v>
      </c>
      <c r="H1307" s="1">
        <v>22.9582352941176</v>
      </c>
    </row>
    <row r="1308" spans="1:8" hidden="1" x14ac:dyDescent="0.2">
      <c r="A1308" t="s">
        <v>6</v>
      </c>
      <c r="B1308" t="s">
        <v>7</v>
      </c>
      <c r="C1308" t="s">
        <v>8</v>
      </c>
      <c r="D1308" t="s">
        <v>9</v>
      </c>
      <c r="E1308" t="s">
        <v>2261</v>
      </c>
      <c r="F1308" s="1">
        <v>1305</v>
      </c>
      <c r="G1308" s="1">
        <v>365928.5</v>
      </c>
      <c r="H1308" s="1">
        <v>280.40498084291198</v>
      </c>
    </row>
    <row r="1309" spans="1:8" hidden="1" x14ac:dyDescent="0.2">
      <c r="A1309" t="s">
        <v>6</v>
      </c>
      <c r="B1309" t="s">
        <v>7</v>
      </c>
      <c r="C1309" t="s">
        <v>8</v>
      </c>
      <c r="D1309" t="s">
        <v>9</v>
      </c>
      <c r="E1309" t="s">
        <v>2482</v>
      </c>
      <c r="F1309" s="1">
        <v>460</v>
      </c>
      <c r="G1309" s="1">
        <v>21527.37</v>
      </c>
      <c r="H1309" s="1">
        <v>46.798630434782602</v>
      </c>
    </row>
    <row r="1310" spans="1:8" hidden="1" x14ac:dyDescent="0.2">
      <c r="A1310" t="s">
        <v>6</v>
      </c>
      <c r="B1310" t="s">
        <v>7</v>
      </c>
      <c r="C1310" t="s">
        <v>8</v>
      </c>
      <c r="D1310" t="s">
        <v>9</v>
      </c>
      <c r="E1310" t="s">
        <v>2483</v>
      </c>
      <c r="F1310" s="1">
        <v>162</v>
      </c>
      <c r="G1310" s="1">
        <v>107500.18</v>
      </c>
      <c r="H1310" s="1">
        <v>663.58135802469099</v>
      </c>
    </row>
    <row r="1311" spans="1:8" hidden="1" x14ac:dyDescent="0.2">
      <c r="A1311" t="s">
        <v>6</v>
      </c>
      <c r="B1311" t="s">
        <v>7</v>
      </c>
      <c r="C1311" t="s">
        <v>8</v>
      </c>
      <c r="D1311" t="s">
        <v>9</v>
      </c>
      <c r="E1311" t="s">
        <v>2426</v>
      </c>
      <c r="F1311" s="1">
        <v>0</v>
      </c>
      <c r="G1311" s="1">
        <v>48939.64</v>
      </c>
      <c r="H1311" s="1">
        <v>0</v>
      </c>
    </row>
    <row r="1312" spans="1:8" hidden="1" x14ac:dyDescent="0.2">
      <c r="A1312" t="s">
        <v>6</v>
      </c>
      <c r="B1312" t="s">
        <v>7</v>
      </c>
      <c r="C1312" t="s">
        <v>8</v>
      </c>
      <c r="D1312" t="s">
        <v>9</v>
      </c>
      <c r="E1312" t="s">
        <v>2008</v>
      </c>
      <c r="F1312" s="1">
        <v>79</v>
      </c>
      <c r="G1312" s="1">
        <v>1000</v>
      </c>
      <c r="H1312" s="1">
        <v>12.6582278481013</v>
      </c>
    </row>
    <row r="1313" spans="1:8" hidden="1" x14ac:dyDescent="0.2">
      <c r="A1313" t="s">
        <v>6</v>
      </c>
      <c r="B1313" t="s">
        <v>7</v>
      </c>
      <c r="C1313" t="s">
        <v>8</v>
      </c>
      <c r="D1313" t="s">
        <v>9</v>
      </c>
      <c r="E1313" t="s">
        <v>2484</v>
      </c>
      <c r="F1313" s="1">
        <v>-5120</v>
      </c>
      <c r="G1313" s="1">
        <v>-24393.05</v>
      </c>
      <c r="H1313" s="1">
        <v>4.7642675781249997</v>
      </c>
    </row>
    <row r="1314" spans="1:8" hidden="1" x14ac:dyDescent="0.2">
      <c r="A1314" t="s">
        <v>6</v>
      </c>
      <c r="B1314" t="s">
        <v>7</v>
      </c>
      <c r="C1314" t="s">
        <v>8</v>
      </c>
      <c r="D1314" t="s">
        <v>9</v>
      </c>
      <c r="E1314" t="s">
        <v>2485</v>
      </c>
      <c r="F1314" s="1">
        <v>-7</v>
      </c>
      <c r="G1314" s="1">
        <v>5790.87</v>
      </c>
      <c r="H1314" s="1">
        <v>-827.26714285714297</v>
      </c>
    </row>
    <row r="1315" spans="1:8" hidden="1" x14ac:dyDescent="0.2">
      <c r="A1315" t="s">
        <v>6</v>
      </c>
      <c r="B1315" t="s">
        <v>7</v>
      </c>
      <c r="C1315" t="s">
        <v>8</v>
      </c>
      <c r="D1315" t="s">
        <v>9</v>
      </c>
      <c r="E1315" t="s">
        <v>320</v>
      </c>
      <c r="F1315" s="1">
        <v>-195</v>
      </c>
      <c r="G1315" s="1">
        <v>62779.040000000001</v>
      </c>
      <c r="H1315" s="1">
        <v>-321.94379487179498</v>
      </c>
    </row>
    <row r="1316" spans="1:8" hidden="1" x14ac:dyDescent="0.2">
      <c r="A1316" t="s">
        <v>6</v>
      </c>
      <c r="B1316" t="s">
        <v>7</v>
      </c>
      <c r="C1316" t="s">
        <v>8</v>
      </c>
      <c r="D1316" t="s">
        <v>9</v>
      </c>
      <c r="E1316" t="s">
        <v>477</v>
      </c>
      <c r="F1316" s="1">
        <v>0</v>
      </c>
      <c r="G1316" s="1">
        <v>4167.54</v>
      </c>
      <c r="H1316" s="1">
        <v>0</v>
      </c>
    </row>
    <row r="1317" spans="1:8" hidden="1" x14ac:dyDescent="0.2">
      <c r="A1317" t="s">
        <v>6</v>
      </c>
      <c r="B1317" t="s">
        <v>7</v>
      </c>
      <c r="C1317" t="s">
        <v>8</v>
      </c>
      <c r="D1317" t="s">
        <v>9</v>
      </c>
      <c r="E1317" t="s">
        <v>2470</v>
      </c>
      <c r="F1317" s="1">
        <v>-4071</v>
      </c>
      <c r="G1317" s="1">
        <v>-27599.88</v>
      </c>
      <c r="H1317" s="1">
        <v>6.7796315401621197</v>
      </c>
    </row>
    <row r="1318" spans="1:8" hidden="1" x14ac:dyDescent="0.2">
      <c r="A1318" t="s">
        <v>6</v>
      </c>
      <c r="B1318" t="s">
        <v>7</v>
      </c>
      <c r="C1318" t="s">
        <v>8</v>
      </c>
      <c r="D1318" t="s">
        <v>9</v>
      </c>
      <c r="E1318" t="s">
        <v>2258</v>
      </c>
      <c r="F1318" s="1">
        <v>1654</v>
      </c>
      <c r="G1318" s="1">
        <v>61571.38</v>
      </c>
      <c r="H1318" s="1">
        <v>37.225743651753298</v>
      </c>
    </row>
    <row r="1319" spans="1:8" hidden="1" x14ac:dyDescent="0.2">
      <c r="A1319" t="s">
        <v>6</v>
      </c>
      <c r="B1319" t="s">
        <v>7</v>
      </c>
      <c r="C1319" t="s">
        <v>8</v>
      </c>
      <c r="D1319" t="s">
        <v>9</v>
      </c>
      <c r="E1319" t="s">
        <v>1963</v>
      </c>
      <c r="F1319" s="1">
        <v>-131</v>
      </c>
      <c r="G1319" s="1">
        <v>-514.54999999999995</v>
      </c>
      <c r="H1319" s="1">
        <v>3.9278625954198501</v>
      </c>
    </row>
    <row r="1320" spans="1:8" hidden="1" x14ac:dyDescent="0.2">
      <c r="A1320" t="s">
        <v>6</v>
      </c>
      <c r="B1320" t="s">
        <v>7</v>
      </c>
      <c r="C1320" t="s">
        <v>8</v>
      </c>
      <c r="D1320" t="s">
        <v>9</v>
      </c>
      <c r="E1320" t="s">
        <v>2323</v>
      </c>
      <c r="F1320" s="1">
        <v>-1357</v>
      </c>
      <c r="G1320" s="1">
        <v>-5494.76</v>
      </c>
      <c r="H1320" s="1">
        <v>4.04919675755343</v>
      </c>
    </row>
    <row r="1321" spans="1:8" hidden="1" x14ac:dyDescent="0.2">
      <c r="A1321" t="s">
        <v>6</v>
      </c>
      <c r="B1321" t="s">
        <v>7</v>
      </c>
      <c r="C1321" t="s">
        <v>8</v>
      </c>
      <c r="D1321" t="s">
        <v>9</v>
      </c>
      <c r="E1321" t="s">
        <v>2126</v>
      </c>
      <c r="F1321" s="1">
        <v>-2775</v>
      </c>
      <c r="G1321" s="1">
        <v>-24230.49</v>
      </c>
      <c r="H1321" s="1">
        <v>8.7317081081081103</v>
      </c>
    </row>
    <row r="1322" spans="1:8" hidden="1" x14ac:dyDescent="0.2">
      <c r="A1322" t="s">
        <v>6</v>
      </c>
      <c r="B1322" t="s">
        <v>7</v>
      </c>
      <c r="C1322" t="s">
        <v>8</v>
      </c>
      <c r="D1322" t="s">
        <v>9</v>
      </c>
      <c r="E1322" t="s">
        <v>525</v>
      </c>
      <c r="F1322" s="1">
        <v>-850</v>
      </c>
      <c r="G1322" s="1">
        <v>-5224.9799999999996</v>
      </c>
      <c r="H1322" s="1">
        <v>6.14703529411765</v>
      </c>
    </row>
    <row r="1323" spans="1:8" hidden="1" x14ac:dyDescent="0.2">
      <c r="A1323" t="s">
        <v>6</v>
      </c>
      <c r="B1323" t="s">
        <v>7</v>
      </c>
      <c r="C1323" t="s">
        <v>8</v>
      </c>
      <c r="D1323" t="s">
        <v>9</v>
      </c>
      <c r="E1323" t="s">
        <v>2082</v>
      </c>
      <c r="F1323" s="1">
        <v>-1336</v>
      </c>
      <c r="G1323" s="1">
        <v>-4079.47</v>
      </c>
      <c r="H1323" s="1">
        <v>3.0534955089820399</v>
      </c>
    </row>
    <row r="1324" spans="1:8" hidden="1" x14ac:dyDescent="0.2">
      <c r="A1324" t="s">
        <v>6</v>
      </c>
      <c r="B1324" t="s">
        <v>7</v>
      </c>
      <c r="C1324" t="s">
        <v>8</v>
      </c>
      <c r="D1324" t="s">
        <v>9</v>
      </c>
      <c r="E1324" t="s">
        <v>2081</v>
      </c>
      <c r="F1324" s="1">
        <v>-891</v>
      </c>
      <c r="G1324" s="1">
        <v>-6305.23</v>
      </c>
      <c r="H1324" s="1">
        <v>7.0765768799102098</v>
      </c>
    </row>
    <row r="1325" spans="1:8" hidden="1" x14ac:dyDescent="0.2">
      <c r="A1325" t="s">
        <v>6</v>
      </c>
      <c r="B1325" t="s">
        <v>7</v>
      </c>
      <c r="C1325" t="s">
        <v>8</v>
      </c>
      <c r="D1325" t="s">
        <v>9</v>
      </c>
      <c r="E1325" t="s">
        <v>2486</v>
      </c>
      <c r="F1325" s="1">
        <v>-3868</v>
      </c>
      <c r="G1325" s="1">
        <v>-16930.18</v>
      </c>
      <c r="H1325" s="1">
        <v>4.37698552223371</v>
      </c>
    </row>
    <row r="1326" spans="1:8" hidden="1" x14ac:dyDescent="0.2">
      <c r="A1326" t="s">
        <v>6</v>
      </c>
      <c r="B1326" t="s">
        <v>7</v>
      </c>
      <c r="C1326" t="s">
        <v>8</v>
      </c>
      <c r="D1326" t="s">
        <v>9</v>
      </c>
      <c r="E1326" t="s">
        <v>1453</v>
      </c>
      <c r="F1326" s="1">
        <v>-475</v>
      </c>
      <c r="G1326" s="1">
        <v>-2248.9</v>
      </c>
      <c r="H1326" s="1">
        <v>4.7345263157894699</v>
      </c>
    </row>
    <row r="1327" spans="1:8" hidden="1" x14ac:dyDescent="0.2">
      <c r="A1327" t="s">
        <v>6</v>
      </c>
      <c r="B1327" t="s">
        <v>7</v>
      </c>
      <c r="C1327" t="s">
        <v>8</v>
      </c>
      <c r="D1327" t="s">
        <v>9</v>
      </c>
      <c r="E1327" t="s">
        <v>2297</v>
      </c>
      <c r="F1327" s="1">
        <v>-753</v>
      </c>
      <c r="G1327" s="1">
        <v>-7004.13</v>
      </c>
      <c r="H1327" s="1">
        <v>9.3016334661354598</v>
      </c>
    </row>
    <row r="1328" spans="1:8" hidden="1" x14ac:dyDescent="0.2">
      <c r="A1328" t="s">
        <v>6</v>
      </c>
      <c r="B1328" t="s">
        <v>7</v>
      </c>
      <c r="C1328" t="s">
        <v>8</v>
      </c>
      <c r="D1328" t="s">
        <v>9</v>
      </c>
      <c r="E1328" t="s">
        <v>2435</v>
      </c>
      <c r="F1328" s="1">
        <v>-5</v>
      </c>
      <c r="G1328" s="1">
        <v>2606.48</v>
      </c>
      <c r="H1328" s="1">
        <v>-521.29600000000005</v>
      </c>
    </row>
    <row r="1329" spans="1:8" hidden="1" x14ac:dyDescent="0.2">
      <c r="A1329" t="s">
        <v>6</v>
      </c>
      <c r="B1329" t="s">
        <v>7</v>
      </c>
      <c r="C1329" t="s">
        <v>8</v>
      </c>
      <c r="D1329" t="s">
        <v>9</v>
      </c>
      <c r="E1329" t="s">
        <v>526</v>
      </c>
      <c r="F1329" s="1">
        <v>2</v>
      </c>
      <c r="G1329" s="1">
        <v>7474.48</v>
      </c>
      <c r="H1329" s="1">
        <v>3737.24</v>
      </c>
    </row>
    <row r="1330" spans="1:8" hidden="1" x14ac:dyDescent="0.2">
      <c r="A1330" t="s">
        <v>6</v>
      </c>
      <c r="B1330" t="s">
        <v>7</v>
      </c>
      <c r="C1330" t="s">
        <v>8</v>
      </c>
      <c r="D1330" t="s">
        <v>9</v>
      </c>
      <c r="E1330" t="s">
        <v>2487</v>
      </c>
      <c r="F1330" s="1">
        <v>-7050</v>
      </c>
      <c r="G1330" s="1">
        <v>-61212.87</v>
      </c>
      <c r="H1330" s="1">
        <v>8.6826765957446792</v>
      </c>
    </row>
    <row r="1331" spans="1:8" hidden="1" x14ac:dyDescent="0.2">
      <c r="A1331" t="s">
        <v>6</v>
      </c>
      <c r="B1331" t="s">
        <v>7</v>
      </c>
      <c r="C1331" t="s">
        <v>8</v>
      </c>
      <c r="D1331" t="s">
        <v>9</v>
      </c>
      <c r="E1331" t="s">
        <v>2019</v>
      </c>
      <c r="F1331" s="1">
        <v>-850</v>
      </c>
      <c r="G1331" s="1">
        <v>-5397.7</v>
      </c>
      <c r="H1331" s="1">
        <v>6.3502352941176499</v>
      </c>
    </row>
    <row r="1332" spans="1:8" hidden="1" x14ac:dyDescent="0.2">
      <c r="A1332" t="s">
        <v>6</v>
      </c>
      <c r="B1332" t="s">
        <v>7</v>
      </c>
      <c r="C1332" t="s">
        <v>8</v>
      </c>
      <c r="D1332" t="s">
        <v>9</v>
      </c>
      <c r="E1332" t="s">
        <v>2488</v>
      </c>
      <c r="F1332" s="1">
        <v>-1886</v>
      </c>
      <c r="G1332" s="1">
        <v>-20343.41</v>
      </c>
      <c r="H1332" s="1">
        <v>10.786537645811199</v>
      </c>
    </row>
    <row r="1333" spans="1:8" hidden="1" x14ac:dyDescent="0.2">
      <c r="A1333" t="s">
        <v>6</v>
      </c>
      <c r="B1333" t="s">
        <v>7</v>
      </c>
      <c r="C1333" t="s">
        <v>8</v>
      </c>
      <c r="D1333" t="s">
        <v>9</v>
      </c>
      <c r="E1333" t="s">
        <v>2345</v>
      </c>
      <c r="F1333" s="1">
        <v>-1768</v>
      </c>
      <c r="G1333" s="1">
        <v>-11185.1</v>
      </c>
      <c r="H1333" s="1">
        <v>6.3264140271493199</v>
      </c>
    </row>
    <row r="1334" spans="1:8" hidden="1" x14ac:dyDescent="0.2">
      <c r="A1334" t="s">
        <v>6</v>
      </c>
      <c r="B1334" t="s">
        <v>7</v>
      </c>
      <c r="C1334" t="s">
        <v>8</v>
      </c>
      <c r="D1334" t="s">
        <v>9</v>
      </c>
      <c r="E1334" t="s">
        <v>2053</v>
      </c>
      <c r="F1334" s="1">
        <v>-1915</v>
      </c>
      <c r="G1334" s="1">
        <v>-9127.65</v>
      </c>
      <c r="H1334" s="1">
        <v>4.7663968668407302</v>
      </c>
    </row>
    <row r="1335" spans="1:8" hidden="1" x14ac:dyDescent="0.2">
      <c r="A1335" t="s">
        <v>6</v>
      </c>
      <c r="B1335" t="s">
        <v>7</v>
      </c>
      <c r="C1335" t="s">
        <v>8</v>
      </c>
      <c r="D1335" t="s">
        <v>9</v>
      </c>
      <c r="E1335" t="s">
        <v>2489</v>
      </c>
      <c r="F1335" s="1">
        <v>-2915</v>
      </c>
      <c r="G1335" s="1">
        <v>-12607.4</v>
      </c>
      <c r="H1335" s="1">
        <v>4.3250085763293296</v>
      </c>
    </row>
    <row r="1336" spans="1:8" hidden="1" x14ac:dyDescent="0.2">
      <c r="A1336" t="s">
        <v>6</v>
      </c>
      <c r="B1336" t="s">
        <v>7</v>
      </c>
      <c r="C1336" t="s">
        <v>8</v>
      </c>
      <c r="D1336" t="s">
        <v>9</v>
      </c>
      <c r="E1336" t="s">
        <v>2025</v>
      </c>
      <c r="F1336" s="1">
        <v>-3699</v>
      </c>
      <c r="G1336" s="1">
        <v>-21937.23</v>
      </c>
      <c r="H1336" s="1">
        <v>5.9305839416058399</v>
      </c>
    </row>
    <row r="1337" spans="1:8" hidden="1" x14ac:dyDescent="0.2">
      <c r="A1337" t="s">
        <v>6</v>
      </c>
      <c r="B1337" t="s">
        <v>7</v>
      </c>
      <c r="C1337" t="s">
        <v>8</v>
      </c>
      <c r="D1337" t="s">
        <v>9</v>
      </c>
      <c r="E1337" t="s">
        <v>2110</v>
      </c>
      <c r="F1337" s="1">
        <v>-6696</v>
      </c>
      <c r="G1337" s="1">
        <v>-30499.83</v>
      </c>
      <c r="H1337" s="1">
        <v>4.5549327956989201</v>
      </c>
    </row>
    <row r="1338" spans="1:8" hidden="1" x14ac:dyDescent="0.2">
      <c r="A1338" t="s">
        <v>6</v>
      </c>
      <c r="B1338" t="s">
        <v>7</v>
      </c>
      <c r="C1338" t="s">
        <v>8</v>
      </c>
      <c r="D1338" t="s">
        <v>9</v>
      </c>
      <c r="E1338" t="s">
        <v>2490</v>
      </c>
      <c r="F1338" s="1">
        <v>-350</v>
      </c>
      <c r="G1338" s="1">
        <v>-1722.74</v>
      </c>
      <c r="H1338" s="1">
        <v>4.9221142857142901</v>
      </c>
    </row>
    <row r="1339" spans="1:8" hidden="1" x14ac:dyDescent="0.2">
      <c r="A1339" t="s">
        <v>6</v>
      </c>
      <c r="B1339" t="s">
        <v>7</v>
      </c>
      <c r="C1339" t="s">
        <v>8</v>
      </c>
      <c r="D1339" t="s">
        <v>9</v>
      </c>
      <c r="E1339" t="s">
        <v>513</v>
      </c>
      <c r="F1339" s="1">
        <v>-1</v>
      </c>
      <c r="G1339" s="1">
        <v>8671.4699999999993</v>
      </c>
      <c r="H1339" s="1">
        <v>-8671.4699999999993</v>
      </c>
    </row>
    <row r="1340" spans="1:8" hidden="1" x14ac:dyDescent="0.2">
      <c r="A1340" t="s">
        <v>6</v>
      </c>
      <c r="B1340" t="s">
        <v>7</v>
      </c>
      <c r="C1340" t="s">
        <v>8</v>
      </c>
      <c r="D1340" t="s">
        <v>9</v>
      </c>
      <c r="E1340" t="s">
        <v>2491</v>
      </c>
      <c r="F1340" s="1">
        <v>-1091</v>
      </c>
      <c r="G1340" s="1">
        <v>-4832.21</v>
      </c>
      <c r="H1340" s="1">
        <v>4.42915673693859</v>
      </c>
    </row>
    <row r="1341" spans="1:8" hidden="1" x14ac:dyDescent="0.2">
      <c r="A1341" t="s">
        <v>6</v>
      </c>
      <c r="B1341" t="s">
        <v>7</v>
      </c>
      <c r="C1341" t="s">
        <v>8</v>
      </c>
      <c r="D1341" t="s">
        <v>9</v>
      </c>
      <c r="E1341" t="s">
        <v>2492</v>
      </c>
      <c r="F1341" s="1">
        <v>-1576</v>
      </c>
      <c r="G1341" s="1">
        <v>-7062.36</v>
      </c>
      <c r="H1341" s="1">
        <v>4.4811928934010199</v>
      </c>
    </row>
    <row r="1342" spans="1:8" hidden="1" x14ac:dyDescent="0.2">
      <c r="A1342" t="s">
        <v>6</v>
      </c>
      <c r="B1342" t="s">
        <v>7</v>
      </c>
      <c r="C1342" t="s">
        <v>8</v>
      </c>
      <c r="D1342" t="s">
        <v>9</v>
      </c>
      <c r="E1342" t="s">
        <v>2493</v>
      </c>
      <c r="F1342" s="1">
        <v>-225</v>
      </c>
      <c r="G1342" s="1">
        <v>-4666.62</v>
      </c>
      <c r="H1342" s="1">
        <v>20.7405333333333</v>
      </c>
    </row>
    <row r="1343" spans="1:8" hidden="1" x14ac:dyDescent="0.2">
      <c r="A1343" t="s">
        <v>6</v>
      </c>
      <c r="B1343" t="s">
        <v>7</v>
      </c>
      <c r="C1343" t="s">
        <v>8</v>
      </c>
      <c r="D1343" t="s">
        <v>9</v>
      </c>
      <c r="E1343" t="s">
        <v>2141</v>
      </c>
      <c r="F1343" s="1">
        <v>-15</v>
      </c>
      <c r="G1343" s="1">
        <v>-75.72</v>
      </c>
      <c r="H1343" s="1">
        <v>5.048</v>
      </c>
    </row>
    <row r="1344" spans="1:8" hidden="1" x14ac:dyDescent="0.2">
      <c r="A1344" t="s">
        <v>6</v>
      </c>
      <c r="B1344" t="s">
        <v>7</v>
      </c>
      <c r="C1344" t="s">
        <v>8</v>
      </c>
      <c r="D1344" t="s">
        <v>9</v>
      </c>
      <c r="E1344" t="s">
        <v>500</v>
      </c>
      <c r="F1344" s="1">
        <v>5382</v>
      </c>
      <c r="G1344" s="1">
        <v>226492.84</v>
      </c>
      <c r="H1344" s="1">
        <v>42.083396506874799</v>
      </c>
    </row>
    <row r="1345" spans="1:8" hidden="1" x14ac:dyDescent="0.2">
      <c r="A1345" t="s">
        <v>6</v>
      </c>
      <c r="B1345" t="s">
        <v>7</v>
      </c>
      <c r="C1345" t="s">
        <v>8</v>
      </c>
      <c r="D1345" t="s">
        <v>9</v>
      </c>
      <c r="E1345" t="s">
        <v>519</v>
      </c>
      <c r="F1345" s="1">
        <v>1717</v>
      </c>
      <c r="G1345" s="1">
        <v>36168.26</v>
      </c>
      <c r="H1345" s="1">
        <v>21.064799068142101</v>
      </c>
    </row>
    <row r="1346" spans="1:8" hidden="1" x14ac:dyDescent="0.2">
      <c r="A1346" t="s">
        <v>6</v>
      </c>
      <c r="B1346" t="s">
        <v>7</v>
      </c>
      <c r="C1346" t="s">
        <v>8</v>
      </c>
      <c r="D1346" t="s">
        <v>9</v>
      </c>
      <c r="E1346" t="s">
        <v>518</v>
      </c>
      <c r="F1346" s="1">
        <v>1457</v>
      </c>
      <c r="G1346" s="1">
        <v>4393.2299999999996</v>
      </c>
      <c r="H1346" s="1">
        <v>3.0152573781743301</v>
      </c>
    </row>
    <row r="1347" spans="1:8" hidden="1" x14ac:dyDescent="0.2">
      <c r="A1347" t="s">
        <v>6</v>
      </c>
      <c r="B1347" t="s">
        <v>7</v>
      </c>
      <c r="C1347" t="s">
        <v>8</v>
      </c>
      <c r="D1347" t="s">
        <v>9</v>
      </c>
      <c r="E1347" t="s">
        <v>517</v>
      </c>
      <c r="F1347" s="1">
        <v>710</v>
      </c>
      <c r="G1347" s="1">
        <v>-16866.66</v>
      </c>
      <c r="H1347" s="1">
        <v>-23.755859154929599</v>
      </c>
    </row>
    <row r="1348" spans="1:8" hidden="1" x14ac:dyDescent="0.2">
      <c r="A1348" t="s">
        <v>6</v>
      </c>
      <c r="B1348" t="s">
        <v>7</v>
      </c>
      <c r="C1348" t="s">
        <v>8</v>
      </c>
      <c r="D1348" t="s">
        <v>9</v>
      </c>
      <c r="E1348" t="s">
        <v>50</v>
      </c>
      <c r="F1348" s="1">
        <v>2350</v>
      </c>
      <c r="G1348" s="1">
        <v>44607.9</v>
      </c>
      <c r="H1348" s="1">
        <v>18.982085106383</v>
      </c>
    </row>
    <row r="1349" spans="1:8" hidden="1" x14ac:dyDescent="0.2">
      <c r="A1349" t="s">
        <v>6</v>
      </c>
      <c r="B1349" t="s">
        <v>7</v>
      </c>
      <c r="C1349" t="s">
        <v>8</v>
      </c>
      <c r="D1349" t="s">
        <v>9</v>
      </c>
      <c r="E1349" t="s">
        <v>501</v>
      </c>
      <c r="F1349" s="1">
        <v>-2300</v>
      </c>
      <c r="G1349" s="1">
        <v>-11996.56</v>
      </c>
      <c r="H1349" s="1">
        <v>5.2158956521739102</v>
      </c>
    </row>
    <row r="1350" spans="1:8" hidden="1" x14ac:dyDescent="0.2">
      <c r="A1350" t="s">
        <v>6</v>
      </c>
      <c r="B1350" t="s">
        <v>7</v>
      </c>
      <c r="C1350" t="s">
        <v>8</v>
      </c>
      <c r="D1350" t="s">
        <v>9</v>
      </c>
      <c r="E1350" t="s">
        <v>497</v>
      </c>
      <c r="F1350" s="1">
        <v>1474</v>
      </c>
      <c r="G1350" s="1">
        <v>146263.31</v>
      </c>
      <c r="H1350" s="1">
        <v>99.228839891451798</v>
      </c>
    </row>
    <row r="1351" spans="1:8" hidden="1" x14ac:dyDescent="0.2">
      <c r="A1351" t="s">
        <v>6</v>
      </c>
      <c r="B1351" t="s">
        <v>7</v>
      </c>
      <c r="C1351" t="s">
        <v>8</v>
      </c>
      <c r="D1351" t="s">
        <v>9</v>
      </c>
      <c r="E1351" t="s">
        <v>511</v>
      </c>
      <c r="F1351" s="1">
        <v>0</v>
      </c>
      <c r="G1351" s="1">
        <v>72847.67</v>
      </c>
      <c r="H1351" s="1">
        <v>0</v>
      </c>
    </row>
    <row r="1352" spans="1:8" hidden="1" x14ac:dyDescent="0.2">
      <c r="A1352" t="s">
        <v>6</v>
      </c>
      <c r="B1352" t="s">
        <v>7</v>
      </c>
      <c r="C1352" t="s">
        <v>8</v>
      </c>
      <c r="D1352" t="s">
        <v>9</v>
      </c>
      <c r="E1352" t="s">
        <v>509</v>
      </c>
      <c r="F1352" s="1">
        <v>1</v>
      </c>
      <c r="G1352" s="1">
        <v>1781.71</v>
      </c>
      <c r="H1352" s="1">
        <v>1781.71</v>
      </c>
    </row>
    <row r="1353" spans="1:8" hidden="1" x14ac:dyDescent="0.2">
      <c r="A1353" t="s">
        <v>6</v>
      </c>
      <c r="B1353" t="s">
        <v>7</v>
      </c>
      <c r="C1353" t="s">
        <v>8</v>
      </c>
      <c r="D1353" t="s">
        <v>9</v>
      </c>
      <c r="E1353" t="s">
        <v>508</v>
      </c>
      <c r="F1353" s="1">
        <v>3100</v>
      </c>
      <c r="G1353" s="1">
        <v>8299.41</v>
      </c>
      <c r="H1353" s="1">
        <v>2.6772290322580599</v>
      </c>
    </row>
    <row r="1354" spans="1:8" hidden="1" x14ac:dyDescent="0.2">
      <c r="A1354" t="s">
        <v>6</v>
      </c>
      <c r="B1354" t="s">
        <v>7</v>
      </c>
      <c r="C1354" t="s">
        <v>8</v>
      </c>
      <c r="D1354" t="s">
        <v>9</v>
      </c>
      <c r="E1354" t="s">
        <v>507</v>
      </c>
      <c r="F1354" s="1">
        <v>3621</v>
      </c>
      <c r="G1354" s="1">
        <v>35162.01</v>
      </c>
      <c r="H1354" s="1">
        <v>9.7105799502899792</v>
      </c>
    </row>
    <row r="1355" spans="1:8" hidden="1" x14ac:dyDescent="0.2">
      <c r="A1355" t="s">
        <v>6</v>
      </c>
      <c r="B1355" t="s">
        <v>7</v>
      </c>
      <c r="C1355" t="s">
        <v>8</v>
      </c>
      <c r="D1355" t="s">
        <v>9</v>
      </c>
      <c r="E1355" t="s">
        <v>504</v>
      </c>
      <c r="F1355" s="1">
        <v>1</v>
      </c>
      <c r="G1355" s="1">
        <v>98.2</v>
      </c>
      <c r="H1355" s="1">
        <v>98.2</v>
      </c>
    </row>
    <row r="1356" spans="1:8" hidden="1" x14ac:dyDescent="0.2">
      <c r="A1356" t="s">
        <v>6</v>
      </c>
      <c r="B1356" t="s">
        <v>7</v>
      </c>
      <c r="C1356" t="s">
        <v>8</v>
      </c>
      <c r="D1356" t="s">
        <v>9</v>
      </c>
      <c r="E1356" t="s">
        <v>311</v>
      </c>
      <c r="F1356" s="1">
        <v>10</v>
      </c>
      <c r="G1356" s="1">
        <v>3452.24</v>
      </c>
      <c r="H1356" s="1">
        <v>345.22399999999999</v>
      </c>
    </row>
    <row r="1357" spans="1:8" hidden="1" x14ac:dyDescent="0.2">
      <c r="A1357" t="s">
        <v>6</v>
      </c>
      <c r="B1357" t="s">
        <v>7</v>
      </c>
      <c r="C1357" t="s">
        <v>19</v>
      </c>
      <c r="D1357" t="s">
        <v>9</v>
      </c>
      <c r="E1357" t="s">
        <v>2148</v>
      </c>
      <c r="F1357" s="1">
        <v>-725</v>
      </c>
      <c r="G1357" s="1">
        <v>-4283.8599999999997</v>
      </c>
      <c r="H1357" s="1">
        <v>5.9087724137931001</v>
      </c>
    </row>
    <row r="1358" spans="1:8" hidden="1" x14ac:dyDescent="0.2">
      <c r="A1358" t="s">
        <v>6</v>
      </c>
      <c r="B1358" t="s">
        <v>7</v>
      </c>
      <c r="C1358" t="s">
        <v>19</v>
      </c>
      <c r="D1358" t="s">
        <v>9</v>
      </c>
      <c r="E1358" t="s">
        <v>1875</v>
      </c>
      <c r="F1358" s="1">
        <v>-870</v>
      </c>
      <c r="G1358" s="1">
        <v>-5705.45</v>
      </c>
      <c r="H1358" s="1">
        <v>6.5579885057471303</v>
      </c>
    </row>
    <row r="1359" spans="1:8" hidden="1" x14ac:dyDescent="0.2">
      <c r="A1359" t="s">
        <v>6</v>
      </c>
      <c r="B1359" t="s">
        <v>7</v>
      </c>
      <c r="C1359" t="s">
        <v>19</v>
      </c>
      <c r="D1359" t="s">
        <v>9</v>
      </c>
      <c r="E1359" t="s">
        <v>1993</v>
      </c>
      <c r="F1359" s="1">
        <v>-525</v>
      </c>
      <c r="G1359" s="1">
        <v>-4438.71</v>
      </c>
      <c r="H1359" s="1">
        <v>8.4546857142857093</v>
      </c>
    </row>
    <row r="1360" spans="1:8" hidden="1" x14ac:dyDescent="0.2">
      <c r="A1360" t="s">
        <v>6</v>
      </c>
      <c r="B1360" t="s">
        <v>7</v>
      </c>
      <c r="C1360" t="s">
        <v>19</v>
      </c>
      <c r="D1360" t="s">
        <v>9</v>
      </c>
      <c r="E1360" t="s">
        <v>2494</v>
      </c>
      <c r="F1360" s="1">
        <v>30683</v>
      </c>
      <c r="G1360" s="1">
        <v>5498478.3300000001</v>
      </c>
      <c r="H1360" s="1">
        <v>179.202761464003</v>
      </c>
    </row>
    <row r="1361" spans="1:8" hidden="1" x14ac:dyDescent="0.2">
      <c r="A1361" t="s">
        <v>6</v>
      </c>
      <c r="B1361" t="s">
        <v>7</v>
      </c>
      <c r="C1361" t="s">
        <v>19</v>
      </c>
      <c r="D1361" t="s">
        <v>9</v>
      </c>
      <c r="E1361" t="s">
        <v>2140</v>
      </c>
      <c r="F1361" s="1">
        <v>-1378</v>
      </c>
      <c r="G1361" s="1">
        <v>-12793.8</v>
      </c>
      <c r="H1361" s="1">
        <v>9.2843251088534107</v>
      </c>
    </row>
    <row r="1362" spans="1:8" hidden="1" x14ac:dyDescent="0.2">
      <c r="A1362" t="s">
        <v>6</v>
      </c>
      <c r="B1362" t="s">
        <v>7</v>
      </c>
      <c r="C1362" t="s">
        <v>19</v>
      </c>
      <c r="D1362" t="s">
        <v>9</v>
      </c>
      <c r="E1362" t="s">
        <v>2280</v>
      </c>
      <c r="F1362" s="1">
        <v>-820</v>
      </c>
      <c r="G1362" s="1">
        <v>-6221.65</v>
      </c>
      <c r="H1362" s="1">
        <v>7.58737804878049</v>
      </c>
    </row>
    <row r="1363" spans="1:8" hidden="1" x14ac:dyDescent="0.2">
      <c r="A1363" t="s">
        <v>6</v>
      </c>
      <c r="B1363" t="s">
        <v>7</v>
      </c>
      <c r="C1363" t="s">
        <v>19</v>
      </c>
      <c r="D1363" t="s">
        <v>9</v>
      </c>
      <c r="E1363" t="s">
        <v>2464</v>
      </c>
      <c r="F1363" s="1">
        <v>-247</v>
      </c>
      <c r="G1363" s="1">
        <v>-1819.42</v>
      </c>
      <c r="H1363" s="1">
        <v>7.3660728744939297</v>
      </c>
    </row>
    <row r="1364" spans="1:8" hidden="1" x14ac:dyDescent="0.2">
      <c r="A1364" t="s">
        <v>6</v>
      </c>
      <c r="B1364" t="s">
        <v>7</v>
      </c>
      <c r="C1364" t="s">
        <v>19</v>
      </c>
      <c r="D1364" t="s">
        <v>9</v>
      </c>
      <c r="E1364" t="s">
        <v>1994</v>
      </c>
      <c r="F1364" s="1">
        <v>-424</v>
      </c>
      <c r="G1364" s="1">
        <v>-3179.75</v>
      </c>
      <c r="H1364" s="1">
        <v>7.4994103773584904</v>
      </c>
    </row>
    <row r="1365" spans="1:8" hidden="1" x14ac:dyDescent="0.2">
      <c r="A1365" t="s">
        <v>6</v>
      </c>
      <c r="B1365" t="s">
        <v>7</v>
      </c>
      <c r="C1365" t="s">
        <v>19</v>
      </c>
      <c r="D1365" t="s">
        <v>9</v>
      </c>
      <c r="E1365" t="s">
        <v>2495</v>
      </c>
      <c r="F1365" s="1">
        <v>-1375</v>
      </c>
      <c r="G1365" s="1">
        <v>-7396.68</v>
      </c>
      <c r="H1365" s="1">
        <v>5.3794036363636399</v>
      </c>
    </row>
    <row r="1366" spans="1:8" hidden="1" x14ac:dyDescent="0.2">
      <c r="A1366" t="s">
        <v>6</v>
      </c>
      <c r="B1366" t="s">
        <v>7</v>
      </c>
      <c r="C1366" t="s">
        <v>19</v>
      </c>
      <c r="D1366" t="s">
        <v>9</v>
      </c>
      <c r="E1366" t="s">
        <v>2431</v>
      </c>
      <c r="F1366" s="1">
        <v>212</v>
      </c>
      <c r="G1366" s="1">
        <v>64567.29</v>
      </c>
      <c r="H1366" s="1">
        <v>304.56268867924501</v>
      </c>
    </row>
    <row r="1367" spans="1:8" hidden="1" x14ac:dyDescent="0.2">
      <c r="A1367" t="s">
        <v>6</v>
      </c>
      <c r="B1367" t="s">
        <v>7</v>
      </c>
      <c r="C1367" t="s">
        <v>19</v>
      </c>
      <c r="D1367" t="s">
        <v>9</v>
      </c>
      <c r="E1367" t="s">
        <v>2209</v>
      </c>
      <c r="F1367" s="1">
        <v>-547</v>
      </c>
      <c r="G1367" s="1">
        <v>-4565.6099999999997</v>
      </c>
      <c r="H1367" s="1">
        <v>8.3466361974405903</v>
      </c>
    </row>
    <row r="1368" spans="1:8" hidden="1" x14ac:dyDescent="0.2">
      <c r="A1368" t="s">
        <v>6</v>
      </c>
      <c r="B1368" t="s">
        <v>7</v>
      </c>
      <c r="C1368" t="s">
        <v>19</v>
      </c>
      <c r="D1368" t="s">
        <v>9</v>
      </c>
      <c r="E1368" t="s">
        <v>2496</v>
      </c>
      <c r="F1368" s="1">
        <v>-126</v>
      </c>
      <c r="G1368" s="1">
        <v>-603.16</v>
      </c>
      <c r="H1368" s="1">
        <v>4.7869841269841302</v>
      </c>
    </row>
    <row r="1369" spans="1:8" hidden="1" x14ac:dyDescent="0.2">
      <c r="A1369" t="s">
        <v>6</v>
      </c>
      <c r="B1369" t="s">
        <v>7</v>
      </c>
      <c r="C1369" t="s">
        <v>19</v>
      </c>
      <c r="D1369" t="s">
        <v>9</v>
      </c>
      <c r="E1369" t="s">
        <v>520</v>
      </c>
      <c r="F1369" s="1">
        <v>1</v>
      </c>
      <c r="G1369" s="1">
        <v>6785.09</v>
      </c>
      <c r="H1369" s="1">
        <v>6785.09</v>
      </c>
    </row>
    <row r="1370" spans="1:8" hidden="1" x14ac:dyDescent="0.2">
      <c r="A1370" t="s">
        <v>6</v>
      </c>
      <c r="B1370" t="s">
        <v>7</v>
      </c>
      <c r="C1370" t="s">
        <v>19</v>
      </c>
      <c r="D1370" t="s">
        <v>9</v>
      </c>
      <c r="E1370" t="s">
        <v>503</v>
      </c>
      <c r="F1370" s="1">
        <v>-390</v>
      </c>
      <c r="G1370" s="1">
        <v>-2286.64</v>
      </c>
      <c r="H1370" s="1">
        <v>5.8631794871794902</v>
      </c>
    </row>
    <row r="1371" spans="1:8" hidden="1" x14ac:dyDescent="0.2">
      <c r="A1371" t="s">
        <v>6</v>
      </c>
      <c r="B1371" t="s">
        <v>7</v>
      </c>
      <c r="C1371" t="s">
        <v>19</v>
      </c>
      <c r="D1371" t="s">
        <v>9</v>
      </c>
      <c r="E1371" t="s">
        <v>296</v>
      </c>
      <c r="F1371" s="1">
        <v>-101</v>
      </c>
      <c r="G1371" s="1">
        <v>-573.1</v>
      </c>
      <c r="H1371" s="1">
        <v>5.67425742574257</v>
      </c>
    </row>
    <row r="1372" spans="1:8" hidden="1" x14ac:dyDescent="0.2">
      <c r="A1372" t="s">
        <v>6</v>
      </c>
      <c r="B1372" t="s">
        <v>7</v>
      </c>
      <c r="C1372" t="s">
        <v>14</v>
      </c>
      <c r="D1372" t="s">
        <v>9</v>
      </c>
      <c r="E1372" t="s">
        <v>2497</v>
      </c>
      <c r="F1372" s="1">
        <v>-2</v>
      </c>
      <c r="G1372" s="1">
        <v>-2080.0500000000002</v>
      </c>
      <c r="H1372" s="1">
        <v>1040.0250000000001</v>
      </c>
    </row>
    <row r="1373" spans="1:8" hidden="1" x14ac:dyDescent="0.2">
      <c r="A1373" t="s">
        <v>6</v>
      </c>
      <c r="B1373" t="s">
        <v>7</v>
      </c>
      <c r="C1373" t="s">
        <v>14</v>
      </c>
      <c r="D1373" t="s">
        <v>9</v>
      </c>
      <c r="E1373" t="s">
        <v>477</v>
      </c>
      <c r="F1373" s="1">
        <v>1</v>
      </c>
      <c r="G1373" s="1">
        <v>5239.05</v>
      </c>
      <c r="H1373" s="1">
        <v>5239.05</v>
      </c>
    </row>
    <row r="1374" spans="1:8" hidden="1" x14ac:dyDescent="0.2">
      <c r="A1374" t="s">
        <v>6</v>
      </c>
      <c r="B1374" t="s">
        <v>7</v>
      </c>
      <c r="C1374" t="s">
        <v>14</v>
      </c>
      <c r="D1374" t="s">
        <v>9</v>
      </c>
      <c r="E1374" t="s">
        <v>1234</v>
      </c>
      <c r="F1374" s="1">
        <v>1</v>
      </c>
      <c r="G1374" s="1">
        <v>907.33</v>
      </c>
      <c r="H1374" s="1">
        <v>907.33</v>
      </c>
    </row>
    <row r="1375" spans="1:8" hidden="1" x14ac:dyDescent="0.2">
      <c r="A1375" t="s">
        <v>6</v>
      </c>
      <c r="B1375" t="s">
        <v>7</v>
      </c>
      <c r="C1375" t="s">
        <v>14</v>
      </c>
      <c r="D1375" t="s">
        <v>9</v>
      </c>
      <c r="E1375" t="s">
        <v>60</v>
      </c>
      <c r="F1375" s="1">
        <v>116</v>
      </c>
      <c r="G1375" s="1">
        <v>2105989.59</v>
      </c>
      <c r="H1375" s="1">
        <v>18155.082672413799</v>
      </c>
    </row>
    <row r="1376" spans="1:8" hidden="1" x14ac:dyDescent="0.2">
      <c r="A1376" t="s">
        <v>6</v>
      </c>
      <c r="B1376" t="s">
        <v>7</v>
      </c>
      <c r="C1376" t="s">
        <v>14</v>
      </c>
      <c r="D1376" t="s">
        <v>9</v>
      </c>
      <c r="E1376" t="s">
        <v>2498</v>
      </c>
      <c r="F1376" s="1">
        <v>-1</v>
      </c>
      <c r="G1376" s="1">
        <v>-30367.1</v>
      </c>
      <c r="H1376" s="1">
        <v>30367.1</v>
      </c>
    </row>
    <row r="1377" spans="1:8" hidden="1" x14ac:dyDescent="0.2">
      <c r="A1377" t="s">
        <v>6</v>
      </c>
      <c r="B1377" t="s">
        <v>7</v>
      </c>
      <c r="C1377" t="s">
        <v>14</v>
      </c>
      <c r="D1377" t="s">
        <v>9</v>
      </c>
      <c r="E1377" t="s">
        <v>1973</v>
      </c>
      <c r="F1377" s="1">
        <v>-1</v>
      </c>
      <c r="G1377" s="1">
        <v>-30.68</v>
      </c>
      <c r="H1377" s="1">
        <v>30.68</v>
      </c>
    </row>
    <row r="1378" spans="1:8" hidden="1" x14ac:dyDescent="0.2">
      <c r="A1378" t="s">
        <v>6</v>
      </c>
      <c r="B1378" t="s">
        <v>7</v>
      </c>
      <c r="C1378" t="s">
        <v>14</v>
      </c>
      <c r="D1378" t="s">
        <v>9</v>
      </c>
      <c r="E1378" t="s">
        <v>1822</v>
      </c>
      <c r="F1378" s="1">
        <v>-1</v>
      </c>
      <c r="G1378" s="1">
        <v>-23161.07</v>
      </c>
      <c r="H1378" s="1">
        <v>23161.07</v>
      </c>
    </row>
    <row r="1379" spans="1:8" hidden="1" x14ac:dyDescent="0.2">
      <c r="A1379" t="s">
        <v>6</v>
      </c>
      <c r="B1379" t="s">
        <v>7</v>
      </c>
      <c r="C1379" t="s">
        <v>14</v>
      </c>
      <c r="D1379" t="s">
        <v>9</v>
      </c>
      <c r="E1379" t="s">
        <v>194</v>
      </c>
      <c r="F1379" s="1">
        <v>70</v>
      </c>
      <c r="G1379" s="1">
        <v>1085247.69</v>
      </c>
      <c r="H1379" s="1">
        <v>15503.538428571401</v>
      </c>
    </row>
    <row r="1380" spans="1:8" hidden="1" x14ac:dyDescent="0.2">
      <c r="A1380" t="s">
        <v>6</v>
      </c>
      <c r="B1380" t="s">
        <v>7</v>
      </c>
      <c r="C1380" t="s">
        <v>14</v>
      </c>
      <c r="D1380" t="s">
        <v>9</v>
      </c>
      <c r="E1380" t="s">
        <v>42</v>
      </c>
      <c r="F1380" s="1">
        <v>19</v>
      </c>
      <c r="G1380" s="1">
        <v>1512217.7</v>
      </c>
      <c r="H1380" s="1">
        <v>79590.405263157896</v>
      </c>
    </row>
    <row r="1381" spans="1:8" hidden="1" x14ac:dyDescent="0.2">
      <c r="A1381" t="s">
        <v>6</v>
      </c>
      <c r="B1381" t="s">
        <v>7</v>
      </c>
      <c r="C1381" t="s">
        <v>14</v>
      </c>
      <c r="D1381" t="s">
        <v>9</v>
      </c>
      <c r="E1381" t="s">
        <v>148</v>
      </c>
      <c r="F1381" s="1">
        <v>15</v>
      </c>
      <c r="G1381" s="1">
        <v>121505.42</v>
      </c>
      <c r="H1381" s="1">
        <v>8100.3613333333296</v>
      </c>
    </row>
    <row r="1382" spans="1:8" hidden="1" x14ac:dyDescent="0.2">
      <c r="A1382" t="s">
        <v>6</v>
      </c>
      <c r="B1382" t="s">
        <v>7</v>
      </c>
      <c r="C1382" t="s">
        <v>69</v>
      </c>
      <c r="D1382" t="s">
        <v>9</v>
      </c>
      <c r="E1382" t="s">
        <v>11</v>
      </c>
      <c r="F1382" s="1">
        <v>-17</v>
      </c>
      <c r="G1382" s="1">
        <v>475217.1</v>
      </c>
      <c r="H1382" s="1">
        <v>-27953.947058823502</v>
      </c>
    </row>
    <row r="1383" spans="1:8" x14ac:dyDescent="0.2">
      <c r="A1383" t="s">
        <v>6</v>
      </c>
      <c r="B1383" t="s">
        <v>74</v>
      </c>
      <c r="C1383" t="s">
        <v>75</v>
      </c>
      <c r="D1383" t="s">
        <v>9</v>
      </c>
      <c r="E1383" t="s">
        <v>1910</v>
      </c>
      <c r="F1383" s="1">
        <v>231</v>
      </c>
      <c r="G1383" s="1">
        <v>5427.03</v>
      </c>
      <c r="H1383" s="1">
        <v>23.493636363636401</v>
      </c>
    </row>
    <row r="1384" spans="1:8" x14ac:dyDescent="0.2">
      <c r="A1384" t="s">
        <v>6</v>
      </c>
      <c r="B1384" t="s">
        <v>74</v>
      </c>
      <c r="C1384" t="s">
        <v>75</v>
      </c>
      <c r="D1384" t="s">
        <v>9</v>
      </c>
      <c r="E1384" t="s">
        <v>2502</v>
      </c>
      <c r="F1384" s="1">
        <v>758</v>
      </c>
      <c r="G1384" s="1">
        <v>39524.81</v>
      </c>
      <c r="H1384" s="1">
        <v>52.143548812664903</v>
      </c>
    </row>
    <row r="1385" spans="1:8" x14ac:dyDescent="0.2">
      <c r="A1385" t="s">
        <v>6</v>
      </c>
      <c r="B1385" t="s">
        <v>74</v>
      </c>
      <c r="C1385" t="s">
        <v>75</v>
      </c>
      <c r="D1385" t="s">
        <v>9</v>
      </c>
      <c r="E1385" t="s">
        <v>2436</v>
      </c>
      <c r="F1385" s="1">
        <v>1827</v>
      </c>
      <c r="G1385" s="1">
        <v>118055.36</v>
      </c>
      <c r="H1385" s="1">
        <v>64.617055281882898</v>
      </c>
    </row>
    <row r="1386" spans="1:8" x14ac:dyDescent="0.2">
      <c r="A1386" t="s">
        <v>6</v>
      </c>
      <c r="B1386" t="s">
        <v>74</v>
      </c>
      <c r="C1386" t="s">
        <v>75</v>
      </c>
      <c r="D1386" t="s">
        <v>9</v>
      </c>
      <c r="E1386" t="s">
        <v>2503</v>
      </c>
      <c r="F1386" s="1">
        <v>435</v>
      </c>
      <c r="G1386" s="1">
        <v>2734.23</v>
      </c>
      <c r="H1386" s="1">
        <v>6.28558620689655</v>
      </c>
    </row>
    <row r="1387" spans="1:8" x14ac:dyDescent="0.2">
      <c r="A1387" t="s">
        <v>6</v>
      </c>
      <c r="B1387" t="s">
        <v>74</v>
      </c>
      <c r="C1387" t="s">
        <v>75</v>
      </c>
      <c r="D1387" t="s">
        <v>9</v>
      </c>
      <c r="E1387" t="s">
        <v>2399</v>
      </c>
      <c r="F1387" s="1">
        <v>1806</v>
      </c>
      <c r="G1387" s="1">
        <v>-15469.65</v>
      </c>
      <c r="H1387" s="1">
        <v>-8.5656976744185993</v>
      </c>
    </row>
    <row r="1388" spans="1:8" x14ac:dyDescent="0.2">
      <c r="A1388" t="s">
        <v>6</v>
      </c>
      <c r="B1388" t="s">
        <v>74</v>
      </c>
      <c r="C1388" t="s">
        <v>75</v>
      </c>
      <c r="D1388" t="s">
        <v>9</v>
      </c>
      <c r="E1388" t="s">
        <v>2126</v>
      </c>
      <c r="F1388" s="1">
        <v>3900</v>
      </c>
      <c r="G1388" s="1">
        <v>98894.39</v>
      </c>
      <c r="H1388" s="1">
        <v>25.357535897435898</v>
      </c>
    </row>
    <row r="1389" spans="1:8" x14ac:dyDescent="0.2">
      <c r="A1389" t="s">
        <v>6</v>
      </c>
      <c r="B1389" t="s">
        <v>74</v>
      </c>
      <c r="C1389" t="s">
        <v>75</v>
      </c>
      <c r="D1389" t="s">
        <v>9</v>
      </c>
      <c r="E1389" t="s">
        <v>1918</v>
      </c>
      <c r="F1389" s="1">
        <v>-216</v>
      </c>
      <c r="G1389" s="1">
        <v>682496.3</v>
      </c>
      <c r="H1389" s="1">
        <v>-3159.7050925925901</v>
      </c>
    </row>
    <row r="1390" spans="1:8" x14ac:dyDescent="0.2">
      <c r="A1390" t="s">
        <v>6</v>
      </c>
      <c r="B1390" t="s">
        <v>74</v>
      </c>
      <c r="C1390" t="s">
        <v>75</v>
      </c>
      <c r="D1390" t="s">
        <v>9</v>
      </c>
      <c r="E1390" t="s">
        <v>2491</v>
      </c>
      <c r="F1390" s="1">
        <v>824</v>
      </c>
      <c r="G1390" s="1">
        <v>5909.48</v>
      </c>
      <c r="H1390" s="1">
        <v>7.1716990291262102</v>
      </c>
    </row>
    <row r="1391" spans="1:8" x14ac:dyDescent="0.2">
      <c r="A1391" t="s">
        <v>6</v>
      </c>
      <c r="B1391" t="s">
        <v>74</v>
      </c>
      <c r="C1391" t="s">
        <v>75</v>
      </c>
      <c r="D1391" t="s">
        <v>9</v>
      </c>
      <c r="E1391" t="s">
        <v>2142</v>
      </c>
      <c r="F1391" s="1">
        <v>3736</v>
      </c>
      <c r="G1391" s="1">
        <v>239516.57</v>
      </c>
      <c r="H1391" s="1">
        <v>64.110430942184095</v>
      </c>
    </row>
    <row r="1392" spans="1:8" x14ac:dyDescent="0.2">
      <c r="A1392" t="s">
        <v>6</v>
      </c>
      <c r="B1392" t="s">
        <v>74</v>
      </c>
      <c r="C1392" t="s">
        <v>75</v>
      </c>
      <c r="D1392" t="s">
        <v>9</v>
      </c>
      <c r="E1392" t="s">
        <v>2504</v>
      </c>
      <c r="F1392" s="1">
        <v>-89</v>
      </c>
      <c r="G1392" s="1">
        <v>65030.34</v>
      </c>
      <c r="H1392" s="1">
        <v>-730.67797752808997</v>
      </c>
    </row>
    <row r="1393" spans="1:8" x14ac:dyDescent="0.2">
      <c r="A1393" t="s">
        <v>6</v>
      </c>
      <c r="B1393" t="s">
        <v>74</v>
      </c>
      <c r="C1393" t="s">
        <v>75</v>
      </c>
      <c r="D1393" t="s">
        <v>9</v>
      </c>
      <c r="E1393" t="s">
        <v>2505</v>
      </c>
      <c r="F1393" s="1">
        <v>-159</v>
      </c>
      <c r="G1393" s="1">
        <v>494.26</v>
      </c>
      <c r="H1393" s="1">
        <v>-3.1085534591194999</v>
      </c>
    </row>
    <row r="1394" spans="1:8" x14ac:dyDescent="0.2">
      <c r="A1394" t="s">
        <v>6</v>
      </c>
      <c r="B1394" t="s">
        <v>74</v>
      </c>
      <c r="C1394" t="s">
        <v>75</v>
      </c>
      <c r="D1394" t="s">
        <v>9</v>
      </c>
      <c r="E1394" t="s">
        <v>2506</v>
      </c>
      <c r="F1394" s="1">
        <v>8479</v>
      </c>
      <c r="G1394" s="1">
        <v>494628.55</v>
      </c>
      <c r="H1394" s="1">
        <v>58.335717655383903</v>
      </c>
    </row>
    <row r="1395" spans="1:8" x14ac:dyDescent="0.2">
      <c r="A1395" t="s">
        <v>6</v>
      </c>
      <c r="B1395" t="s">
        <v>74</v>
      </c>
      <c r="C1395" t="s">
        <v>75</v>
      </c>
      <c r="D1395" t="s">
        <v>9</v>
      </c>
      <c r="E1395" t="s">
        <v>2389</v>
      </c>
      <c r="F1395" s="1">
        <v>375</v>
      </c>
      <c r="G1395" s="1">
        <v>97004.26</v>
      </c>
      <c r="H1395" s="1">
        <v>258.67802666666699</v>
      </c>
    </row>
    <row r="1396" spans="1:8" x14ac:dyDescent="0.2">
      <c r="A1396" t="s">
        <v>6</v>
      </c>
      <c r="B1396" t="s">
        <v>74</v>
      </c>
      <c r="C1396" t="s">
        <v>75</v>
      </c>
      <c r="D1396" t="s">
        <v>9</v>
      </c>
      <c r="E1396" t="s">
        <v>1875</v>
      </c>
      <c r="F1396" s="1">
        <v>11300</v>
      </c>
      <c r="G1396" s="1">
        <v>404903.95</v>
      </c>
      <c r="H1396" s="1">
        <v>35.8322079646018</v>
      </c>
    </row>
    <row r="1397" spans="1:8" x14ac:dyDescent="0.2">
      <c r="A1397" t="s">
        <v>6</v>
      </c>
      <c r="B1397" t="s">
        <v>74</v>
      </c>
      <c r="C1397" t="s">
        <v>75</v>
      </c>
      <c r="D1397" t="s">
        <v>9</v>
      </c>
      <c r="E1397" t="s">
        <v>2507</v>
      </c>
      <c r="F1397" s="1">
        <v>100</v>
      </c>
      <c r="G1397" s="1">
        <v>1436.46</v>
      </c>
      <c r="H1397" s="1">
        <v>14.364599999999999</v>
      </c>
    </row>
    <row r="1398" spans="1:8" x14ac:dyDescent="0.2">
      <c r="A1398" t="s">
        <v>6</v>
      </c>
      <c r="B1398" t="s">
        <v>74</v>
      </c>
      <c r="C1398" t="s">
        <v>75</v>
      </c>
      <c r="D1398" t="s">
        <v>9</v>
      </c>
      <c r="E1398" t="s">
        <v>2508</v>
      </c>
      <c r="F1398" s="1">
        <v>530</v>
      </c>
      <c r="G1398" s="1">
        <v>4521.38</v>
      </c>
      <c r="H1398" s="1">
        <v>8.5309056603773605</v>
      </c>
    </row>
    <row r="1399" spans="1:8" x14ac:dyDescent="0.2">
      <c r="A1399" t="s">
        <v>6</v>
      </c>
      <c r="B1399" t="s">
        <v>74</v>
      </c>
      <c r="C1399" t="s">
        <v>75</v>
      </c>
      <c r="D1399" t="s">
        <v>9</v>
      </c>
      <c r="E1399" t="s">
        <v>2509</v>
      </c>
      <c r="F1399" s="1">
        <v>313</v>
      </c>
      <c r="G1399" s="1">
        <v>12928.47</v>
      </c>
      <c r="H1399" s="1">
        <v>41.305015974440899</v>
      </c>
    </row>
    <row r="1400" spans="1:8" x14ac:dyDescent="0.2">
      <c r="A1400" t="s">
        <v>6</v>
      </c>
      <c r="B1400" t="s">
        <v>74</v>
      </c>
      <c r="C1400" t="s">
        <v>75</v>
      </c>
      <c r="D1400" t="s">
        <v>9</v>
      </c>
      <c r="E1400" t="s">
        <v>2510</v>
      </c>
      <c r="F1400" s="1">
        <v>170</v>
      </c>
      <c r="G1400" s="1">
        <v>2086.65</v>
      </c>
      <c r="H1400" s="1">
        <v>12.274411764705899</v>
      </c>
    </row>
    <row r="1401" spans="1:8" x14ac:dyDescent="0.2">
      <c r="A1401" t="s">
        <v>6</v>
      </c>
      <c r="B1401" t="s">
        <v>74</v>
      </c>
      <c r="C1401" t="s">
        <v>75</v>
      </c>
      <c r="D1401" t="s">
        <v>9</v>
      </c>
      <c r="E1401" t="s">
        <v>2466</v>
      </c>
      <c r="F1401" s="1">
        <v>979</v>
      </c>
      <c r="G1401" s="1">
        <v>108681.43</v>
      </c>
      <c r="H1401" s="1">
        <v>111.012696629213</v>
      </c>
    </row>
    <row r="1402" spans="1:8" x14ac:dyDescent="0.2">
      <c r="A1402" t="s">
        <v>6</v>
      </c>
      <c r="B1402" t="s">
        <v>74</v>
      </c>
      <c r="C1402" t="s">
        <v>75</v>
      </c>
      <c r="D1402" t="s">
        <v>9</v>
      </c>
      <c r="E1402" t="s">
        <v>2511</v>
      </c>
      <c r="F1402" s="1">
        <v>538</v>
      </c>
      <c r="G1402" s="1">
        <v>4344.3500000000004</v>
      </c>
      <c r="H1402" s="1">
        <v>8.0749999999999993</v>
      </c>
    </row>
    <row r="1403" spans="1:8" x14ac:dyDescent="0.2">
      <c r="A1403" t="s">
        <v>6</v>
      </c>
      <c r="B1403" t="s">
        <v>74</v>
      </c>
      <c r="C1403" t="s">
        <v>75</v>
      </c>
      <c r="D1403" t="s">
        <v>9</v>
      </c>
      <c r="E1403" t="s">
        <v>2512</v>
      </c>
      <c r="F1403" s="1">
        <v>682</v>
      </c>
      <c r="G1403" s="1">
        <v>8041.29</v>
      </c>
      <c r="H1403" s="1">
        <v>11.7907478005865</v>
      </c>
    </row>
    <row r="1404" spans="1:8" x14ac:dyDescent="0.2">
      <c r="A1404" t="s">
        <v>6</v>
      </c>
      <c r="B1404" t="s">
        <v>74</v>
      </c>
      <c r="C1404" t="s">
        <v>75</v>
      </c>
      <c r="D1404" t="s">
        <v>9</v>
      </c>
      <c r="E1404" t="s">
        <v>2513</v>
      </c>
      <c r="F1404" s="1">
        <v>1147</v>
      </c>
      <c r="G1404" s="1">
        <v>10570.99</v>
      </c>
      <c r="H1404" s="1">
        <v>9.2162074978204007</v>
      </c>
    </row>
    <row r="1405" spans="1:8" x14ac:dyDescent="0.2">
      <c r="A1405" t="s">
        <v>6</v>
      </c>
      <c r="B1405" t="s">
        <v>74</v>
      </c>
      <c r="C1405" t="s">
        <v>75</v>
      </c>
      <c r="D1405" t="s">
        <v>9</v>
      </c>
      <c r="E1405" t="s">
        <v>1960</v>
      </c>
      <c r="F1405" s="1">
        <v>746</v>
      </c>
      <c r="G1405" s="1">
        <v>53513.9</v>
      </c>
      <c r="H1405" s="1">
        <v>71.734450402144802</v>
      </c>
    </row>
    <row r="1406" spans="1:8" x14ac:dyDescent="0.2">
      <c r="A1406" t="s">
        <v>6</v>
      </c>
      <c r="B1406" t="s">
        <v>74</v>
      </c>
      <c r="C1406" t="s">
        <v>75</v>
      </c>
      <c r="D1406" t="s">
        <v>9</v>
      </c>
      <c r="E1406" t="s">
        <v>2514</v>
      </c>
      <c r="F1406" s="1">
        <v>1815</v>
      </c>
      <c r="G1406" s="1">
        <v>3161.18</v>
      </c>
      <c r="H1406" s="1">
        <v>1.74169696969697</v>
      </c>
    </row>
    <row r="1407" spans="1:8" x14ac:dyDescent="0.2">
      <c r="A1407" t="s">
        <v>6</v>
      </c>
      <c r="B1407" t="s">
        <v>74</v>
      </c>
      <c r="C1407" t="s">
        <v>75</v>
      </c>
      <c r="D1407" t="s">
        <v>9</v>
      </c>
      <c r="E1407" t="s">
        <v>1884</v>
      </c>
      <c r="F1407" s="1">
        <v>2250</v>
      </c>
      <c r="G1407" s="1">
        <v>11985.7</v>
      </c>
      <c r="H1407" s="1">
        <v>5.3269777777777803</v>
      </c>
    </row>
    <row r="1408" spans="1:8" x14ac:dyDescent="0.2">
      <c r="A1408" t="s">
        <v>6</v>
      </c>
      <c r="B1408" t="s">
        <v>74</v>
      </c>
      <c r="C1408" t="s">
        <v>75</v>
      </c>
      <c r="D1408" t="s">
        <v>9</v>
      </c>
      <c r="E1408" t="s">
        <v>2158</v>
      </c>
      <c r="F1408" s="1">
        <v>644</v>
      </c>
      <c r="G1408" s="1">
        <v>34211.25</v>
      </c>
      <c r="H1408" s="1">
        <v>53.1230590062112</v>
      </c>
    </row>
    <row r="1409" spans="1:8" x14ac:dyDescent="0.2">
      <c r="A1409" t="s">
        <v>6</v>
      </c>
      <c r="B1409" t="s">
        <v>74</v>
      </c>
      <c r="C1409" t="s">
        <v>75</v>
      </c>
      <c r="D1409" t="s">
        <v>9</v>
      </c>
      <c r="E1409" t="s">
        <v>2271</v>
      </c>
      <c r="F1409" s="1">
        <v>387</v>
      </c>
      <c r="G1409" s="1">
        <v>12426.73</v>
      </c>
      <c r="H1409" s="1">
        <v>32.110413436692497</v>
      </c>
    </row>
    <row r="1410" spans="1:8" x14ac:dyDescent="0.2">
      <c r="A1410" t="s">
        <v>6</v>
      </c>
      <c r="B1410" t="s">
        <v>74</v>
      </c>
      <c r="C1410" t="s">
        <v>75</v>
      </c>
      <c r="D1410" t="s">
        <v>9</v>
      </c>
      <c r="E1410" t="s">
        <v>2515</v>
      </c>
      <c r="F1410" s="1">
        <v>500</v>
      </c>
      <c r="G1410" s="1">
        <v>2029.77</v>
      </c>
      <c r="H1410" s="1">
        <v>4.0595400000000001</v>
      </c>
    </row>
    <row r="1411" spans="1:8" x14ac:dyDescent="0.2">
      <c r="A1411" t="s">
        <v>6</v>
      </c>
      <c r="B1411" t="s">
        <v>74</v>
      </c>
      <c r="C1411" t="s">
        <v>75</v>
      </c>
      <c r="D1411" t="s">
        <v>9</v>
      </c>
      <c r="E1411" t="s">
        <v>2516</v>
      </c>
      <c r="F1411" s="1">
        <v>406</v>
      </c>
      <c r="G1411" s="1">
        <v>7174.94</v>
      </c>
      <c r="H1411" s="1">
        <v>17.672266009852201</v>
      </c>
    </row>
    <row r="1412" spans="1:8" x14ac:dyDescent="0.2">
      <c r="A1412" t="s">
        <v>6</v>
      </c>
      <c r="B1412" t="s">
        <v>74</v>
      </c>
      <c r="C1412" t="s">
        <v>75</v>
      </c>
      <c r="D1412" t="s">
        <v>9</v>
      </c>
      <c r="E1412" t="s">
        <v>2157</v>
      </c>
      <c r="F1412" s="1">
        <v>220</v>
      </c>
      <c r="G1412" s="1">
        <v>1349.07</v>
      </c>
      <c r="H1412" s="1">
        <v>6.1321363636363602</v>
      </c>
    </row>
    <row r="1413" spans="1:8" x14ac:dyDescent="0.2">
      <c r="A1413" t="s">
        <v>6</v>
      </c>
      <c r="B1413" t="s">
        <v>74</v>
      </c>
      <c r="C1413" t="s">
        <v>75</v>
      </c>
      <c r="D1413" t="s">
        <v>9</v>
      </c>
      <c r="E1413" t="s">
        <v>2517</v>
      </c>
      <c r="F1413" s="1">
        <v>140</v>
      </c>
      <c r="G1413" s="1">
        <v>1472.5</v>
      </c>
      <c r="H1413" s="1">
        <v>10.5178571428571</v>
      </c>
    </row>
    <row r="1414" spans="1:8" x14ac:dyDescent="0.2">
      <c r="A1414" t="s">
        <v>6</v>
      </c>
      <c r="B1414" t="s">
        <v>74</v>
      </c>
      <c r="C1414" t="s">
        <v>75</v>
      </c>
      <c r="D1414" t="s">
        <v>9</v>
      </c>
      <c r="E1414" t="s">
        <v>2518</v>
      </c>
      <c r="F1414" s="1">
        <v>250</v>
      </c>
      <c r="G1414" s="1">
        <v>10917.93</v>
      </c>
      <c r="H1414" s="1">
        <v>43.671720000000001</v>
      </c>
    </row>
    <row r="1415" spans="1:8" x14ac:dyDescent="0.2">
      <c r="A1415" t="s">
        <v>6</v>
      </c>
      <c r="B1415" t="s">
        <v>74</v>
      </c>
      <c r="C1415" t="s">
        <v>75</v>
      </c>
      <c r="D1415" t="s">
        <v>9</v>
      </c>
      <c r="E1415" t="s">
        <v>2460</v>
      </c>
      <c r="F1415" s="1">
        <v>2</v>
      </c>
      <c r="G1415" s="1">
        <v>10014.09</v>
      </c>
      <c r="H1415" s="1">
        <v>5007.0450000000001</v>
      </c>
    </row>
    <row r="1416" spans="1:8" x14ac:dyDescent="0.2">
      <c r="A1416" t="s">
        <v>6</v>
      </c>
      <c r="B1416" t="s">
        <v>74</v>
      </c>
      <c r="C1416" t="s">
        <v>75</v>
      </c>
      <c r="D1416" t="s">
        <v>9</v>
      </c>
      <c r="E1416" t="s">
        <v>2261</v>
      </c>
      <c r="F1416" s="1">
        <v>882</v>
      </c>
      <c r="G1416" s="1">
        <v>38302.720000000001</v>
      </c>
      <c r="H1416" s="1">
        <v>43.427120181405897</v>
      </c>
    </row>
    <row r="1417" spans="1:8" x14ac:dyDescent="0.2">
      <c r="A1417" t="s">
        <v>6</v>
      </c>
      <c r="B1417" t="s">
        <v>74</v>
      </c>
      <c r="C1417" t="s">
        <v>75</v>
      </c>
      <c r="D1417" t="s">
        <v>9</v>
      </c>
      <c r="E1417" t="s">
        <v>2519</v>
      </c>
      <c r="F1417" s="1">
        <v>1035</v>
      </c>
      <c r="G1417" s="1">
        <v>6261.57</v>
      </c>
      <c r="H1417" s="1">
        <v>6.0498260869565197</v>
      </c>
    </row>
    <row r="1418" spans="1:8" x14ac:dyDescent="0.2">
      <c r="A1418" t="s">
        <v>6</v>
      </c>
      <c r="B1418" t="s">
        <v>74</v>
      </c>
      <c r="C1418" t="s">
        <v>75</v>
      </c>
      <c r="D1418" t="s">
        <v>9</v>
      </c>
      <c r="E1418" t="s">
        <v>2198</v>
      </c>
      <c r="F1418" s="1">
        <v>114</v>
      </c>
      <c r="G1418" s="1">
        <v>42045.24</v>
      </c>
      <c r="H1418" s="1">
        <v>368.81789473684199</v>
      </c>
    </row>
    <row r="1419" spans="1:8" x14ac:dyDescent="0.2">
      <c r="A1419" t="s">
        <v>6</v>
      </c>
      <c r="B1419" t="s">
        <v>74</v>
      </c>
      <c r="C1419" t="s">
        <v>75</v>
      </c>
      <c r="D1419" t="s">
        <v>9</v>
      </c>
      <c r="E1419" t="s">
        <v>1885</v>
      </c>
      <c r="F1419" s="1">
        <v>1050</v>
      </c>
      <c r="G1419" s="1">
        <v>4191.5600000000004</v>
      </c>
      <c r="H1419" s="1">
        <v>3.9919619047618999</v>
      </c>
    </row>
    <row r="1420" spans="1:8" x14ac:dyDescent="0.2">
      <c r="A1420" t="s">
        <v>6</v>
      </c>
      <c r="B1420" t="s">
        <v>74</v>
      </c>
      <c r="C1420" t="s">
        <v>75</v>
      </c>
      <c r="D1420" t="s">
        <v>9</v>
      </c>
      <c r="E1420" t="s">
        <v>2501</v>
      </c>
      <c r="F1420" s="1">
        <v>271</v>
      </c>
      <c r="G1420" s="1">
        <v>37106.019999999997</v>
      </c>
      <c r="H1420" s="1">
        <v>136.92258302582999</v>
      </c>
    </row>
    <row r="1421" spans="1:8" x14ac:dyDescent="0.2">
      <c r="A1421" t="s">
        <v>6</v>
      </c>
      <c r="B1421" t="s">
        <v>74</v>
      </c>
      <c r="C1421" t="s">
        <v>75</v>
      </c>
      <c r="D1421" t="s">
        <v>9</v>
      </c>
      <c r="E1421" t="s">
        <v>2520</v>
      </c>
      <c r="F1421" s="1">
        <v>920</v>
      </c>
      <c r="G1421" s="1">
        <v>16384.04</v>
      </c>
      <c r="H1421" s="1">
        <v>17.808739130434802</v>
      </c>
    </row>
    <row r="1422" spans="1:8" x14ac:dyDescent="0.2">
      <c r="A1422" t="s">
        <v>6</v>
      </c>
      <c r="B1422" t="s">
        <v>74</v>
      </c>
      <c r="C1422" t="s">
        <v>75</v>
      </c>
      <c r="D1422" t="s">
        <v>9</v>
      </c>
      <c r="E1422" t="s">
        <v>2521</v>
      </c>
      <c r="F1422" s="1">
        <v>3842</v>
      </c>
      <c r="G1422" s="1">
        <v>230633.9</v>
      </c>
      <c r="H1422" s="1">
        <v>60.0296460176991</v>
      </c>
    </row>
    <row r="1423" spans="1:8" x14ac:dyDescent="0.2">
      <c r="A1423" t="s">
        <v>6</v>
      </c>
      <c r="B1423" t="s">
        <v>74</v>
      </c>
      <c r="C1423" t="s">
        <v>75</v>
      </c>
      <c r="D1423" t="s">
        <v>9</v>
      </c>
      <c r="E1423" t="s">
        <v>2140</v>
      </c>
      <c r="F1423" s="1">
        <v>4581</v>
      </c>
      <c r="G1423" s="1">
        <v>435815.6</v>
      </c>
      <c r="H1423" s="1">
        <v>95.135472604234906</v>
      </c>
    </row>
    <row r="1424" spans="1:8" x14ac:dyDescent="0.2">
      <c r="A1424" t="s">
        <v>6</v>
      </c>
      <c r="B1424" t="s">
        <v>74</v>
      </c>
      <c r="C1424" t="s">
        <v>75</v>
      </c>
      <c r="D1424" t="s">
        <v>9</v>
      </c>
      <c r="E1424" t="s">
        <v>2522</v>
      </c>
      <c r="F1424" s="1">
        <v>38</v>
      </c>
      <c r="G1424" s="1">
        <v>66964.53</v>
      </c>
      <c r="H1424" s="1">
        <v>1762.2244736842099</v>
      </c>
    </row>
    <row r="1425" spans="1:8" x14ac:dyDescent="0.2">
      <c r="A1425" t="s">
        <v>6</v>
      </c>
      <c r="B1425" t="s">
        <v>74</v>
      </c>
      <c r="C1425" t="s">
        <v>75</v>
      </c>
      <c r="D1425" t="s">
        <v>9</v>
      </c>
      <c r="E1425" t="s">
        <v>1942</v>
      </c>
      <c r="F1425" s="1">
        <v>2736</v>
      </c>
      <c r="G1425" s="1">
        <v>416109.44</v>
      </c>
      <c r="H1425" s="1">
        <v>152.08678362573099</v>
      </c>
    </row>
    <row r="1426" spans="1:8" x14ac:dyDescent="0.2">
      <c r="A1426" t="s">
        <v>6</v>
      </c>
      <c r="B1426" t="s">
        <v>74</v>
      </c>
      <c r="C1426" t="s">
        <v>75</v>
      </c>
      <c r="D1426" t="s">
        <v>9</v>
      </c>
      <c r="E1426" t="s">
        <v>2523</v>
      </c>
      <c r="F1426" s="1">
        <v>656</v>
      </c>
      <c r="G1426" s="1">
        <v>678.74</v>
      </c>
      <c r="H1426" s="1">
        <v>1.0346646341463399</v>
      </c>
    </row>
    <row r="1427" spans="1:8" x14ac:dyDescent="0.2">
      <c r="A1427" t="s">
        <v>6</v>
      </c>
      <c r="B1427" t="s">
        <v>74</v>
      </c>
      <c r="C1427" t="s">
        <v>75</v>
      </c>
      <c r="D1427" t="s">
        <v>9</v>
      </c>
      <c r="E1427" t="s">
        <v>2488</v>
      </c>
      <c r="F1427" s="1">
        <v>1088</v>
      </c>
      <c r="G1427" s="1">
        <v>60796.75</v>
      </c>
      <c r="H1427" s="1">
        <v>55.879365808823501</v>
      </c>
    </row>
    <row r="1428" spans="1:8" x14ac:dyDescent="0.2">
      <c r="A1428" t="s">
        <v>6</v>
      </c>
      <c r="B1428" t="s">
        <v>74</v>
      </c>
      <c r="C1428" t="s">
        <v>75</v>
      </c>
      <c r="D1428" t="s">
        <v>9</v>
      </c>
      <c r="E1428" t="s">
        <v>2197</v>
      </c>
      <c r="F1428" s="1">
        <v>10</v>
      </c>
      <c r="G1428" s="1">
        <v>636.12</v>
      </c>
      <c r="H1428" s="1">
        <v>63.612000000000002</v>
      </c>
    </row>
    <row r="1429" spans="1:8" x14ac:dyDescent="0.2">
      <c r="A1429" t="s">
        <v>6</v>
      </c>
      <c r="B1429" t="s">
        <v>74</v>
      </c>
      <c r="C1429" t="s">
        <v>75</v>
      </c>
      <c r="D1429" t="s">
        <v>9</v>
      </c>
      <c r="E1429" t="s">
        <v>2524</v>
      </c>
      <c r="F1429" s="1">
        <v>258</v>
      </c>
      <c r="G1429" s="1">
        <v>238.94</v>
      </c>
      <c r="H1429" s="1">
        <v>0.92612403100775198</v>
      </c>
    </row>
    <row r="1430" spans="1:8" x14ac:dyDescent="0.2">
      <c r="A1430" t="s">
        <v>6</v>
      </c>
      <c r="B1430" t="s">
        <v>74</v>
      </c>
      <c r="C1430" t="s">
        <v>75</v>
      </c>
      <c r="D1430" t="s">
        <v>9</v>
      </c>
      <c r="E1430" t="s">
        <v>2479</v>
      </c>
      <c r="F1430" s="1">
        <v>679</v>
      </c>
      <c r="G1430" s="1">
        <v>121925.82</v>
      </c>
      <c r="H1430" s="1">
        <v>179.56674521354901</v>
      </c>
    </row>
    <row r="1431" spans="1:8" x14ac:dyDescent="0.2">
      <c r="A1431" t="s">
        <v>6</v>
      </c>
      <c r="B1431" t="s">
        <v>74</v>
      </c>
      <c r="C1431" t="s">
        <v>75</v>
      </c>
      <c r="D1431" t="s">
        <v>9</v>
      </c>
      <c r="E1431" t="s">
        <v>2525</v>
      </c>
      <c r="F1431" s="1">
        <v>2483</v>
      </c>
      <c r="G1431" s="1">
        <v>168928.12</v>
      </c>
      <c r="H1431" s="1">
        <v>68.033878372936002</v>
      </c>
    </row>
    <row r="1432" spans="1:8" x14ac:dyDescent="0.2">
      <c r="A1432" t="s">
        <v>6</v>
      </c>
      <c r="B1432" t="s">
        <v>74</v>
      </c>
      <c r="C1432" t="s">
        <v>75</v>
      </c>
      <c r="D1432" t="s">
        <v>9</v>
      </c>
      <c r="E1432" t="s">
        <v>2526</v>
      </c>
      <c r="F1432" s="1">
        <v>176</v>
      </c>
      <c r="G1432" s="1">
        <v>2805.46</v>
      </c>
      <c r="H1432" s="1">
        <v>15.9401136363636</v>
      </c>
    </row>
    <row r="1433" spans="1:8" x14ac:dyDescent="0.2">
      <c r="A1433" t="s">
        <v>6</v>
      </c>
      <c r="B1433" t="s">
        <v>74</v>
      </c>
      <c r="C1433" t="s">
        <v>75</v>
      </c>
      <c r="D1433" t="s">
        <v>9</v>
      </c>
      <c r="E1433" t="s">
        <v>2527</v>
      </c>
      <c r="F1433" s="1">
        <v>875</v>
      </c>
      <c r="G1433" s="1">
        <v>5278.84</v>
      </c>
      <c r="H1433" s="1">
        <v>6.0329600000000001</v>
      </c>
    </row>
    <row r="1434" spans="1:8" x14ac:dyDescent="0.2">
      <c r="A1434" t="s">
        <v>6</v>
      </c>
      <c r="B1434" t="s">
        <v>74</v>
      </c>
      <c r="C1434" t="s">
        <v>75</v>
      </c>
      <c r="D1434" t="s">
        <v>9</v>
      </c>
      <c r="E1434" t="s">
        <v>2528</v>
      </c>
      <c r="F1434" s="1">
        <v>228</v>
      </c>
      <c r="G1434" s="1">
        <v>156.79</v>
      </c>
      <c r="H1434" s="1">
        <v>0.68767543859649105</v>
      </c>
    </row>
    <row r="1435" spans="1:8" x14ac:dyDescent="0.2">
      <c r="A1435" t="s">
        <v>6</v>
      </c>
      <c r="B1435" t="s">
        <v>74</v>
      </c>
      <c r="C1435" t="s">
        <v>75</v>
      </c>
      <c r="D1435" t="s">
        <v>9</v>
      </c>
      <c r="E1435" t="s">
        <v>2529</v>
      </c>
      <c r="F1435" s="1">
        <v>234</v>
      </c>
      <c r="G1435" s="1">
        <v>4157.38</v>
      </c>
      <c r="H1435" s="1">
        <v>17.7665811965812</v>
      </c>
    </row>
    <row r="1436" spans="1:8" x14ac:dyDescent="0.2">
      <c r="A1436" t="s">
        <v>6</v>
      </c>
      <c r="B1436" t="s">
        <v>74</v>
      </c>
      <c r="C1436" t="s">
        <v>75</v>
      </c>
      <c r="D1436" t="s">
        <v>9</v>
      </c>
      <c r="E1436" t="s">
        <v>2530</v>
      </c>
      <c r="F1436" s="1">
        <v>582</v>
      </c>
      <c r="G1436" s="1">
        <v>5334.78</v>
      </c>
      <c r="H1436" s="1">
        <v>9.1662886597938105</v>
      </c>
    </row>
    <row r="1437" spans="1:8" x14ac:dyDescent="0.2">
      <c r="A1437" t="s">
        <v>6</v>
      </c>
      <c r="B1437" t="s">
        <v>74</v>
      </c>
      <c r="C1437" t="s">
        <v>75</v>
      </c>
      <c r="D1437" t="s">
        <v>9</v>
      </c>
      <c r="E1437" t="s">
        <v>2531</v>
      </c>
      <c r="F1437" s="1">
        <v>250</v>
      </c>
      <c r="G1437" s="1">
        <v>331.01</v>
      </c>
      <c r="H1437" s="1">
        <v>1.3240400000000001</v>
      </c>
    </row>
    <row r="1438" spans="1:8" x14ac:dyDescent="0.2">
      <c r="A1438" t="s">
        <v>6</v>
      </c>
      <c r="B1438" t="s">
        <v>74</v>
      </c>
      <c r="C1438" t="s">
        <v>75</v>
      </c>
      <c r="D1438" t="s">
        <v>9</v>
      </c>
      <c r="E1438" t="s">
        <v>2444</v>
      </c>
      <c r="F1438" s="1">
        <v>960</v>
      </c>
      <c r="G1438" s="1">
        <v>40579.019999999997</v>
      </c>
      <c r="H1438" s="1">
        <v>42.2698125</v>
      </c>
    </row>
    <row r="1439" spans="1:8" x14ac:dyDescent="0.2">
      <c r="A1439" t="s">
        <v>6</v>
      </c>
      <c r="B1439" t="s">
        <v>74</v>
      </c>
      <c r="C1439" t="s">
        <v>75</v>
      </c>
      <c r="D1439" t="s">
        <v>9</v>
      </c>
      <c r="E1439" t="s">
        <v>2457</v>
      </c>
      <c r="F1439" s="1">
        <v>1365</v>
      </c>
      <c r="G1439" s="1">
        <v>2859.72</v>
      </c>
      <c r="H1439" s="1">
        <v>2.0950329670329699</v>
      </c>
    </row>
    <row r="1440" spans="1:8" x14ac:dyDescent="0.2">
      <c r="A1440" t="s">
        <v>6</v>
      </c>
      <c r="B1440" t="s">
        <v>74</v>
      </c>
      <c r="C1440" t="s">
        <v>75</v>
      </c>
      <c r="D1440" t="s">
        <v>9</v>
      </c>
      <c r="E1440" t="s">
        <v>2532</v>
      </c>
      <c r="F1440" s="1">
        <v>849</v>
      </c>
      <c r="G1440" s="1">
        <v>2996.07</v>
      </c>
      <c r="H1440" s="1">
        <v>3.5289399293286201</v>
      </c>
    </row>
    <row r="1441" spans="1:8" x14ac:dyDescent="0.2">
      <c r="A1441" t="s">
        <v>6</v>
      </c>
      <c r="B1441" t="s">
        <v>74</v>
      </c>
      <c r="C1441" t="s">
        <v>75</v>
      </c>
      <c r="D1441" t="s">
        <v>9</v>
      </c>
      <c r="E1441" t="s">
        <v>2185</v>
      </c>
      <c r="F1441" s="1">
        <v>2</v>
      </c>
      <c r="G1441" s="1">
        <v>10788.16</v>
      </c>
      <c r="H1441" s="1">
        <v>5394.08</v>
      </c>
    </row>
    <row r="1442" spans="1:8" x14ac:dyDescent="0.2">
      <c r="A1442" t="s">
        <v>6</v>
      </c>
      <c r="B1442" t="s">
        <v>74</v>
      </c>
      <c r="C1442" t="s">
        <v>75</v>
      </c>
      <c r="D1442" t="s">
        <v>9</v>
      </c>
      <c r="E1442" t="s">
        <v>2167</v>
      </c>
      <c r="F1442" s="1">
        <v>759</v>
      </c>
      <c r="G1442" s="1">
        <v>22627.52</v>
      </c>
      <c r="H1442" s="1">
        <v>29.812279314887999</v>
      </c>
    </row>
    <row r="1443" spans="1:8" x14ac:dyDescent="0.2">
      <c r="A1443" t="s">
        <v>6</v>
      </c>
      <c r="B1443" t="s">
        <v>74</v>
      </c>
      <c r="C1443" t="s">
        <v>75</v>
      </c>
      <c r="D1443" t="s">
        <v>9</v>
      </c>
      <c r="E1443" t="s">
        <v>1922</v>
      </c>
      <c r="F1443" s="1">
        <v>229</v>
      </c>
      <c r="G1443" s="1">
        <v>7700.24</v>
      </c>
      <c r="H1443" s="1">
        <v>33.625502183406098</v>
      </c>
    </row>
    <row r="1444" spans="1:8" x14ac:dyDescent="0.2">
      <c r="A1444" t="s">
        <v>6</v>
      </c>
      <c r="B1444" t="s">
        <v>74</v>
      </c>
      <c r="C1444" t="s">
        <v>75</v>
      </c>
      <c r="D1444" t="s">
        <v>9</v>
      </c>
      <c r="E1444" t="s">
        <v>2446</v>
      </c>
      <c r="F1444" s="1">
        <v>1964</v>
      </c>
      <c r="G1444" s="1">
        <v>450192.21</v>
      </c>
      <c r="H1444" s="1">
        <v>229.222102851324</v>
      </c>
    </row>
    <row r="1445" spans="1:8" x14ac:dyDescent="0.2">
      <c r="A1445" t="s">
        <v>6</v>
      </c>
      <c r="B1445" t="s">
        <v>74</v>
      </c>
      <c r="C1445" t="s">
        <v>75</v>
      </c>
      <c r="D1445" t="s">
        <v>9</v>
      </c>
      <c r="E1445" t="s">
        <v>2533</v>
      </c>
      <c r="F1445" s="1">
        <v>170</v>
      </c>
      <c r="G1445" s="1">
        <v>-889.87</v>
      </c>
      <c r="H1445" s="1">
        <v>-5.2345294117647096</v>
      </c>
    </row>
    <row r="1446" spans="1:8" x14ac:dyDescent="0.2">
      <c r="A1446" t="s">
        <v>6</v>
      </c>
      <c r="B1446" t="s">
        <v>74</v>
      </c>
      <c r="C1446" t="s">
        <v>75</v>
      </c>
      <c r="D1446" t="s">
        <v>9</v>
      </c>
      <c r="E1446" t="s">
        <v>2534</v>
      </c>
      <c r="F1446" s="1">
        <v>0</v>
      </c>
      <c r="G1446" s="1">
        <v>-2211.38</v>
      </c>
      <c r="H1446" s="1">
        <v>0</v>
      </c>
    </row>
    <row r="1447" spans="1:8" x14ac:dyDescent="0.2">
      <c r="A1447" t="s">
        <v>6</v>
      </c>
      <c r="B1447" t="s">
        <v>74</v>
      </c>
      <c r="C1447" t="s">
        <v>75</v>
      </c>
      <c r="D1447" t="s">
        <v>9</v>
      </c>
      <c r="E1447" t="s">
        <v>2535</v>
      </c>
      <c r="F1447" s="1">
        <v>1541</v>
      </c>
      <c r="G1447" s="1">
        <v>8287.75</v>
      </c>
      <c r="H1447" s="1">
        <v>5.3781635301752102</v>
      </c>
    </row>
    <row r="1448" spans="1:8" x14ac:dyDescent="0.2">
      <c r="A1448" t="s">
        <v>6</v>
      </c>
      <c r="B1448" t="s">
        <v>74</v>
      </c>
      <c r="C1448" t="s">
        <v>75</v>
      </c>
      <c r="D1448" t="s">
        <v>9</v>
      </c>
      <c r="E1448" t="s">
        <v>2265</v>
      </c>
      <c r="F1448" s="1">
        <v>387</v>
      </c>
      <c r="G1448" s="1">
        <v>6052.56</v>
      </c>
      <c r="H1448" s="1">
        <v>15.639689922480599</v>
      </c>
    </row>
    <row r="1449" spans="1:8" x14ac:dyDescent="0.2">
      <c r="A1449" t="s">
        <v>6</v>
      </c>
      <c r="B1449" t="s">
        <v>74</v>
      </c>
      <c r="C1449" t="s">
        <v>75</v>
      </c>
      <c r="D1449" t="s">
        <v>9</v>
      </c>
      <c r="E1449" t="s">
        <v>1965</v>
      </c>
      <c r="F1449" s="1">
        <v>305</v>
      </c>
      <c r="G1449" s="1">
        <v>10448.209999999999</v>
      </c>
      <c r="H1449" s="1">
        <v>34.2564262295082</v>
      </c>
    </row>
    <row r="1450" spans="1:8" x14ac:dyDescent="0.2">
      <c r="A1450" t="s">
        <v>6</v>
      </c>
      <c r="B1450" t="s">
        <v>74</v>
      </c>
      <c r="C1450" t="s">
        <v>75</v>
      </c>
      <c r="D1450" t="s">
        <v>9</v>
      </c>
      <c r="E1450" t="s">
        <v>1870</v>
      </c>
      <c r="F1450" s="1">
        <v>1019</v>
      </c>
      <c r="G1450" s="1">
        <v>265013.82</v>
      </c>
      <c r="H1450" s="1">
        <v>260.07244357213</v>
      </c>
    </row>
    <row r="1451" spans="1:8" x14ac:dyDescent="0.2">
      <c r="A1451" t="s">
        <v>6</v>
      </c>
      <c r="B1451" t="s">
        <v>74</v>
      </c>
      <c r="C1451" t="s">
        <v>75</v>
      </c>
      <c r="D1451" t="s">
        <v>9</v>
      </c>
      <c r="E1451" t="s">
        <v>1941</v>
      </c>
      <c r="F1451" s="1">
        <v>8357</v>
      </c>
      <c r="G1451" s="1">
        <v>372242.77</v>
      </c>
      <c r="H1451" s="1">
        <v>44.542631327031202</v>
      </c>
    </row>
    <row r="1452" spans="1:8" x14ac:dyDescent="0.2">
      <c r="A1452" t="s">
        <v>6</v>
      </c>
      <c r="B1452" t="s">
        <v>74</v>
      </c>
      <c r="C1452" t="s">
        <v>75</v>
      </c>
      <c r="D1452" t="s">
        <v>9</v>
      </c>
      <c r="E1452" t="s">
        <v>2536</v>
      </c>
      <c r="F1452" s="1">
        <v>552</v>
      </c>
      <c r="G1452" s="1">
        <v>2097.3200000000002</v>
      </c>
      <c r="H1452" s="1">
        <v>3.7994927536231899</v>
      </c>
    </row>
    <row r="1453" spans="1:8" x14ac:dyDescent="0.2">
      <c r="A1453" t="s">
        <v>6</v>
      </c>
      <c r="B1453" t="s">
        <v>74</v>
      </c>
      <c r="C1453" t="s">
        <v>75</v>
      </c>
      <c r="D1453" t="s">
        <v>9</v>
      </c>
      <c r="E1453" t="s">
        <v>2537</v>
      </c>
      <c r="F1453" s="1">
        <v>1386</v>
      </c>
      <c r="G1453" s="1">
        <v>10787.4</v>
      </c>
      <c r="H1453" s="1">
        <v>7.7831168831168798</v>
      </c>
    </row>
    <row r="1454" spans="1:8" x14ac:dyDescent="0.2">
      <c r="A1454" t="s">
        <v>6</v>
      </c>
      <c r="B1454" t="s">
        <v>74</v>
      </c>
      <c r="C1454" t="s">
        <v>75</v>
      </c>
      <c r="D1454" t="s">
        <v>9</v>
      </c>
      <c r="E1454" t="s">
        <v>2538</v>
      </c>
      <c r="F1454" s="1">
        <v>185</v>
      </c>
      <c r="G1454" s="1">
        <v>960.35</v>
      </c>
      <c r="H1454" s="1">
        <v>5.1910810810810801</v>
      </c>
    </row>
    <row r="1455" spans="1:8" x14ac:dyDescent="0.2">
      <c r="A1455" t="s">
        <v>6</v>
      </c>
      <c r="B1455" t="s">
        <v>74</v>
      </c>
      <c r="C1455" t="s">
        <v>75</v>
      </c>
      <c r="D1455" t="s">
        <v>9</v>
      </c>
      <c r="E1455" t="s">
        <v>2238</v>
      </c>
      <c r="F1455" s="1">
        <v>48</v>
      </c>
      <c r="G1455" s="1">
        <v>642.5</v>
      </c>
      <c r="H1455" s="1">
        <v>13.3854166666667</v>
      </c>
    </row>
    <row r="1456" spans="1:8" x14ac:dyDescent="0.2">
      <c r="A1456" t="s">
        <v>6</v>
      </c>
      <c r="B1456" t="s">
        <v>74</v>
      </c>
      <c r="C1456" t="s">
        <v>75</v>
      </c>
      <c r="D1456" t="s">
        <v>9</v>
      </c>
      <c r="E1456" t="s">
        <v>2539</v>
      </c>
      <c r="F1456" s="1">
        <v>150</v>
      </c>
      <c r="G1456" s="1">
        <v>2243.25</v>
      </c>
      <c r="H1456" s="1">
        <v>14.955</v>
      </c>
    </row>
    <row r="1457" spans="1:8" x14ac:dyDescent="0.2">
      <c r="A1457" t="s">
        <v>6</v>
      </c>
      <c r="B1457" t="s">
        <v>74</v>
      </c>
      <c r="C1457" t="s">
        <v>75</v>
      </c>
      <c r="D1457" t="s">
        <v>9</v>
      </c>
      <c r="E1457" t="s">
        <v>2173</v>
      </c>
      <c r="F1457" s="1">
        <v>103</v>
      </c>
      <c r="G1457" s="1">
        <v>3724.32</v>
      </c>
      <c r="H1457" s="1">
        <v>36.158446601941698</v>
      </c>
    </row>
    <row r="1458" spans="1:8" x14ac:dyDescent="0.2">
      <c r="A1458" t="s">
        <v>6</v>
      </c>
      <c r="B1458" t="s">
        <v>74</v>
      </c>
      <c r="C1458" t="s">
        <v>75</v>
      </c>
      <c r="D1458" t="s">
        <v>9</v>
      </c>
      <c r="E1458" t="s">
        <v>2540</v>
      </c>
      <c r="F1458" s="1">
        <v>152</v>
      </c>
      <c r="G1458" s="1">
        <v>5883.25</v>
      </c>
      <c r="H1458" s="1">
        <v>38.705592105263101</v>
      </c>
    </row>
    <row r="1459" spans="1:8" x14ac:dyDescent="0.2">
      <c r="A1459" t="s">
        <v>6</v>
      </c>
      <c r="B1459" t="s">
        <v>74</v>
      </c>
      <c r="C1459" t="s">
        <v>75</v>
      </c>
      <c r="D1459" t="s">
        <v>9</v>
      </c>
      <c r="E1459" t="s">
        <v>2541</v>
      </c>
      <c r="F1459" s="1">
        <v>2507</v>
      </c>
      <c r="G1459" s="1">
        <v>14413.77</v>
      </c>
      <c r="H1459" s="1">
        <v>5.7494096529716803</v>
      </c>
    </row>
    <row r="1460" spans="1:8" x14ac:dyDescent="0.2">
      <c r="A1460" t="s">
        <v>6</v>
      </c>
      <c r="B1460" t="s">
        <v>74</v>
      </c>
      <c r="C1460" t="s">
        <v>75</v>
      </c>
      <c r="D1460" t="s">
        <v>9</v>
      </c>
      <c r="E1460" t="s">
        <v>2478</v>
      </c>
      <c r="F1460" s="1">
        <v>5211</v>
      </c>
      <c r="G1460" s="1">
        <v>327817.40000000002</v>
      </c>
      <c r="H1460" s="1">
        <v>62.908731529456901</v>
      </c>
    </row>
    <row r="1461" spans="1:8" x14ac:dyDescent="0.2">
      <c r="A1461" t="s">
        <v>6</v>
      </c>
      <c r="B1461" t="s">
        <v>74</v>
      </c>
      <c r="C1461" t="s">
        <v>75</v>
      </c>
      <c r="D1461" t="s">
        <v>9</v>
      </c>
      <c r="E1461" t="s">
        <v>2274</v>
      </c>
      <c r="F1461" s="1">
        <v>1202</v>
      </c>
      <c r="G1461" s="1">
        <v>39204.28</v>
      </c>
      <c r="H1461" s="1">
        <v>32.615873544093198</v>
      </c>
    </row>
    <row r="1462" spans="1:8" x14ac:dyDescent="0.2">
      <c r="A1462" t="s">
        <v>6</v>
      </c>
      <c r="B1462" t="s">
        <v>74</v>
      </c>
      <c r="C1462" t="s">
        <v>75</v>
      </c>
      <c r="D1462" t="s">
        <v>9</v>
      </c>
      <c r="E1462" t="s">
        <v>2542</v>
      </c>
      <c r="F1462" s="1">
        <v>100</v>
      </c>
      <c r="G1462" s="1">
        <v>1958.33</v>
      </c>
      <c r="H1462" s="1">
        <v>19.583300000000001</v>
      </c>
    </row>
    <row r="1463" spans="1:8" x14ac:dyDescent="0.2">
      <c r="A1463" t="s">
        <v>6</v>
      </c>
      <c r="B1463" t="s">
        <v>74</v>
      </c>
      <c r="C1463" t="s">
        <v>75</v>
      </c>
      <c r="D1463" t="s">
        <v>9</v>
      </c>
      <c r="E1463" t="s">
        <v>2123</v>
      </c>
      <c r="F1463" s="1">
        <v>5347</v>
      </c>
      <c r="G1463" s="1">
        <v>232359.03</v>
      </c>
      <c r="H1463" s="1">
        <v>43.455962221806601</v>
      </c>
    </row>
    <row r="1464" spans="1:8" x14ac:dyDescent="0.2">
      <c r="A1464" t="s">
        <v>6</v>
      </c>
      <c r="B1464" t="s">
        <v>74</v>
      </c>
      <c r="C1464" t="s">
        <v>75</v>
      </c>
      <c r="D1464" t="s">
        <v>9</v>
      </c>
      <c r="E1464" t="s">
        <v>2543</v>
      </c>
      <c r="F1464" s="1">
        <v>722</v>
      </c>
      <c r="G1464" s="1">
        <v>2907.37</v>
      </c>
      <c r="H1464" s="1">
        <v>4.0268282548476497</v>
      </c>
    </row>
    <row r="1465" spans="1:8" x14ac:dyDescent="0.2">
      <c r="A1465" t="s">
        <v>6</v>
      </c>
      <c r="B1465" t="s">
        <v>74</v>
      </c>
      <c r="C1465" t="s">
        <v>75</v>
      </c>
      <c r="D1465" t="s">
        <v>9</v>
      </c>
      <c r="E1465" t="s">
        <v>2544</v>
      </c>
      <c r="F1465" s="1">
        <v>40</v>
      </c>
      <c r="G1465" s="1">
        <v>4.93</v>
      </c>
      <c r="H1465" s="1">
        <v>0.12325</v>
      </c>
    </row>
    <row r="1466" spans="1:8" x14ac:dyDescent="0.2">
      <c r="A1466" t="s">
        <v>6</v>
      </c>
      <c r="B1466" t="s">
        <v>74</v>
      </c>
      <c r="C1466" t="s">
        <v>75</v>
      </c>
      <c r="D1466" t="s">
        <v>9</v>
      </c>
      <c r="E1466" t="s">
        <v>1947</v>
      </c>
      <c r="F1466" s="1">
        <v>961</v>
      </c>
      <c r="G1466" s="1">
        <v>7406.03</v>
      </c>
      <c r="H1466" s="1">
        <v>7.7065868886576503</v>
      </c>
    </row>
    <row r="1467" spans="1:8" x14ac:dyDescent="0.2">
      <c r="A1467" t="s">
        <v>6</v>
      </c>
      <c r="B1467" t="s">
        <v>74</v>
      </c>
      <c r="C1467" t="s">
        <v>75</v>
      </c>
      <c r="D1467" t="s">
        <v>9</v>
      </c>
      <c r="E1467" t="s">
        <v>2176</v>
      </c>
      <c r="F1467" s="1">
        <v>2506</v>
      </c>
      <c r="G1467" s="1">
        <v>427137.62</v>
      </c>
      <c r="H1467" s="1">
        <v>170.44597765363099</v>
      </c>
    </row>
    <row r="1468" spans="1:8" x14ac:dyDescent="0.2">
      <c r="A1468" t="s">
        <v>6</v>
      </c>
      <c r="B1468" t="s">
        <v>74</v>
      </c>
      <c r="C1468" t="s">
        <v>75</v>
      </c>
      <c r="D1468" t="s">
        <v>9</v>
      </c>
      <c r="E1468" t="s">
        <v>1940</v>
      </c>
      <c r="F1468" s="1">
        <v>62</v>
      </c>
      <c r="G1468" s="1">
        <v>1654.76</v>
      </c>
      <c r="H1468" s="1">
        <v>26.689677419354801</v>
      </c>
    </row>
    <row r="1469" spans="1:8" x14ac:dyDescent="0.2">
      <c r="A1469" t="s">
        <v>6</v>
      </c>
      <c r="B1469" t="s">
        <v>74</v>
      </c>
      <c r="C1469" t="s">
        <v>75</v>
      </c>
      <c r="D1469" t="s">
        <v>9</v>
      </c>
      <c r="E1469" t="s">
        <v>2545</v>
      </c>
      <c r="F1469" s="1">
        <v>595</v>
      </c>
      <c r="G1469" s="1">
        <v>2719.24</v>
      </c>
      <c r="H1469" s="1">
        <v>4.5701512605041996</v>
      </c>
    </row>
    <row r="1470" spans="1:8" x14ac:dyDescent="0.2">
      <c r="A1470" t="s">
        <v>6</v>
      </c>
      <c r="B1470" t="s">
        <v>74</v>
      </c>
      <c r="C1470" t="s">
        <v>75</v>
      </c>
      <c r="D1470" t="s">
        <v>9</v>
      </c>
      <c r="E1470" t="s">
        <v>2546</v>
      </c>
      <c r="F1470" s="1">
        <v>445</v>
      </c>
      <c r="G1470" s="1">
        <v>577.26</v>
      </c>
      <c r="H1470" s="1">
        <v>1.29721348314607</v>
      </c>
    </row>
    <row r="1471" spans="1:8" x14ac:dyDescent="0.2">
      <c r="A1471" t="s">
        <v>6</v>
      </c>
      <c r="B1471" t="s">
        <v>74</v>
      </c>
      <c r="C1471" t="s">
        <v>75</v>
      </c>
      <c r="D1471" t="s">
        <v>9</v>
      </c>
      <c r="E1471" t="s">
        <v>2547</v>
      </c>
      <c r="F1471" s="1">
        <v>1626</v>
      </c>
      <c r="G1471" s="1">
        <v>7736.61</v>
      </c>
      <c r="H1471" s="1">
        <v>4.7580627306273104</v>
      </c>
    </row>
    <row r="1472" spans="1:8" x14ac:dyDescent="0.2">
      <c r="A1472" t="s">
        <v>6</v>
      </c>
      <c r="B1472" t="s">
        <v>74</v>
      </c>
      <c r="C1472" t="s">
        <v>75</v>
      </c>
      <c r="D1472" t="s">
        <v>9</v>
      </c>
      <c r="E1472" t="s">
        <v>2124</v>
      </c>
      <c r="F1472" s="1">
        <v>1371</v>
      </c>
      <c r="G1472" s="1">
        <v>81626.69</v>
      </c>
      <c r="H1472" s="1">
        <v>59.538067104303401</v>
      </c>
    </row>
    <row r="1473" spans="1:8" x14ac:dyDescent="0.2">
      <c r="A1473" t="s">
        <v>6</v>
      </c>
      <c r="B1473" t="s">
        <v>74</v>
      </c>
      <c r="C1473" t="s">
        <v>75</v>
      </c>
      <c r="D1473" t="s">
        <v>9</v>
      </c>
      <c r="E1473" t="s">
        <v>2548</v>
      </c>
      <c r="F1473" s="1">
        <v>530</v>
      </c>
      <c r="G1473" s="1">
        <v>1551.14</v>
      </c>
      <c r="H1473" s="1">
        <v>2.9266792452830201</v>
      </c>
    </row>
    <row r="1474" spans="1:8" x14ac:dyDescent="0.2">
      <c r="A1474" t="s">
        <v>6</v>
      </c>
      <c r="B1474" t="s">
        <v>74</v>
      </c>
      <c r="C1474" t="s">
        <v>75</v>
      </c>
      <c r="D1474" t="s">
        <v>9</v>
      </c>
      <c r="E1474" t="s">
        <v>2549</v>
      </c>
      <c r="F1474" s="1">
        <v>170</v>
      </c>
      <c r="G1474" s="1">
        <v>6025.91</v>
      </c>
      <c r="H1474" s="1">
        <v>35.446529411764701</v>
      </c>
    </row>
    <row r="1475" spans="1:8" x14ac:dyDescent="0.2">
      <c r="A1475" t="s">
        <v>6</v>
      </c>
      <c r="B1475" t="s">
        <v>74</v>
      </c>
      <c r="C1475" t="s">
        <v>75</v>
      </c>
      <c r="D1475" t="s">
        <v>9</v>
      </c>
      <c r="E1475" t="s">
        <v>2550</v>
      </c>
      <c r="F1475" s="1">
        <v>940</v>
      </c>
      <c r="G1475" s="1">
        <v>7838.95</v>
      </c>
      <c r="H1475" s="1">
        <v>8.3393085106383005</v>
      </c>
    </row>
    <row r="1476" spans="1:8" x14ac:dyDescent="0.2">
      <c r="A1476" t="s">
        <v>6</v>
      </c>
      <c r="B1476" t="s">
        <v>74</v>
      </c>
      <c r="C1476" t="s">
        <v>75</v>
      </c>
      <c r="D1476" t="s">
        <v>9</v>
      </c>
      <c r="E1476" t="s">
        <v>2551</v>
      </c>
      <c r="F1476" s="1">
        <v>54</v>
      </c>
      <c r="G1476" s="1">
        <v>-3717.81</v>
      </c>
      <c r="H1476" s="1">
        <v>-68.848333333333301</v>
      </c>
    </row>
    <row r="1477" spans="1:8" x14ac:dyDescent="0.2">
      <c r="A1477" t="s">
        <v>6</v>
      </c>
      <c r="B1477" t="s">
        <v>74</v>
      </c>
      <c r="C1477" t="s">
        <v>75</v>
      </c>
      <c r="D1477" t="s">
        <v>9</v>
      </c>
      <c r="E1477" t="s">
        <v>2292</v>
      </c>
      <c r="F1477" s="1">
        <v>333</v>
      </c>
      <c r="G1477" s="1">
        <v>4647.57</v>
      </c>
      <c r="H1477" s="1">
        <v>13.956666666666701</v>
      </c>
    </row>
    <row r="1478" spans="1:8" x14ac:dyDescent="0.2">
      <c r="A1478" t="s">
        <v>6</v>
      </c>
      <c r="B1478" t="s">
        <v>74</v>
      </c>
      <c r="C1478" t="s">
        <v>75</v>
      </c>
      <c r="D1478" t="s">
        <v>9</v>
      </c>
      <c r="E1478" t="s">
        <v>239</v>
      </c>
      <c r="F1478" s="1">
        <v>-11</v>
      </c>
      <c r="G1478" s="1">
        <v>2894.43</v>
      </c>
      <c r="H1478" s="1">
        <v>-263.13</v>
      </c>
    </row>
    <row r="1479" spans="1:8" x14ac:dyDescent="0.2">
      <c r="A1479" t="s">
        <v>6</v>
      </c>
      <c r="B1479" t="s">
        <v>74</v>
      </c>
      <c r="C1479" t="s">
        <v>75</v>
      </c>
      <c r="D1479" t="s">
        <v>9</v>
      </c>
      <c r="E1479" t="s">
        <v>529</v>
      </c>
      <c r="F1479" s="1">
        <v>6</v>
      </c>
      <c r="G1479" s="1">
        <v>1026.6199999999999</v>
      </c>
      <c r="H1479" s="1">
        <v>171.10333333333301</v>
      </c>
    </row>
    <row r="1480" spans="1:8" x14ac:dyDescent="0.2">
      <c r="A1480" t="s">
        <v>6</v>
      </c>
      <c r="B1480" t="s">
        <v>74</v>
      </c>
      <c r="C1480" t="s">
        <v>75</v>
      </c>
      <c r="D1480" t="s">
        <v>9</v>
      </c>
      <c r="E1480" t="s">
        <v>735</v>
      </c>
      <c r="F1480" s="1">
        <v>123</v>
      </c>
      <c r="G1480" s="1">
        <v>9466.2900000000009</v>
      </c>
      <c r="H1480" s="1">
        <v>76.961707317073206</v>
      </c>
    </row>
    <row r="1481" spans="1:8" x14ac:dyDescent="0.2">
      <c r="A1481" t="s">
        <v>6</v>
      </c>
      <c r="B1481" t="s">
        <v>74</v>
      </c>
      <c r="C1481" t="s">
        <v>75</v>
      </c>
      <c r="D1481" t="s">
        <v>9</v>
      </c>
      <c r="E1481" t="s">
        <v>523</v>
      </c>
      <c r="F1481" s="1">
        <v>-14</v>
      </c>
      <c r="G1481" s="1">
        <v>126632.31</v>
      </c>
      <c r="H1481" s="1">
        <v>-9045.1650000000009</v>
      </c>
    </row>
    <row r="1482" spans="1:8" x14ac:dyDescent="0.2">
      <c r="A1482" t="s">
        <v>6</v>
      </c>
      <c r="B1482" t="s">
        <v>74</v>
      </c>
      <c r="C1482" t="s">
        <v>75</v>
      </c>
      <c r="D1482" t="s">
        <v>9</v>
      </c>
      <c r="E1482" t="s">
        <v>240</v>
      </c>
      <c r="F1482" s="1">
        <v>-40</v>
      </c>
      <c r="G1482" s="1">
        <v>113393.08</v>
      </c>
      <c r="H1482" s="1">
        <v>-2834.8270000000002</v>
      </c>
    </row>
    <row r="1483" spans="1:8" x14ac:dyDescent="0.2">
      <c r="A1483" t="s">
        <v>6</v>
      </c>
      <c r="B1483" t="s">
        <v>74</v>
      </c>
      <c r="C1483" t="s">
        <v>75</v>
      </c>
      <c r="D1483" t="s">
        <v>9</v>
      </c>
      <c r="E1483" t="s">
        <v>2418</v>
      </c>
      <c r="F1483" s="1">
        <v>214</v>
      </c>
      <c r="G1483" s="1">
        <v>1769.42</v>
      </c>
      <c r="H1483" s="1">
        <v>8.2683177570093491</v>
      </c>
    </row>
    <row r="1484" spans="1:8" x14ac:dyDescent="0.2">
      <c r="A1484" t="s">
        <v>6</v>
      </c>
      <c r="B1484" t="s">
        <v>74</v>
      </c>
      <c r="C1484" t="s">
        <v>75</v>
      </c>
      <c r="D1484" t="s">
        <v>9</v>
      </c>
      <c r="E1484" t="s">
        <v>2552</v>
      </c>
      <c r="F1484" s="1">
        <v>1600</v>
      </c>
      <c r="G1484" s="1">
        <v>-743.25</v>
      </c>
      <c r="H1484" s="1">
        <v>-0.46453125000000001</v>
      </c>
    </row>
    <row r="1485" spans="1:8" x14ac:dyDescent="0.2">
      <c r="A1485" t="s">
        <v>6</v>
      </c>
      <c r="B1485" t="s">
        <v>74</v>
      </c>
      <c r="C1485" t="s">
        <v>75</v>
      </c>
      <c r="D1485" t="s">
        <v>9</v>
      </c>
      <c r="E1485" t="s">
        <v>1416</v>
      </c>
      <c r="F1485" s="1">
        <v>994</v>
      </c>
      <c r="G1485" s="1">
        <v>6809.55</v>
      </c>
      <c r="H1485" s="1">
        <v>6.85065392354125</v>
      </c>
    </row>
    <row r="1486" spans="1:8" x14ac:dyDescent="0.2">
      <c r="A1486" t="s">
        <v>6</v>
      </c>
      <c r="B1486" t="s">
        <v>74</v>
      </c>
      <c r="C1486" t="s">
        <v>75</v>
      </c>
      <c r="D1486" t="s">
        <v>9</v>
      </c>
      <c r="E1486" t="s">
        <v>464</v>
      </c>
      <c r="F1486" s="1">
        <v>850</v>
      </c>
      <c r="G1486" s="1">
        <v>1674.6</v>
      </c>
      <c r="H1486" s="1">
        <v>1.97011764705882</v>
      </c>
    </row>
    <row r="1487" spans="1:8" x14ac:dyDescent="0.2">
      <c r="A1487" t="s">
        <v>6</v>
      </c>
      <c r="B1487" t="s">
        <v>74</v>
      </c>
      <c r="C1487" t="s">
        <v>75</v>
      </c>
      <c r="D1487" t="s">
        <v>9</v>
      </c>
      <c r="E1487" t="s">
        <v>1945</v>
      </c>
      <c r="F1487" s="1">
        <v>330</v>
      </c>
      <c r="G1487" s="1">
        <v>3762.87</v>
      </c>
      <c r="H1487" s="1">
        <v>11.4026363636364</v>
      </c>
    </row>
    <row r="1488" spans="1:8" x14ac:dyDescent="0.2">
      <c r="A1488" t="s">
        <v>6</v>
      </c>
      <c r="B1488" t="s">
        <v>74</v>
      </c>
      <c r="C1488" t="s">
        <v>75</v>
      </c>
      <c r="D1488" t="s">
        <v>9</v>
      </c>
      <c r="E1488" t="s">
        <v>1866</v>
      </c>
      <c r="F1488" s="1">
        <v>375</v>
      </c>
      <c r="G1488" s="1">
        <v>473.28</v>
      </c>
      <c r="H1488" s="1">
        <v>1.2620800000000001</v>
      </c>
    </row>
    <row r="1489" spans="1:8" x14ac:dyDescent="0.2">
      <c r="A1489" t="s">
        <v>6</v>
      </c>
      <c r="B1489" t="s">
        <v>74</v>
      </c>
      <c r="C1489" t="s">
        <v>75</v>
      </c>
      <c r="D1489" t="s">
        <v>9</v>
      </c>
      <c r="E1489" t="s">
        <v>2553</v>
      </c>
      <c r="F1489" s="1">
        <v>3729</v>
      </c>
      <c r="G1489" s="1">
        <v>21339.3</v>
      </c>
      <c r="H1489" s="1">
        <v>5.7225261464199502</v>
      </c>
    </row>
    <row r="1490" spans="1:8" x14ac:dyDescent="0.2">
      <c r="A1490" t="s">
        <v>6</v>
      </c>
      <c r="B1490" t="s">
        <v>74</v>
      </c>
      <c r="C1490" t="s">
        <v>75</v>
      </c>
      <c r="D1490" t="s">
        <v>9</v>
      </c>
      <c r="E1490" t="s">
        <v>2554</v>
      </c>
      <c r="F1490" s="1">
        <v>140</v>
      </c>
      <c r="G1490" s="1">
        <v>1115.8900000000001</v>
      </c>
      <c r="H1490" s="1">
        <v>7.9706428571428596</v>
      </c>
    </row>
    <row r="1491" spans="1:8" x14ac:dyDescent="0.2">
      <c r="A1491" t="s">
        <v>6</v>
      </c>
      <c r="B1491" t="s">
        <v>74</v>
      </c>
      <c r="C1491" t="s">
        <v>75</v>
      </c>
      <c r="D1491" t="s">
        <v>9</v>
      </c>
      <c r="E1491" t="s">
        <v>2555</v>
      </c>
      <c r="F1491" s="1">
        <v>200</v>
      </c>
      <c r="G1491" s="1">
        <v>1451.59</v>
      </c>
      <c r="H1491" s="1">
        <v>7.2579500000000001</v>
      </c>
    </row>
    <row r="1492" spans="1:8" x14ac:dyDescent="0.2">
      <c r="A1492" t="s">
        <v>6</v>
      </c>
      <c r="B1492" t="s">
        <v>74</v>
      </c>
      <c r="C1492" t="s">
        <v>75</v>
      </c>
      <c r="D1492" t="s">
        <v>9</v>
      </c>
      <c r="E1492" t="s">
        <v>2556</v>
      </c>
      <c r="F1492" s="1">
        <v>100</v>
      </c>
      <c r="G1492" s="1">
        <v>2467.0100000000002</v>
      </c>
      <c r="H1492" s="1">
        <v>24.670100000000001</v>
      </c>
    </row>
    <row r="1493" spans="1:8" x14ac:dyDescent="0.2">
      <c r="A1493" t="s">
        <v>6</v>
      </c>
      <c r="B1493" t="s">
        <v>74</v>
      </c>
      <c r="C1493" t="s">
        <v>75</v>
      </c>
      <c r="D1493" t="s">
        <v>9</v>
      </c>
      <c r="E1493" t="s">
        <v>2557</v>
      </c>
      <c r="F1493" s="1">
        <v>1134</v>
      </c>
      <c r="G1493" s="1">
        <v>7717.3</v>
      </c>
      <c r="H1493" s="1">
        <v>6.8053791887125197</v>
      </c>
    </row>
    <row r="1494" spans="1:8" x14ac:dyDescent="0.2">
      <c r="A1494" t="s">
        <v>6</v>
      </c>
      <c r="B1494" t="s">
        <v>74</v>
      </c>
      <c r="C1494" t="s">
        <v>75</v>
      </c>
      <c r="D1494" t="s">
        <v>9</v>
      </c>
      <c r="E1494" t="s">
        <v>2558</v>
      </c>
      <c r="F1494" s="1">
        <v>320</v>
      </c>
      <c r="G1494" s="1">
        <v>2174.62</v>
      </c>
      <c r="H1494" s="1">
        <v>6.7956874999999997</v>
      </c>
    </row>
    <row r="1495" spans="1:8" x14ac:dyDescent="0.2">
      <c r="A1495" t="s">
        <v>6</v>
      </c>
      <c r="B1495" t="s">
        <v>74</v>
      </c>
      <c r="C1495" t="s">
        <v>75</v>
      </c>
      <c r="D1495" t="s">
        <v>9</v>
      </c>
      <c r="E1495" t="s">
        <v>2559</v>
      </c>
      <c r="F1495" s="1">
        <v>236</v>
      </c>
      <c r="G1495" s="1">
        <v>2313.65</v>
      </c>
      <c r="H1495" s="1">
        <v>9.8036016949152494</v>
      </c>
    </row>
    <row r="1496" spans="1:8" x14ac:dyDescent="0.2">
      <c r="A1496" t="s">
        <v>6</v>
      </c>
      <c r="B1496" t="s">
        <v>74</v>
      </c>
      <c r="C1496" t="s">
        <v>75</v>
      </c>
      <c r="D1496" t="s">
        <v>9</v>
      </c>
      <c r="E1496" t="s">
        <v>2560</v>
      </c>
      <c r="F1496" s="1">
        <v>160</v>
      </c>
      <c r="G1496" s="1">
        <v>2302.06</v>
      </c>
      <c r="H1496" s="1">
        <v>14.387874999999999</v>
      </c>
    </row>
    <row r="1497" spans="1:8" x14ac:dyDescent="0.2">
      <c r="A1497" t="s">
        <v>6</v>
      </c>
      <c r="B1497" t="s">
        <v>74</v>
      </c>
      <c r="C1497" t="s">
        <v>75</v>
      </c>
      <c r="D1497" t="s">
        <v>9</v>
      </c>
      <c r="E1497" t="s">
        <v>746</v>
      </c>
      <c r="F1497" s="1">
        <v>2</v>
      </c>
      <c r="G1497" s="1">
        <v>-2507.56</v>
      </c>
      <c r="H1497" s="1">
        <v>-1253.78</v>
      </c>
    </row>
    <row r="1498" spans="1:8" x14ac:dyDescent="0.2">
      <c r="A1498" t="s">
        <v>6</v>
      </c>
      <c r="B1498" t="s">
        <v>74</v>
      </c>
      <c r="C1498" t="s">
        <v>75</v>
      </c>
      <c r="D1498" t="s">
        <v>9</v>
      </c>
      <c r="E1498" t="s">
        <v>736</v>
      </c>
      <c r="F1498" s="1">
        <v>987</v>
      </c>
      <c r="G1498" s="1">
        <v>4981.0600000000004</v>
      </c>
      <c r="H1498" s="1">
        <v>5.0466666666666704</v>
      </c>
    </row>
    <row r="1499" spans="1:8" x14ac:dyDescent="0.2">
      <c r="A1499" t="s">
        <v>6</v>
      </c>
      <c r="B1499" t="s">
        <v>74</v>
      </c>
      <c r="C1499" t="s">
        <v>75</v>
      </c>
      <c r="D1499" t="s">
        <v>9</v>
      </c>
      <c r="E1499" t="s">
        <v>734</v>
      </c>
      <c r="F1499" s="1">
        <v>687</v>
      </c>
      <c r="G1499" s="1">
        <v>2015.55</v>
      </c>
      <c r="H1499" s="1">
        <v>2.9338427947598298</v>
      </c>
    </row>
    <row r="1500" spans="1:8" x14ac:dyDescent="0.2">
      <c r="A1500" t="s">
        <v>6</v>
      </c>
      <c r="B1500" t="s">
        <v>74</v>
      </c>
      <c r="C1500" t="s">
        <v>75</v>
      </c>
      <c r="D1500" t="s">
        <v>9</v>
      </c>
      <c r="E1500" t="s">
        <v>2561</v>
      </c>
      <c r="F1500" s="1">
        <v>1620</v>
      </c>
      <c r="G1500" s="1">
        <v>-2618.65</v>
      </c>
      <c r="H1500" s="1">
        <v>-1.6164506172839499</v>
      </c>
    </row>
    <row r="1501" spans="1:8" x14ac:dyDescent="0.2">
      <c r="A1501" t="s">
        <v>6</v>
      </c>
      <c r="B1501" t="s">
        <v>74</v>
      </c>
      <c r="C1501" t="s">
        <v>75</v>
      </c>
      <c r="D1501" t="s">
        <v>9</v>
      </c>
      <c r="E1501" t="s">
        <v>733</v>
      </c>
      <c r="F1501" s="1">
        <v>1700</v>
      </c>
      <c r="G1501" s="1">
        <v>3413.64</v>
      </c>
      <c r="H1501" s="1">
        <v>2.0080235294117599</v>
      </c>
    </row>
    <row r="1502" spans="1:8" x14ac:dyDescent="0.2">
      <c r="A1502" t="s">
        <v>6</v>
      </c>
      <c r="B1502" t="s">
        <v>74</v>
      </c>
      <c r="C1502" t="s">
        <v>75</v>
      </c>
      <c r="D1502" t="s">
        <v>9</v>
      </c>
      <c r="E1502" t="s">
        <v>727</v>
      </c>
      <c r="F1502" s="1">
        <v>530</v>
      </c>
      <c r="G1502" s="1">
        <v>4260.6099999999997</v>
      </c>
      <c r="H1502" s="1">
        <v>8.0388867924528302</v>
      </c>
    </row>
    <row r="1503" spans="1:8" x14ac:dyDescent="0.2">
      <c r="A1503" t="s">
        <v>6</v>
      </c>
      <c r="B1503" t="s">
        <v>74</v>
      </c>
      <c r="C1503" t="s">
        <v>75</v>
      </c>
      <c r="D1503" t="s">
        <v>9</v>
      </c>
      <c r="E1503" t="s">
        <v>725</v>
      </c>
      <c r="F1503" s="1">
        <v>682</v>
      </c>
      <c r="G1503" s="1">
        <v>2431.23</v>
      </c>
      <c r="H1503" s="1">
        <v>3.5648533724340199</v>
      </c>
    </row>
    <row r="1504" spans="1:8" x14ac:dyDescent="0.2">
      <c r="A1504" t="s">
        <v>6</v>
      </c>
      <c r="B1504" t="s">
        <v>74</v>
      </c>
      <c r="C1504" t="s">
        <v>75</v>
      </c>
      <c r="D1504" t="s">
        <v>9</v>
      </c>
      <c r="E1504" t="s">
        <v>2562</v>
      </c>
      <c r="F1504" s="1">
        <v>1086</v>
      </c>
      <c r="G1504" s="1">
        <v>6009.92</v>
      </c>
      <c r="H1504" s="1">
        <v>5.53399631675875</v>
      </c>
    </row>
    <row r="1505" spans="1:8" x14ac:dyDescent="0.2">
      <c r="A1505" t="s">
        <v>6</v>
      </c>
      <c r="B1505" t="s">
        <v>74</v>
      </c>
      <c r="C1505" t="s">
        <v>75</v>
      </c>
      <c r="D1505" t="s">
        <v>9</v>
      </c>
      <c r="E1505" t="s">
        <v>59</v>
      </c>
      <c r="F1505" s="1">
        <v>320</v>
      </c>
      <c r="G1505" s="1">
        <v>-1852.72</v>
      </c>
      <c r="H1505" s="1">
        <v>-5.7897499999999997</v>
      </c>
    </row>
    <row r="1506" spans="1:8" x14ac:dyDescent="0.2">
      <c r="A1506" t="s">
        <v>6</v>
      </c>
      <c r="B1506" t="s">
        <v>74</v>
      </c>
      <c r="C1506" t="s">
        <v>75</v>
      </c>
      <c r="D1506" t="s">
        <v>9</v>
      </c>
      <c r="E1506" t="s">
        <v>714</v>
      </c>
      <c r="F1506" s="1">
        <v>168</v>
      </c>
      <c r="G1506" s="1">
        <v>6361.84</v>
      </c>
      <c r="H1506" s="1">
        <v>37.868095238095201</v>
      </c>
    </row>
    <row r="1507" spans="1:8" x14ac:dyDescent="0.2">
      <c r="A1507" t="s">
        <v>6</v>
      </c>
      <c r="B1507" t="s">
        <v>74</v>
      </c>
      <c r="C1507" t="s">
        <v>75</v>
      </c>
      <c r="D1507" t="s">
        <v>9</v>
      </c>
      <c r="E1507" t="s">
        <v>713</v>
      </c>
      <c r="F1507" s="1">
        <v>2940</v>
      </c>
      <c r="G1507" s="1">
        <v>40820.79</v>
      </c>
      <c r="H1507" s="1">
        <v>13.8846224489796</v>
      </c>
    </row>
    <row r="1508" spans="1:8" x14ac:dyDescent="0.2">
      <c r="A1508" t="s">
        <v>6</v>
      </c>
      <c r="B1508" t="s">
        <v>74</v>
      </c>
      <c r="C1508" t="s">
        <v>75</v>
      </c>
      <c r="D1508" t="s">
        <v>9</v>
      </c>
      <c r="E1508" t="s">
        <v>2563</v>
      </c>
      <c r="F1508" s="1">
        <v>821</v>
      </c>
      <c r="G1508" s="1">
        <v>8446.5499999999993</v>
      </c>
      <c r="H1508" s="1">
        <v>10.2881242387332</v>
      </c>
    </row>
    <row r="1509" spans="1:8" x14ac:dyDescent="0.2">
      <c r="A1509" t="s">
        <v>6</v>
      </c>
      <c r="B1509" t="s">
        <v>74</v>
      </c>
      <c r="C1509" t="s">
        <v>75</v>
      </c>
      <c r="D1509" t="s">
        <v>9</v>
      </c>
      <c r="E1509" t="s">
        <v>475</v>
      </c>
      <c r="F1509" s="1">
        <v>3134</v>
      </c>
      <c r="G1509" s="1">
        <v>281521.82</v>
      </c>
      <c r="H1509" s="1">
        <v>89.828276962348397</v>
      </c>
    </row>
    <row r="1510" spans="1:8" x14ac:dyDescent="0.2">
      <c r="A1510" t="s">
        <v>6</v>
      </c>
      <c r="B1510" t="s">
        <v>74</v>
      </c>
      <c r="C1510" t="s">
        <v>75</v>
      </c>
      <c r="D1510" t="s">
        <v>9</v>
      </c>
      <c r="E1510" t="s">
        <v>2564</v>
      </c>
      <c r="F1510" s="1">
        <v>200</v>
      </c>
      <c r="G1510" s="1">
        <v>485.11</v>
      </c>
      <c r="H1510" s="1">
        <v>2.4255499999999999</v>
      </c>
    </row>
    <row r="1511" spans="1:8" x14ac:dyDescent="0.2">
      <c r="A1511" t="s">
        <v>6</v>
      </c>
      <c r="B1511" t="s">
        <v>74</v>
      </c>
      <c r="C1511" t="s">
        <v>75</v>
      </c>
      <c r="D1511" t="s">
        <v>9</v>
      </c>
      <c r="E1511" t="s">
        <v>2565</v>
      </c>
      <c r="F1511" s="1">
        <v>2252</v>
      </c>
      <c r="G1511" s="1">
        <v>4269.82</v>
      </c>
      <c r="H1511" s="1">
        <v>1.8960124333925401</v>
      </c>
    </row>
    <row r="1512" spans="1:8" x14ac:dyDescent="0.2">
      <c r="A1512" t="s">
        <v>6</v>
      </c>
      <c r="B1512" t="s">
        <v>74</v>
      </c>
      <c r="C1512" t="s">
        <v>75</v>
      </c>
      <c r="D1512" t="s">
        <v>9</v>
      </c>
      <c r="E1512" t="s">
        <v>1901</v>
      </c>
      <c r="F1512" s="1">
        <v>3515</v>
      </c>
      <c r="G1512" s="1">
        <v>4325.7299999999996</v>
      </c>
      <c r="H1512" s="1">
        <v>1.2306486486486501</v>
      </c>
    </row>
    <row r="1513" spans="1:8" x14ac:dyDescent="0.2">
      <c r="A1513" t="s">
        <v>6</v>
      </c>
      <c r="B1513" t="s">
        <v>74</v>
      </c>
      <c r="C1513" t="s">
        <v>75</v>
      </c>
      <c r="D1513" t="s">
        <v>9</v>
      </c>
      <c r="E1513" t="s">
        <v>1909</v>
      </c>
      <c r="F1513" s="1">
        <v>2629</v>
      </c>
      <c r="G1513" s="1">
        <v>53678.720000000001</v>
      </c>
      <c r="H1513" s="1">
        <v>20.417923164701399</v>
      </c>
    </row>
    <row r="1514" spans="1:8" x14ac:dyDescent="0.2">
      <c r="A1514" t="s">
        <v>6</v>
      </c>
      <c r="B1514" t="s">
        <v>74</v>
      </c>
      <c r="C1514" t="s">
        <v>75</v>
      </c>
      <c r="D1514" t="s">
        <v>9</v>
      </c>
      <c r="E1514" t="s">
        <v>2226</v>
      </c>
      <c r="F1514" s="1">
        <v>480</v>
      </c>
      <c r="G1514" s="1">
        <v>19571.330000000002</v>
      </c>
      <c r="H1514" s="1">
        <v>40.773604166666701</v>
      </c>
    </row>
    <row r="1515" spans="1:8" x14ac:dyDescent="0.2">
      <c r="A1515" t="s">
        <v>6</v>
      </c>
      <c r="B1515" t="s">
        <v>74</v>
      </c>
      <c r="C1515" t="s">
        <v>75</v>
      </c>
      <c r="D1515" t="s">
        <v>9</v>
      </c>
      <c r="E1515" t="s">
        <v>769</v>
      </c>
      <c r="F1515" s="1">
        <v>197</v>
      </c>
      <c r="G1515" s="1">
        <v>1910.55</v>
      </c>
      <c r="H1515" s="1">
        <v>9.6982233502538104</v>
      </c>
    </row>
    <row r="1516" spans="1:8" x14ac:dyDescent="0.2">
      <c r="A1516" t="s">
        <v>6</v>
      </c>
      <c r="B1516" t="s">
        <v>74</v>
      </c>
      <c r="C1516" t="s">
        <v>75</v>
      </c>
      <c r="D1516" t="s">
        <v>9</v>
      </c>
      <c r="E1516" t="s">
        <v>758</v>
      </c>
      <c r="F1516" s="1">
        <v>80</v>
      </c>
      <c r="G1516" s="1">
        <v>1115.44</v>
      </c>
      <c r="H1516" s="1">
        <v>13.943</v>
      </c>
    </row>
    <row r="1517" spans="1:8" x14ac:dyDescent="0.2">
      <c r="A1517" t="s">
        <v>6</v>
      </c>
      <c r="B1517" t="s">
        <v>74</v>
      </c>
      <c r="C1517" t="s">
        <v>75</v>
      </c>
      <c r="D1517" t="s">
        <v>9</v>
      </c>
      <c r="E1517" t="s">
        <v>2240</v>
      </c>
      <c r="F1517" s="1">
        <v>-6</v>
      </c>
      <c r="G1517" s="1">
        <v>-24.17</v>
      </c>
      <c r="H1517" s="1">
        <v>4.0283333333333298</v>
      </c>
    </row>
    <row r="1518" spans="1:8" x14ac:dyDescent="0.2">
      <c r="A1518" t="s">
        <v>6</v>
      </c>
      <c r="B1518" t="s">
        <v>74</v>
      </c>
      <c r="C1518" t="s">
        <v>75</v>
      </c>
      <c r="D1518" t="s">
        <v>9</v>
      </c>
      <c r="E1518" t="s">
        <v>1822</v>
      </c>
      <c r="F1518" s="1">
        <v>257</v>
      </c>
      <c r="G1518" s="1">
        <v>10027.27</v>
      </c>
      <c r="H1518" s="1">
        <v>39.016614785992203</v>
      </c>
    </row>
    <row r="1519" spans="1:8" x14ac:dyDescent="0.2">
      <c r="A1519" t="s">
        <v>6</v>
      </c>
      <c r="B1519" t="s">
        <v>74</v>
      </c>
      <c r="C1519" t="s">
        <v>75</v>
      </c>
      <c r="D1519" t="s">
        <v>9</v>
      </c>
      <c r="E1519" t="s">
        <v>2401</v>
      </c>
      <c r="F1519" s="1">
        <v>-10</v>
      </c>
      <c r="G1519" s="1">
        <v>-27.99</v>
      </c>
      <c r="H1519" s="1">
        <v>2.7989999999999999</v>
      </c>
    </row>
    <row r="1520" spans="1:8" x14ac:dyDescent="0.2">
      <c r="A1520" t="s">
        <v>6</v>
      </c>
      <c r="B1520" t="s">
        <v>74</v>
      </c>
      <c r="C1520" t="s">
        <v>75</v>
      </c>
      <c r="D1520" t="s">
        <v>9</v>
      </c>
      <c r="E1520" t="s">
        <v>749</v>
      </c>
      <c r="F1520" s="1">
        <v>730</v>
      </c>
      <c r="G1520" s="1">
        <v>2475.21</v>
      </c>
      <c r="H1520" s="1">
        <v>3.3906986301369901</v>
      </c>
    </row>
    <row r="1521" spans="1:8" x14ac:dyDescent="0.2">
      <c r="A1521" t="s">
        <v>6</v>
      </c>
      <c r="B1521" t="s">
        <v>74</v>
      </c>
      <c r="C1521" t="s">
        <v>75</v>
      </c>
      <c r="D1521" t="s">
        <v>9</v>
      </c>
      <c r="E1521" t="s">
        <v>750</v>
      </c>
      <c r="F1521" s="1">
        <v>245</v>
      </c>
      <c r="G1521" s="1">
        <v>1905.53</v>
      </c>
      <c r="H1521" s="1">
        <v>7.7776734693877598</v>
      </c>
    </row>
    <row r="1522" spans="1:8" x14ac:dyDescent="0.2">
      <c r="A1522" t="s">
        <v>6</v>
      </c>
      <c r="B1522" t="s">
        <v>74</v>
      </c>
      <c r="C1522" t="s">
        <v>75</v>
      </c>
      <c r="D1522" t="s">
        <v>9</v>
      </c>
      <c r="E1522" t="s">
        <v>1399</v>
      </c>
      <c r="F1522" s="1">
        <v>290</v>
      </c>
      <c r="G1522" s="1">
        <v>15133.56</v>
      </c>
      <c r="H1522" s="1">
        <v>52.184689655172399</v>
      </c>
    </row>
    <row r="1523" spans="1:8" x14ac:dyDescent="0.2">
      <c r="A1523" t="s">
        <v>6</v>
      </c>
      <c r="B1523" t="s">
        <v>74</v>
      </c>
      <c r="C1523" t="s">
        <v>75</v>
      </c>
      <c r="D1523" t="s">
        <v>9</v>
      </c>
      <c r="E1523" t="s">
        <v>748</v>
      </c>
      <c r="F1523" s="1">
        <v>42</v>
      </c>
      <c r="G1523" s="1">
        <v>3495.1</v>
      </c>
      <c r="H1523" s="1">
        <v>83.216666666666697</v>
      </c>
    </row>
    <row r="1524" spans="1:8" x14ac:dyDescent="0.2">
      <c r="A1524" t="s">
        <v>6</v>
      </c>
      <c r="B1524" t="s">
        <v>74</v>
      </c>
      <c r="C1524" t="s">
        <v>75</v>
      </c>
      <c r="D1524" t="s">
        <v>9</v>
      </c>
      <c r="E1524" t="s">
        <v>747</v>
      </c>
      <c r="F1524" s="1">
        <v>0</v>
      </c>
      <c r="G1524" s="1">
        <v>3583.21</v>
      </c>
      <c r="H1524" s="1">
        <v>0</v>
      </c>
    </row>
    <row r="1525" spans="1:8" x14ac:dyDescent="0.2">
      <c r="A1525" t="s">
        <v>6</v>
      </c>
      <c r="B1525" t="s">
        <v>74</v>
      </c>
      <c r="C1525" t="s">
        <v>75</v>
      </c>
      <c r="D1525" t="s">
        <v>9</v>
      </c>
      <c r="E1525" t="s">
        <v>743</v>
      </c>
      <c r="F1525" s="1">
        <v>10</v>
      </c>
      <c r="G1525" s="1">
        <v>10151.48</v>
      </c>
      <c r="H1525" s="1">
        <v>1015.148</v>
      </c>
    </row>
    <row r="1526" spans="1:8" x14ac:dyDescent="0.2">
      <c r="A1526" t="s">
        <v>6</v>
      </c>
      <c r="B1526" t="s">
        <v>74</v>
      </c>
      <c r="C1526" t="s">
        <v>75</v>
      </c>
      <c r="D1526" t="s">
        <v>9</v>
      </c>
      <c r="E1526" t="s">
        <v>744</v>
      </c>
      <c r="F1526" s="1">
        <v>100</v>
      </c>
      <c r="G1526" s="1">
        <v>1831.96</v>
      </c>
      <c r="H1526" s="1">
        <v>18.319600000000001</v>
      </c>
    </row>
    <row r="1527" spans="1:8" x14ac:dyDescent="0.2">
      <c r="A1527" t="s">
        <v>6</v>
      </c>
      <c r="B1527" t="s">
        <v>74</v>
      </c>
      <c r="C1527" t="s">
        <v>75</v>
      </c>
      <c r="D1527" t="s">
        <v>9</v>
      </c>
      <c r="E1527" t="s">
        <v>745</v>
      </c>
      <c r="F1527" s="1">
        <v>585</v>
      </c>
      <c r="G1527" s="1">
        <v>2914.88</v>
      </c>
      <c r="H1527" s="1">
        <v>4.98270085470085</v>
      </c>
    </row>
    <row r="1528" spans="1:8" x14ac:dyDescent="0.2">
      <c r="A1528" t="s">
        <v>6</v>
      </c>
      <c r="B1528" t="s">
        <v>74</v>
      </c>
      <c r="C1528" t="s">
        <v>75</v>
      </c>
      <c r="D1528" t="s">
        <v>9</v>
      </c>
      <c r="E1528" t="s">
        <v>742</v>
      </c>
      <c r="F1528" s="1">
        <v>350</v>
      </c>
      <c r="G1528" s="1">
        <v>1726.28</v>
      </c>
      <c r="H1528" s="1">
        <v>4.9322285714285696</v>
      </c>
    </row>
    <row r="1529" spans="1:8" x14ac:dyDescent="0.2">
      <c r="A1529" t="s">
        <v>6</v>
      </c>
      <c r="B1529" t="s">
        <v>74</v>
      </c>
      <c r="C1529" t="s">
        <v>75</v>
      </c>
      <c r="D1529" t="s">
        <v>9</v>
      </c>
      <c r="E1529" t="s">
        <v>739</v>
      </c>
      <c r="F1529" s="1">
        <v>591</v>
      </c>
      <c r="G1529" s="1">
        <v>971.06</v>
      </c>
      <c r="H1529" s="1">
        <v>1.6430795262267299</v>
      </c>
    </row>
    <row r="1530" spans="1:8" x14ac:dyDescent="0.2">
      <c r="A1530" t="s">
        <v>6</v>
      </c>
      <c r="B1530" t="s">
        <v>74</v>
      </c>
      <c r="C1530" t="s">
        <v>75</v>
      </c>
      <c r="D1530" t="s">
        <v>9</v>
      </c>
      <c r="E1530" t="s">
        <v>737</v>
      </c>
      <c r="F1530" s="1">
        <v>370</v>
      </c>
      <c r="G1530" s="1">
        <v>3161.24</v>
      </c>
      <c r="H1530" s="1">
        <v>8.5438918918918905</v>
      </c>
    </row>
    <row r="1531" spans="1:8" x14ac:dyDescent="0.2">
      <c r="A1531" t="s">
        <v>6</v>
      </c>
      <c r="B1531" t="s">
        <v>74</v>
      </c>
      <c r="C1531" t="s">
        <v>75</v>
      </c>
      <c r="D1531" t="s">
        <v>9</v>
      </c>
      <c r="E1531" t="s">
        <v>558</v>
      </c>
      <c r="F1531" s="1">
        <v>693</v>
      </c>
      <c r="G1531" s="1">
        <v>-1144.27</v>
      </c>
      <c r="H1531" s="1">
        <v>-1.65118326118326</v>
      </c>
    </row>
    <row r="1532" spans="1:8" x14ac:dyDescent="0.2">
      <c r="A1532" t="s">
        <v>6</v>
      </c>
      <c r="B1532" t="s">
        <v>74</v>
      </c>
      <c r="C1532" t="s">
        <v>75</v>
      </c>
      <c r="D1532" t="s">
        <v>9</v>
      </c>
      <c r="E1532" t="s">
        <v>534</v>
      </c>
      <c r="F1532" s="1">
        <v>-695</v>
      </c>
      <c r="G1532" s="1">
        <v>-24050.04</v>
      </c>
      <c r="H1532" s="1">
        <v>34.604374100719397</v>
      </c>
    </row>
    <row r="1533" spans="1:8" x14ac:dyDescent="0.2">
      <c r="A1533" t="s">
        <v>6</v>
      </c>
      <c r="B1533" t="s">
        <v>74</v>
      </c>
      <c r="C1533" t="s">
        <v>75</v>
      </c>
      <c r="D1533" t="s">
        <v>9</v>
      </c>
      <c r="E1533" t="s">
        <v>511</v>
      </c>
      <c r="F1533" s="1">
        <v>0</v>
      </c>
      <c r="G1533" s="1">
        <v>21778.39</v>
      </c>
      <c r="H1533" s="1">
        <v>0</v>
      </c>
    </row>
    <row r="1534" spans="1:8" x14ac:dyDescent="0.2">
      <c r="A1534" t="s">
        <v>6</v>
      </c>
      <c r="B1534" t="s">
        <v>74</v>
      </c>
      <c r="C1534" t="s">
        <v>75</v>
      </c>
      <c r="D1534" t="s">
        <v>9</v>
      </c>
      <c r="E1534" t="s">
        <v>550</v>
      </c>
      <c r="F1534" s="1">
        <v>474</v>
      </c>
      <c r="G1534" s="1">
        <v>298166.96000000002</v>
      </c>
      <c r="H1534" s="1">
        <v>629.04421940928296</v>
      </c>
    </row>
    <row r="1535" spans="1:8" x14ac:dyDescent="0.2">
      <c r="A1535" t="s">
        <v>6</v>
      </c>
      <c r="B1535" t="s">
        <v>74</v>
      </c>
      <c r="C1535" t="s">
        <v>75</v>
      </c>
      <c r="D1535" t="s">
        <v>9</v>
      </c>
      <c r="E1535" t="s">
        <v>549</v>
      </c>
      <c r="F1535" s="1">
        <v>250</v>
      </c>
      <c r="G1535" s="1">
        <v>618.32000000000005</v>
      </c>
      <c r="H1535" s="1">
        <v>2.4732799999999999</v>
      </c>
    </row>
    <row r="1536" spans="1:8" x14ac:dyDescent="0.2">
      <c r="A1536" t="s">
        <v>6</v>
      </c>
      <c r="B1536" t="s">
        <v>74</v>
      </c>
      <c r="C1536" t="s">
        <v>75</v>
      </c>
      <c r="D1536" t="s">
        <v>9</v>
      </c>
      <c r="E1536" t="s">
        <v>548</v>
      </c>
      <c r="F1536" s="1">
        <v>740</v>
      </c>
      <c r="G1536" s="1">
        <v>1267.1600000000001</v>
      </c>
      <c r="H1536" s="1">
        <v>1.7123783783783799</v>
      </c>
    </row>
    <row r="1537" spans="1:8" x14ac:dyDescent="0.2">
      <c r="A1537" t="s">
        <v>6</v>
      </c>
      <c r="B1537" t="s">
        <v>74</v>
      </c>
      <c r="C1537" t="s">
        <v>75</v>
      </c>
      <c r="D1537" t="s">
        <v>9</v>
      </c>
      <c r="E1537" t="s">
        <v>547</v>
      </c>
      <c r="F1537" s="1">
        <v>1910</v>
      </c>
      <c r="G1537" s="1">
        <v>8688.5</v>
      </c>
      <c r="H1537" s="1">
        <v>4.54895287958115</v>
      </c>
    </row>
    <row r="1538" spans="1:8" x14ac:dyDescent="0.2">
      <c r="A1538" t="s">
        <v>6</v>
      </c>
      <c r="B1538" t="s">
        <v>74</v>
      </c>
      <c r="C1538" t="s">
        <v>75</v>
      </c>
      <c r="D1538" t="s">
        <v>9</v>
      </c>
      <c r="E1538" t="s">
        <v>543</v>
      </c>
      <c r="F1538" s="1">
        <v>3037</v>
      </c>
      <c r="G1538" s="1">
        <v>10658.04</v>
      </c>
      <c r="H1538" s="1">
        <v>3.5093974316760002</v>
      </c>
    </row>
    <row r="1539" spans="1:8" x14ac:dyDescent="0.2">
      <c r="A1539" t="s">
        <v>6</v>
      </c>
      <c r="B1539" t="s">
        <v>74</v>
      </c>
      <c r="C1539" t="s">
        <v>75</v>
      </c>
      <c r="D1539" t="s">
        <v>9</v>
      </c>
      <c r="E1539" t="s">
        <v>544</v>
      </c>
      <c r="F1539" s="1">
        <v>810</v>
      </c>
      <c r="G1539" s="1">
        <v>6597.79</v>
      </c>
      <c r="H1539" s="1">
        <v>8.1454197530864203</v>
      </c>
    </row>
    <row r="1540" spans="1:8" x14ac:dyDescent="0.2">
      <c r="A1540" t="s">
        <v>6</v>
      </c>
      <c r="B1540" t="s">
        <v>74</v>
      </c>
      <c r="C1540" t="s">
        <v>75</v>
      </c>
      <c r="D1540" t="s">
        <v>9</v>
      </c>
      <c r="E1540" t="s">
        <v>536</v>
      </c>
      <c r="F1540" s="1">
        <v>-455</v>
      </c>
      <c r="G1540" s="1">
        <v>-2652.43</v>
      </c>
      <c r="H1540" s="1">
        <v>5.8295164835164801</v>
      </c>
    </row>
    <row r="1541" spans="1:8" x14ac:dyDescent="0.2">
      <c r="A1541" t="s">
        <v>6</v>
      </c>
      <c r="B1541" t="s">
        <v>74</v>
      </c>
      <c r="C1541" t="s">
        <v>75</v>
      </c>
      <c r="D1541" t="s">
        <v>9</v>
      </c>
      <c r="E1541" t="s">
        <v>538</v>
      </c>
      <c r="F1541" s="1">
        <v>35</v>
      </c>
      <c r="G1541" s="1">
        <v>40317.300000000003</v>
      </c>
      <c r="H1541" s="1">
        <v>1151.92285714286</v>
      </c>
    </row>
    <row r="1542" spans="1:8" x14ac:dyDescent="0.2">
      <c r="A1542" t="s">
        <v>6</v>
      </c>
      <c r="B1542" t="s">
        <v>74</v>
      </c>
      <c r="C1542" t="s">
        <v>75</v>
      </c>
      <c r="D1542" t="s">
        <v>9</v>
      </c>
      <c r="E1542" t="s">
        <v>540</v>
      </c>
      <c r="F1542" s="1">
        <v>1525</v>
      </c>
      <c r="G1542" s="1">
        <v>15378.82</v>
      </c>
      <c r="H1542" s="1">
        <v>10.0844721311475</v>
      </c>
    </row>
    <row r="1543" spans="1:8" x14ac:dyDescent="0.2">
      <c r="A1543" t="s">
        <v>6</v>
      </c>
      <c r="B1543" t="s">
        <v>74</v>
      </c>
      <c r="C1543" t="s">
        <v>75</v>
      </c>
      <c r="D1543" t="s">
        <v>9</v>
      </c>
      <c r="E1543" t="s">
        <v>539</v>
      </c>
      <c r="F1543" s="1">
        <v>0</v>
      </c>
      <c r="G1543" s="1">
        <v>-161.41999999999999</v>
      </c>
      <c r="H1543" s="1">
        <v>0</v>
      </c>
    </row>
    <row r="1544" spans="1:8" x14ac:dyDescent="0.2">
      <c r="A1544" t="s">
        <v>6</v>
      </c>
      <c r="B1544" t="s">
        <v>74</v>
      </c>
      <c r="C1544" t="s">
        <v>75</v>
      </c>
      <c r="D1544" t="s">
        <v>9</v>
      </c>
      <c r="E1544" t="s">
        <v>537</v>
      </c>
      <c r="F1544" s="1">
        <v>622</v>
      </c>
      <c r="G1544" s="1">
        <v>7467.13</v>
      </c>
      <c r="H1544" s="1">
        <v>12.0050321543408</v>
      </c>
    </row>
    <row r="1545" spans="1:8" x14ac:dyDescent="0.2">
      <c r="A1545" t="s">
        <v>6</v>
      </c>
      <c r="B1545" t="s">
        <v>74</v>
      </c>
      <c r="C1545" t="s">
        <v>75</v>
      </c>
      <c r="D1545" t="s">
        <v>9</v>
      </c>
      <c r="E1545" t="s">
        <v>535</v>
      </c>
      <c r="F1545" s="1">
        <v>1</v>
      </c>
      <c r="G1545" s="1">
        <v>9411.5499999999993</v>
      </c>
      <c r="H1545" s="1">
        <v>9411.5499999999993</v>
      </c>
    </row>
    <row r="1546" spans="1:8" x14ac:dyDescent="0.2">
      <c r="A1546" t="s">
        <v>6</v>
      </c>
      <c r="B1546" t="s">
        <v>74</v>
      </c>
      <c r="C1546" t="s">
        <v>75</v>
      </c>
      <c r="D1546" t="s">
        <v>9</v>
      </c>
      <c r="E1546" t="s">
        <v>532</v>
      </c>
      <c r="F1546" s="1">
        <v>100</v>
      </c>
      <c r="G1546" s="1">
        <v>2634.23</v>
      </c>
      <c r="H1546" s="1">
        <v>26.342300000000002</v>
      </c>
    </row>
    <row r="1547" spans="1:8" x14ac:dyDescent="0.2">
      <c r="A1547" t="s">
        <v>6</v>
      </c>
      <c r="B1547" t="s">
        <v>74</v>
      </c>
      <c r="C1547" t="s">
        <v>75</v>
      </c>
      <c r="D1547" t="s">
        <v>9</v>
      </c>
      <c r="E1547" t="s">
        <v>533</v>
      </c>
      <c r="F1547" s="1">
        <v>900</v>
      </c>
      <c r="G1547" s="1">
        <v>2072.64</v>
      </c>
      <c r="H1547" s="1">
        <v>2.3029333333333302</v>
      </c>
    </row>
    <row r="1548" spans="1:8" x14ac:dyDescent="0.2">
      <c r="A1548" t="s">
        <v>6</v>
      </c>
      <c r="B1548" t="s">
        <v>74</v>
      </c>
      <c r="C1548" t="s">
        <v>75</v>
      </c>
      <c r="D1548" t="s">
        <v>9</v>
      </c>
      <c r="E1548" t="s">
        <v>531</v>
      </c>
      <c r="F1548" s="1">
        <v>506</v>
      </c>
      <c r="G1548" s="1">
        <v>8889.7199999999993</v>
      </c>
      <c r="H1548" s="1">
        <v>17.568616600790499</v>
      </c>
    </row>
    <row r="1549" spans="1:8" x14ac:dyDescent="0.2">
      <c r="A1549" t="s">
        <v>6</v>
      </c>
      <c r="B1549" t="s">
        <v>74</v>
      </c>
      <c r="C1549" t="s">
        <v>75</v>
      </c>
      <c r="D1549" t="s">
        <v>9</v>
      </c>
      <c r="E1549" t="s">
        <v>709</v>
      </c>
      <c r="F1549" s="1">
        <v>330</v>
      </c>
      <c r="G1549" s="1">
        <v>3443.87</v>
      </c>
      <c r="H1549" s="1">
        <v>10.4359696969697</v>
      </c>
    </row>
    <row r="1550" spans="1:8" x14ac:dyDescent="0.2">
      <c r="A1550" t="s">
        <v>6</v>
      </c>
      <c r="B1550" t="s">
        <v>74</v>
      </c>
      <c r="C1550" t="s">
        <v>75</v>
      </c>
      <c r="D1550" t="s">
        <v>9</v>
      </c>
      <c r="E1550" t="s">
        <v>708</v>
      </c>
      <c r="F1550" s="1">
        <v>925</v>
      </c>
      <c r="G1550" s="1">
        <v>1845.61</v>
      </c>
      <c r="H1550" s="1">
        <v>1.99525405405405</v>
      </c>
    </row>
    <row r="1551" spans="1:8" x14ac:dyDescent="0.2">
      <c r="A1551" t="s">
        <v>6</v>
      </c>
      <c r="B1551" t="s">
        <v>74</v>
      </c>
      <c r="C1551" t="s">
        <v>75</v>
      </c>
      <c r="D1551" t="s">
        <v>9</v>
      </c>
      <c r="E1551" t="s">
        <v>707</v>
      </c>
      <c r="F1551" s="1">
        <v>1772</v>
      </c>
      <c r="G1551" s="1">
        <v>25918.23</v>
      </c>
      <c r="H1551" s="1">
        <v>14.6265406320542</v>
      </c>
    </row>
    <row r="1552" spans="1:8" x14ac:dyDescent="0.2">
      <c r="A1552" t="s">
        <v>6</v>
      </c>
      <c r="B1552" t="s">
        <v>74</v>
      </c>
      <c r="C1552" t="s">
        <v>75</v>
      </c>
      <c r="D1552" t="s">
        <v>9</v>
      </c>
      <c r="E1552" t="s">
        <v>639</v>
      </c>
      <c r="F1552" s="1">
        <v>0</v>
      </c>
      <c r="G1552" s="1">
        <v>16154.68</v>
      </c>
      <c r="H1552" s="1">
        <v>0</v>
      </c>
    </row>
    <row r="1553" spans="1:8" x14ac:dyDescent="0.2">
      <c r="A1553" t="s">
        <v>6</v>
      </c>
      <c r="B1553" t="s">
        <v>74</v>
      </c>
      <c r="C1553" t="s">
        <v>75</v>
      </c>
      <c r="D1553" t="s">
        <v>9</v>
      </c>
      <c r="E1553" t="s">
        <v>627</v>
      </c>
      <c r="F1553" s="1">
        <v>750</v>
      </c>
      <c r="G1553" s="1">
        <v>339.19</v>
      </c>
      <c r="H1553" s="1">
        <v>0.45225333333333301</v>
      </c>
    </row>
    <row r="1554" spans="1:8" x14ac:dyDescent="0.2">
      <c r="A1554" t="s">
        <v>6</v>
      </c>
      <c r="B1554" t="s">
        <v>74</v>
      </c>
      <c r="C1554" t="s">
        <v>75</v>
      </c>
      <c r="D1554" t="s">
        <v>9</v>
      </c>
      <c r="E1554" t="s">
        <v>626</v>
      </c>
      <c r="F1554" s="1">
        <v>25</v>
      </c>
      <c r="G1554" s="1">
        <v>3909.32</v>
      </c>
      <c r="H1554" s="1">
        <v>156.37280000000001</v>
      </c>
    </row>
    <row r="1555" spans="1:8" x14ac:dyDescent="0.2">
      <c r="A1555" t="s">
        <v>6</v>
      </c>
      <c r="B1555" t="s">
        <v>74</v>
      </c>
      <c r="C1555" t="s">
        <v>75</v>
      </c>
      <c r="D1555" t="s">
        <v>9</v>
      </c>
      <c r="E1555" t="s">
        <v>625</v>
      </c>
      <c r="F1555" s="1">
        <v>210</v>
      </c>
      <c r="G1555" s="1">
        <v>1622.69</v>
      </c>
      <c r="H1555" s="1">
        <v>7.7270952380952398</v>
      </c>
    </row>
    <row r="1556" spans="1:8" x14ac:dyDescent="0.2">
      <c r="A1556" t="s">
        <v>6</v>
      </c>
      <c r="B1556" t="s">
        <v>74</v>
      </c>
      <c r="C1556" t="s">
        <v>75</v>
      </c>
      <c r="D1556" t="s">
        <v>9</v>
      </c>
      <c r="E1556" t="s">
        <v>624</v>
      </c>
      <c r="F1556" s="1">
        <v>1</v>
      </c>
      <c r="G1556" s="1">
        <v>195.26</v>
      </c>
      <c r="H1556" s="1">
        <v>195.26</v>
      </c>
    </row>
    <row r="1557" spans="1:8" x14ac:dyDescent="0.2">
      <c r="A1557" t="s">
        <v>6</v>
      </c>
      <c r="B1557" t="s">
        <v>74</v>
      </c>
      <c r="C1557" t="s">
        <v>75</v>
      </c>
      <c r="D1557" t="s">
        <v>9</v>
      </c>
      <c r="E1557" t="s">
        <v>622</v>
      </c>
      <c r="F1557" s="1">
        <v>562</v>
      </c>
      <c r="G1557" s="1">
        <v>5430.58</v>
      </c>
      <c r="H1557" s="1">
        <v>9.6629537366547993</v>
      </c>
    </row>
    <row r="1558" spans="1:8" x14ac:dyDescent="0.2">
      <c r="A1558" t="s">
        <v>6</v>
      </c>
      <c r="B1558" t="s">
        <v>74</v>
      </c>
      <c r="C1558" t="s">
        <v>75</v>
      </c>
      <c r="D1558" t="s">
        <v>9</v>
      </c>
      <c r="E1558" t="s">
        <v>621</v>
      </c>
      <c r="F1558" s="1">
        <v>648</v>
      </c>
      <c r="G1558" s="1">
        <v>4693.9799999999996</v>
      </c>
      <c r="H1558" s="1">
        <v>7.2437962962963001</v>
      </c>
    </row>
    <row r="1559" spans="1:8" x14ac:dyDescent="0.2">
      <c r="A1559" t="s">
        <v>6</v>
      </c>
      <c r="B1559" t="s">
        <v>74</v>
      </c>
      <c r="C1559" t="s">
        <v>75</v>
      </c>
      <c r="D1559" t="s">
        <v>9</v>
      </c>
      <c r="E1559" t="s">
        <v>620</v>
      </c>
      <c r="F1559" s="1">
        <v>500</v>
      </c>
      <c r="G1559" s="1">
        <v>3517.24</v>
      </c>
      <c r="H1559" s="1">
        <v>7.0344800000000003</v>
      </c>
    </row>
    <row r="1560" spans="1:8" x14ac:dyDescent="0.2">
      <c r="A1560" t="s">
        <v>6</v>
      </c>
      <c r="B1560" t="s">
        <v>74</v>
      </c>
      <c r="C1560" t="s">
        <v>75</v>
      </c>
      <c r="D1560" t="s">
        <v>9</v>
      </c>
      <c r="E1560" t="s">
        <v>619</v>
      </c>
      <c r="F1560" s="1">
        <v>337</v>
      </c>
      <c r="G1560" s="1">
        <v>2449.3200000000002</v>
      </c>
      <c r="H1560" s="1">
        <v>7.2680118694361999</v>
      </c>
    </row>
    <row r="1561" spans="1:8" x14ac:dyDescent="0.2">
      <c r="A1561" t="s">
        <v>6</v>
      </c>
      <c r="B1561" t="s">
        <v>74</v>
      </c>
      <c r="C1561" t="s">
        <v>75</v>
      </c>
      <c r="D1561" t="s">
        <v>9</v>
      </c>
      <c r="E1561" t="s">
        <v>618</v>
      </c>
      <c r="F1561" s="1">
        <v>625</v>
      </c>
      <c r="G1561" s="1">
        <v>8601.99</v>
      </c>
      <c r="H1561" s="1">
        <v>13.763184000000001</v>
      </c>
    </row>
    <row r="1562" spans="1:8" x14ac:dyDescent="0.2">
      <c r="A1562" t="s">
        <v>6</v>
      </c>
      <c r="B1562" t="s">
        <v>74</v>
      </c>
      <c r="C1562" t="s">
        <v>75</v>
      </c>
      <c r="D1562" t="s">
        <v>9</v>
      </c>
      <c r="E1562" t="s">
        <v>616</v>
      </c>
      <c r="F1562" s="1">
        <v>2389</v>
      </c>
      <c r="G1562" s="1">
        <v>2316.62</v>
      </c>
      <c r="H1562" s="1">
        <v>0.96970280452072</v>
      </c>
    </row>
    <row r="1563" spans="1:8" x14ac:dyDescent="0.2">
      <c r="A1563" t="s">
        <v>6</v>
      </c>
      <c r="B1563" t="s">
        <v>74</v>
      </c>
      <c r="C1563" t="s">
        <v>75</v>
      </c>
      <c r="D1563" t="s">
        <v>9</v>
      </c>
      <c r="E1563" t="s">
        <v>615</v>
      </c>
      <c r="F1563" s="1">
        <v>320</v>
      </c>
      <c r="G1563" s="1">
        <v>448.4</v>
      </c>
      <c r="H1563" s="1">
        <v>1.4012500000000001</v>
      </c>
    </row>
    <row r="1564" spans="1:8" x14ac:dyDescent="0.2">
      <c r="A1564" t="s">
        <v>6</v>
      </c>
      <c r="B1564" t="s">
        <v>74</v>
      </c>
      <c r="C1564" t="s">
        <v>75</v>
      </c>
      <c r="D1564" t="s">
        <v>9</v>
      </c>
      <c r="E1564" t="s">
        <v>613</v>
      </c>
      <c r="F1564" s="1">
        <v>310</v>
      </c>
      <c r="G1564" s="1">
        <v>3462.41</v>
      </c>
      <c r="H1564" s="1">
        <v>11.169064516129</v>
      </c>
    </row>
    <row r="1565" spans="1:8" x14ac:dyDescent="0.2">
      <c r="A1565" t="s">
        <v>6</v>
      </c>
      <c r="B1565" t="s">
        <v>74</v>
      </c>
      <c r="C1565" t="s">
        <v>75</v>
      </c>
      <c r="D1565" t="s">
        <v>9</v>
      </c>
      <c r="E1565" t="s">
        <v>611</v>
      </c>
      <c r="F1565" s="1">
        <v>1112</v>
      </c>
      <c r="G1565" s="1">
        <v>7090.86</v>
      </c>
      <c r="H1565" s="1">
        <v>6.3766726618704999</v>
      </c>
    </row>
    <row r="1566" spans="1:8" x14ac:dyDescent="0.2">
      <c r="A1566" t="s">
        <v>6</v>
      </c>
      <c r="B1566" t="s">
        <v>74</v>
      </c>
      <c r="C1566" t="s">
        <v>75</v>
      </c>
      <c r="D1566" t="s">
        <v>9</v>
      </c>
      <c r="E1566" t="s">
        <v>609</v>
      </c>
      <c r="F1566" s="1">
        <v>780</v>
      </c>
      <c r="G1566" s="1">
        <v>3295.3</v>
      </c>
      <c r="H1566" s="1">
        <v>4.2247435897435901</v>
      </c>
    </row>
    <row r="1567" spans="1:8" x14ac:dyDescent="0.2">
      <c r="A1567" t="s">
        <v>6</v>
      </c>
      <c r="B1567" t="s">
        <v>74</v>
      </c>
      <c r="C1567" t="s">
        <v>75</v>
      </c>
      <c r="D1567" t="s">
        <v>9</v>
      </c>
      <c r="E1567" t="s">
        <v>608</v>
      </c>
      <c r="F1567" s="1">
        <v>200</v>
      </c>
      <c r="G1567" s="1">
        <v>2696.18</v>
      </c>
      <c r="H1567" s="1">
        <v>13.4809</v>
      </c>
    </row>
    <row r="1568" spans="1:8" x14ac:dyDescent="0.2">
      <c r="A1568" t="s">
        <v>6</v>
      </c>
      <c r="B1568" t="s">
        <v>74</v>
      </c>
      <c r="C1568" t="s">
        <v>75</v>
      </c>
      <c r="D1568" t="s">
        <v>9</v>
      </c>
      <c r="E1568" t="s">
        <v>607</v>
      </c>
      <c r="F1568" s="1">
        <v>910</v>
      </c>
      <c r="G1568" s="1">
        <v>2697.11</v>
      </c>
      <c r="H1568" s="1">
        <v>2.9638571428571399</v>
      </c>
    </row>
    <row r="1569" spans="1:8" x14ac:dyDescent="0.2">
      <c r="A1569" t="s">
        <v>6</v>
      </c>
      <c r="B1569" t="s">
        <v>74</v>
      </c>
      <c r="C1569" t="s">
        <v>75</v>
      </c>
      <c r="D1569" t="s">
        <v>9</v>
      </c>
      <c r="E1569" t="s">
        <v>503</v>
      </c>
      <c r="F1569" s="1">
        <v>200</v>
      </c>
      <c r="G1569" s="1">
        <v>7639.12</v>
      </c>
      <c r="H1569" s="1">
        <v>38.195599999999999</v>
      </c>
    </row>
    <row r="1570" spans="1:8" x14ac:dyDescent="0.2">
      <c r="A1570" t="s">
        <v>6</v>
      </c>
      <c r="B1570" t="s">
        <v>74</v>
      </c>
      <c r="C1570" t="s">
        <v>75</v>
      </c>
      <c r="D1570" t="s">
        <v>9</v>
      </c>
      <c r="E1570" t="s">
        <v>605</v>
      </c>
      <c r="F1570" s="1">
        <v>386</v>
      </c>
      <c r="G1570" s="1">
        <v>4206</v>
      </c>
      <c r="H1570" s="1">
        <v>10.896373056994801</v>
      </c>
    </row>
    <row r="1571" spans="1:8" x14ac:dyDescent="0.2">
      <c r="A1571" t="s">
        <v>6</v>
      </c>
      <c r="B1571" t="s">
        <v>74</v>
      </c>
      <c r="C1571" t="s">
        <v>75</v>
      </c>
      <c r="D1571" t="s">
        <v>9</v>
      </c>
      <c r="E1571" t="s">
        <v>604</v>
      </c>
      <c r="F1571" s="1">
        <v>1914</v>
      </c>
      <c r="G1571" s="1">
        <v>5965.84</v>
      </c>
      <c r="H1571" s="1">
        <v>3.1169487983281101</v>
      </c>
    </row>
    <row r="1572" spans="1:8" x14ac:dyDescent="0.2">
      <c r="A1572" t="s">
        <v>6</v>
      </c>
      <c r="B1572" t="s">
        <v>74</v>
      </c>
      <c r="C1572" t="s">
        <v>75</v>
      </c>
      <c r="D1572" t="s">
        <v>9</v>
      </c>
      <c r="E1572" t="s">
        <v>603</v>
      </c>
      <c r="F1572" s="1">
        <v>696</v>
      </c>
      <c r="G1572" s="1">
        <v>48360.800000000003</v>
      </c>
      <c r="H1572" s="1">
        <v>69.483908045977003</v>
      </c>
    </row>
    <row r="1573" spans="1:8" x14ac:dyDescent="0.2">
      <c r="A1573" t="s">
        <v>6</v>
      </c>
      <c r="B1573" t="s">
        <v>74</v>
      </c>
      <c r="C1573" t="s">
        <v>75</v>
      </c>
      <c r="D1573" t="s">
        <v>9</v>
      </c>
      <c r="E1573" t="s">
        <v>602</v>
      </c>
      <c r="F1573" s="1">
        <v>3451</v>
      </c>
      <c r="G1573" s="1">
        <v>9804.98</v>
      </c>
      <c r="H1573" s="1">
        <v>2.8411996522747001</v>
      </c>
    </row>
    <row r="1574" spans="1:8" x14ac:dyDescent="0.2">
      <c r="A1574" t="s">
        <v>6</v>
      </c>
      <c r="B1574" t="s">
        <v>74</v>
      </c>
      <c r="C1574" t="s">
        <v>75</v>
      </c>
      <c r="D1574" t="s">
        <v>9</v>
      </c>
      <c r="E1574" t="s">
        <v>601</v>
      </c>
      <c r="F1574" s="1">
        <v>1080</v>
      </c>
      <c r="G1574" s="1">
        <v>3891.67</v>
      </c>
      <c r="H1574" s="1">
        <v>3.6033981481481501</v>
      </c>
    </row>
    <row r="1575" spans="1:8" x14ac:dyDescent="0.2">
      <c r="A1575" t="s">
        <v>6</v>
      </c>
      <c r="B1575" t="s">
        <v>74</v>
      </c>
      <c r="C1575" t="s">
        <v>75</v>
      </c>
      <c r="D1575" t="s">
        <v>9</v>
      </c>
      <c r="E1575" t="s">
        <v>597</v>
      </c>
      <c r="F1575" s="1">
        <v>1852</v>
      </c>
      <c r="G1575" s="1">
        <v>13680.48</v>
      </c>
      <c r="H1575" s="1">
        <v>7.3868682505399601</v>
      </c>
    </row>
    <row r="1576" spans="1:8" x14ac:dyDescent="0.2">
      <c r="A1576" t="s">
        <v>6</v>
      </c>
      <c r="B1576" t="s">
        <v>74</v>
      </c>
      <c r="C1576" t="s">
        <v>75</v>
      </c>
      <c r="D1576" t="s">
        <v>9</v>
      </c>
      <c r="E1576" t="s">
        <v>595</v>
      </c>
      <c r="F1576" s="1">
        <v>380</v>
      </c>
      <c r="G1576" s="1">
        <v>7052.2</v>
      </c>
      <c r="H1576" s="1">
        <v>18.558421052631601</v>
      </c>
    </row>
    <row r="1577" spans="1:8" x14ac:dyDescent="0.2">
      <c r="A1577" t="s">
        <v>6</v>
      </c>
      <c r="B1577" t="s">
        <v>74</v>
      </c>
      <c r="C1577" t="s">
        <v>75</v>
      </c>
      <c r="D1577" t="s">
        <v>9</v>
      </c>
      <c r="E1577" t="s">
        <v>594</v>
      </c>
      <c r="F1577" s="1">
        <v>728</v>
      </c>
      <c r="G1577" s="1">
        <v>3356.46</v>
      </c>
      <c r="H1577" s="1">
        <v>4.6105219780219802</v>
      </c>
    </row>
    <row r="1578" spans="1:8" x14ac:dyDescent="0.2">
      <c r="A1578" t="s">
        <v>6</v>
      </c>
      <c r="B1578" t="s">
        <v>74</v>
      </c>
      <c r="C1578" t="s">
        <v>75</v>
      </c>
      <c r="D1578" t="s">
        <v>9</v>
      </c>
      <c r="E1578" t="s">
        <v>592</v>
      </c>
      <c r="F1578" s="1">
        <v>410</v>
      </c>
      <c r="G1578" s="1">
        <v>1475.5</v>
      </c>
      <c r="H1578" s="1">
        <v>3.5987804878048801</v>
      </c>
    </row>
    <row r="1579" spans="1:8" x14ac:dyDescent="0.2">
      <c r="A1579" t="s">
        <v>6</v>
      </c>
      <c r="B1579" t="s">
        <v>74</v>
      </c>
      <c r="C1579" t="s">
        <v>75</v>
      </c>
      <c r="D1579" t="s">
        <v>9</v>
      </c>
      <c r="E1579" t="s">
        <v>292</v>
      </c>
      <c r="F1579" s="1">
        <v>490</v>
      </c>
      <c r="G1579" s="1">
        <v>12462.61</v>
      </c>
      <c r="H1579" s="1">
        <v>25.4338979591837</v>
      </c>
    </row>
    <row r="1580" spans="1:8" x14ac:dyDescent="0.2">
      <c r="A1580" t="s">
        <v>6</v>
      </c>
      <c r="B1580" t="s">
        <v>74</v>
      </c>
      <c r="C1580" t="s">
        <v>75</v>
      </c>
      <c r="D1580" t="s">
        <v>9</v>
      </c>
      <c r="E1580" t="s">
        <v>591</v>
      </c>
      <c r="F1580" s="1">
        <v>240</v>
      </c>
      <c r="G1580" s="1">
        <v>-119.12</v>
      </c>
      <c r="H1580" s="1">
        <v>-0.49633333333333302</v>
      </c>
    </row>
    <row r="1581" spans="1:8" x14ac:dyDescent="0.2">
      <c r="A1581" t="s">
        <v>6</v>
      </c>
      <c r="B1581" t="s">
        <v>74</v>
      </c>
      <c r="C1581" t="s">
        <v>75</v>
      </c>
      <c r="D1581" t="s">
        <v>9</v>
      </c>
      <c r="E1581" t="s">
        <v>590</v>
      </c>
      <c r="F1581" s="1">
        <v>1545</v>
      </c>
      <c r="G1581" s="1">
        <v>8767.39</v>
      </c>
      <c r="H1581" s="1">
        <v>5.6746860841423903</v>
      </c>
    </row>
    <row r="1582" spans="1:8" x14ac:dyDescent="0.2">
      <c r="A1582" t="s">
        <v>6</v>
      </c>
      <c r="B1582" t="s">
        <v>74</v>
      </c>
      <c r="C1582" t="s">
        <v>75</v>
      </c>
      <c r="D1582" t="s">
        <v>9</v>
      </c>
      <c r="E1582" t="s">
        <v>568</v>
      </c>
      <c r="F1582" s="1">
        <v>559</v>
      </c>
      <c r="G1582" s="1">
        <v>9113.3799999999992</v>
      </c>
      <c r="H1582" s="1">
        <v>16.3030053667263</v>
      </c>
    </row>
    <row r="1583" spans="1:8" x14ac:dyDescent="0.2">
      <c r="A1583" t="s">
        <v>6</v>
      </c>
      <c r="B1583" t="s">
        <v>74</v>
      </c>
      <c r="C1583" t="s">
        <v>75</v>
      </c>
      <c r="D1583" t="s">
        <v>9</v>
      </c>
      <c r="E1583" t="s">
        <v>589</v>
      </c>
      <c r="F1583" s="1">
        <v>687</v>
      </c>
      <c r="G1583" s="1">
        <v>3815.97</v>
      </c>
      <c r="H1583" s="1">
        <v>5.55454148471616</v>
      </c>
    </row>
    <row r="1584" spans="1:8" x14ac:dyDescent="0.2">
      <c r="A1584" t="s">
        <v>6</v>
      </c>
      <c r="B1584" t="s">
        <v>74</v>
      </c>
      <c r="C1584" t="s">
        <v>75</v>
      </c>
      <c r="D1584" t="s">
        <v>9</v>
      </c>
      <c r="E1584" t="s">
        <v>588</v>
      </c>
      <c r="F1584" s="1">
        <v>1430</v>
      </c>
      <c r="G1584" s="1">
        <v>8529.69</v>
      </c>
      <c r="H1584" s="1">
        <v>5.9648181818181802</v>
      </c>
    </row>
    <row r="1585" spans="1:8" x14ac:dyDescent="0.2">
      <c r="A1585" t="s">
        <v>6</v>
      </c>
      <c r="B1585" t="s">
        <v>74</v>
      </c>
      <c r="C1585" t="s">
        <v>75</v>
      </c>
      <c r="D1585" t="s">
        <v>9</v>
      </c>
      <c r="E1585" t="s">
        <v>570</v>
      </c>
      <c r="F1585" s="1">
        <v>149</v>
      </c>
      <c r="G1585" s="1">
        <v>13501.13</v>
      </c>
      <c r="H1585" s="1">
        <v>90.611610738254996</v>
      </c>
    </row>
    <row r="1586" spans="1:8" x14ac:dyDescent="0.2">
      <c r="A1586" t="s">
        <v>6</v>
      </c>
      <c r="B1586" t="s">
        <v>74</v>
      </c>
      <c r="C1586" t="s">
        <v>75</v>
      </c>
      <c r="D1586" t="s">
        <v>9</v>
      </c>
      <c r="E1586" t="s">
        <v>586</v>
      </c>
      <c r="F1586" s="1">
        <v>100</v>
      </c>
      <c r="G1586" s="1">
        <v>5336.36</v>
      </c>
      <c r="H1586" s="1">
        <v>53.363599999999998</v>
      </c>
    </row>
    <row r="1587" spans="1:8" x14ac:dyDescent="0.2">
      <c r="A1587" t="s">
        <v>6</v>
      </c>
      <c r="B1587" t="s">
        <v>74</v>
      </c>
      <c r="C1587" t="s">
        <v>75</v>
      </c>
      <c r="D1587" t="s">
        <v>9</v>
      </c>
      <c r="E1587" t="s">
        <v>585</v>
      </c>
      <c r="F1587" s="1">
        <v>1400</v>
      </c>
      <c r="G1587" s="1">
        <v>-39084.22</v>
      </c>
      <c r="H1587" s="1">
        <v>-27.917300000000001</v>
      </c>
    </row>
    <row r="1588" spans="1:8" x14ac:dyDescent="0.2">
      <c r="A1588" t="s">
        <v>6</v>
      </c>
      <c r="B1588" t="s">
        <v>74</v>
      </c>
      <c r="C1588" t="s">
        <v>75</v>
      </c>
      <c r="D1588" t="s">
        <v>9</v>
      </c>
      <c r="E1588" t="s">
        <v>584</v>
      </c>
      <c r="F1588" s="1">
        <v>356</v>
      </c>
      <c r="G1588" s="1">
        <v>-2883.08</v>
      </c>
      <c r="H1588" s="1">
        <v>-8.0985393258426992</v>
      </c>
    </row>
    <row r="1589" spans="1:8" x14ac:dyDescent="0.2">
      <c r="A1589" t="s">
        <v>6</v>
      </c>
      <c r="B1589" t="s">
        <v>74</v>
      </c>
      <c r="C1589" t="s">
        <v>75</v>
      </c>
      <c r="D1589" t="s">
        <v>9</v>
      </c>
      <c r="E1589" t="s">
        <v>583</v>
      </c>
      <c r="F1589" s="1">
        <v>50</v>
      </c>
      <c r="G1589" s="1">
        <v>575.55999999999995</v>
      </c>
      <c r="H1589" s="1">
        <v>11.511200000000001</v>
      </c>
    </row>
    <row r="1590" spans="1:8" x14ac:dyDescent="0.2">
      <c r="A1590" t="s">
        <v>6</v>
      </c>
      <c r="B1590" t="s">
        <v>74</v>
      </c>
      <c r="C1590" t="s">
        <v>75</v>
      </c>
      <c r="D1590" t="s">
        <v>9</v>
      </c>
      <c r="E1590" t="s">
        <v>579</v>
      </c>
      <c r="F1590" s="1">
        <v>14508</v>
      </c>
      <c r="G1590" s="1">
        <v>1634.66</v>
      </c>
      <c r="H1590" s="1">
        <v>0.11267300799558901</v>
      </c>
    </row>
    <row r="1591" spans="1:8" x14ac:dyDescent="0.2">
      <c r="A1591" t="s">
        <v>6</v>
      </c>
      <c r="B1591" t="s">
        <v>74</v>
      </c>
      <c r="C1591" t="s">
        <v>75</v>
      </c>
      <c r="D1591" t="s">
        <v>9</v>
      </c>
      <c r="E1591" t="s">
        <v>578</v>
      </c>
      <c r="F1591" s="1">
        <v>1762</v>
      </c>
      <c r="G1591" s="1">
        <v>1972.81</v>
      </c>
      <c r="H1591" s="1">
        <v>1.1196424517593599</v>
      </c>
    </row>
    <row r="1592" spans="1:8" x14ac:dyDescent="0.2">
      <c r="A1592" t="s">
        <v>6</v>
      </c>
      <c r="B1592" t="s">
        <v>74</v>
      </c>
      <c r="C1592" t="s">
        <v>75</v>
      </c>
      <c r="D1592" t="s">
        <v>9</v>
      </c>
      <c r="E1592" t="s">
        <v>575</v>
      </c>
      <c r="F1592" s="1">
        <v>600</v>
      </c>
      <c r="G1592" s="1">
        <v>1948.35</v>
      </c>
      <c r="H1592" s="1">
        <v>3.2472500000000002</v>
      </c>
    </row>
    <row r="1593" spans="1:8" x14ac:dyDescent="0.2">
      <c r="A1593" t="s">
        <v>6</v>
      </c>
      <c r="B1593" t="s">
        <v>74</v>
      </c>
      <c r="C1593" t="s">
        <v>75</v>
      </c>
      <c r="D1593" t="s">
        <v>9</v>
      </c>
      <c r="E1593" t="s">
        <v>573</v>
      </c>
      <c r="F1593" s="1">
        <v>250</v>
      </c>
      <c r="G1593" s="1">
        <v>3950.54</v>
      </c>
      <c r="H1593" s="1">
        <v>15.802160000000001</v>
      </c>
    </row>
    <row r="1594" spans="1:8" x14ac:dyDescent="0.2">
      <c r="A1594" t="s">
        <v>6</v>
      </c>
      <c r="B1594" t="s">
        <v>74</v>
      </c>
      <c r="C1594" t="s">
        <v>75</v>
      </c>
      <c r="D1594" t="s">
        <v>9</v>
      </c>
      <c r="E1594" t="s">
        <v>572</v>
      </c>
      <c r="F1594" s="1">
        <v>400</v>
      </c>
      <c r="G1594" s="1">
        <v>-72.27</v>
      </c>
      <c r="H1594" s="1">
        <v>-0.180675</v>
      </c>
    </row>
    <row r="1595" spans="1:8" x14ac:dyDescent="0.2">
      <c r="A1595" t="s">
        <v>6</v>
      </c>
      <c r="B1595" t="s">
        <v>74</v>
      </c>
      <c r="C1595" t="s">
        <v>75</v>
      </c>
      <c r="D1595" t="s">
        <v>9</v>
      </c>
      <c r="E1595" t="s">
        <v>571</v>
      </c>
      <c r="F1595" s="1">
        <v>135</v>
      </c>
      <c r="G1595" s="1">
        <v>9790.99</v>
      </c>
      <c r="H1595" s="1">
        <v>72.525851851851897</v>
      </c>
    </row>
    <row r="1596" spans="1:8" x14ac:dyDescent="0.2">
      <c r="A1596" t="s">
        <v>6</v>
      </c>
      <c r="B1596" t="s">
        <v>74</v>
      </c>
      <c r="C1596" t="s">
        <v>75</v>
      </c>
      <c r="D1596" t="s">
        <v>9</v>
      </c>
      <c r="E1596" t="s">
        <v>566</v>
      </c>
      <c r="F1596" s="1">
        <v>4016</v>
      </c>
      <c r="G1596" s="1">
        <v>19505.62</v>
      </c>
      <c r="H1596" s="1">
        <v>4.8569770916334702</v>
      </c>
    </row>
    <row r="1597" spans="1:8" x14ac:dyDescent="0.2">
      <c r="A1597" t="s">
        <v>6</v>
      </c>
      <c r="B1597" t="s">
        <v>74</v>
      </c>
      <c r="C1597" t="s">
        <v>75</v>
      </c>
      <c r="D1597" t="s">
        <v>9</v>
      </c>
      <c r="E1597" t="s">
        <v>565</v>
      </c>
      <c r="F1597" s="1">
        <v>270</v>
      </c>
      <c r="G1597" s="1">
        <v>583.6</v>
      </c>
      <c r="H1597" s="1">
        <v>2.1614814814814798</v>
      </c>
    </row>
    <row r="1598" spans="1:8" x14ac:dyDescent="0.2">
      <c r="A1598" t="s">
        <v>6</v>
      </c>
      <c r="B1598" t="s">
        <v>74</v>
      </c>
      <c r="C1598" t="s">
        <v>75</v>
      </c>
      <c r="D1598" t="s">
        <v>9</v>
      </c>
      <c r="E1598" t="s">
        <v>564</v>
      </c>
      <c r="F1598" s="1">
        <v>2687</v>
      </c>
      <c r="G1598" s="1">
        <v>13034.13</v>
      </c>
      <c r="H1598" s="1">
        <v>4.8508113137327902</v>
      </c>
    </row>
    <row r="1599" spans="1:8" x14ac:dyDescent="0.2">
      <c r="A1599" t="s">
        <v>6</v>
      </c>
      <c r="B1599" t="s">
        <v>74</v>
      </c>
      <c r="C1599" t="s">
        <v>75</v>
      </c>
      <c r="D1599" t="s">
        <v>9</v>
      </c>
      <c r="E1599" t="s">
        <v>110</v>
      </c>
      <c r="F1599" s="1">
        <v>2285</v>
      </c>
      <c r="G1599" s="1">
        <v>4406.0200000000004</v>
      </c>
      <c r="H1599" s="1">
        <v>1.9282363238511999</v>
      </c>
    </row>
    <row r="1600" spans="1:8" x14ac:dyDescent="0.2">
      <c r="A1600" t="s">
        <v>6</v>
      </c>
      <c r="B1600" t="s">
        <v>74</v>
      </c>
      <c r="C1600" t="s">
        <v>75</v>
      </c>
      <c r="D1600" t="s">
        <v>9</v>
      </c>
      <c r="E1600" t="s">
        <v>562</v>
      </c>
      <c r="F1600" s="1">
        <v>640</v>
      </c>
      <c r="G1600" s="1">
        <v>84264.48</v>
      </c>
      <c r="H1600" s="1">
        <v>131.66325000000001</v>
      </c>
    </row>
    <row r="1601" spans="1:8" x14ac:dyDescent="0.2">
      <c r="A1601" t="s">
        <v>6</v>
      </c>
      <c r="B1601" t="s">
        <v>74</v>
      </c>
      <c r="C1601" t="s">
        <v>75</v>
      </c>
      <c r="D1601" t="s">
        <v>9</v>
      </c>
      <c r="E1601" t="s">
        <v>560</v>
      </c>
      <c r="F1601" s="1">
        <v>753</v>
      </c>
      <c r="G1601" s="1">
        <v>32678.799999999999</v>
      </c>
      <c r="H1601" s="1">
        <v>43.398140770252297</v>
      </c>
    </row>
    <row r="1602" spans="1:8" x14ac:dyDescent="0.2">
      <c r="A1602" t="s">
        <v>6</v>
      </c>
      <c r="B1602" t="s">
        <v>74</v>
      </c>
      <c r="C1602" t="s">
        <v>75</v>
      </c>
      <c r="D1602" t="s">
        <v>9</v>
      </c>
      <c r="E1602" t="s">
        <v>702</v>
      </c>
      <c r="F1602" s="1">
        <v>1233</v>
      </c>
      <c r="G1602" s="1">
        <v>10384.06</v>
      </c>
      <c r="H1602" s="1">
        <v>8.4217842660178395</v>
      </c>
    </row>
    <row r="1603" spans="1:8" x14ac:dyDescent="0.2">
      <c r="A1603" t="s">
        <v>6</v>
      </c>
      <c r="B1603" t="s">
        <v>74</v>
      </c>
      <c r="C1603" t="s">
        <v>75</v>
      </c>
      <c r="D1603" t="s">
        <v>9</v>
      </c>
      <c r="E1603" t="s">
        <v>703</v>
      </c>
      <c r="F1603" s="1">
        <v>845</v>
      </c>
      <c r="G1603" s="1">
        <v>-282.91000000000003</v>
      </c>
      <c r="H1603" s="1">
        <v>-0.334804733727811</v>
      </c>
    </row>
    <row r="1604" spans="1:8" x14ac:dyDescent="0.2">
      <c r="A1604" t="s">
        <v>6</v>
      </c>
      <c r="B1604" t="s">
        <v>74</v>
      </c>
      <c r="C1604" t="s">
        <v>75</v>
      </c>
      <c r="D1604" t="s">
        <v>9</v>
      </c>
      <c r="E1604" t="s">
        <v>704</v>
      </c>
      <c r="F1604" s="1">
        <v>1250</v>
      </c>
      <c r="G1604" s="1">
        <v>7533.13</v>
      </c>
      <c r="H1604" s="1">
        <v>6.0265040000000001</v>
      </c>
    </row>
    <row r="1605" spans="1:8" x14ac:dyDescent="0.2">
      <c r="A1605" t="s">
        <v>6</v>
      </c>
      <c r="B1605" t="s">
        <v>74</v>
      </c>
      <c r="C1605" t="s">
        <v>75</v>
      </c>
      <c r="D1605" t="s">
        <v>9</v>
      </c>
      <c r="E1605" t="s">
        <v>701</v>
      </c>
      <c r="F1605" s="1">
        <v>310</v>
      </c>
      <c r="G1605" s="1">
        <v>28.65</v>
      </c>
      <c r="H1605" s="1">
        <v>9.2419354838709694E-2</v>
      </c>
    </row>
    <row r="1606" spans="1:8" x14ac:dyDescent="0.2">
      <c r="A1606" t="s">
        <v>6</v>
      </c>
      <c r="B1606" t="s">
        <v>74</v>
      </c>
      <c r="C1606" t="s">
        <v>75</v>
      </c>
      <c r="D1606" t="s">
        <v>9</v>
      </c>
      <c r="E1606" t="s">
        <v>696</v>
      </c>
      <c r="F1606" s="1">
        <v>1032</v>
      </c>
      <c r="G1606" s="1">
        <v>7227.35</v>
      </c>
      <c r="H1606" s="1">
        <v>7.0032461240310102</v>
      </c>
    </row>
    <row r="1607" spans="1:8" x14ac:dyDescent="0.2">
      <c r="A1607" t="s">
        <v>6</v>
      </c>
      <c r="B1607" t="s">
        <v>74</v>
      </c>
      <c r="C1607" t="s">
        <v>75</v>
      </c>
      <c r="D1607" t="s">
        <v>9</v>
      </c>
      <c r="E1607" t="s">
        <v>684</v>
      </c>
      <c r="F1607" s="1">
        <v>1090</v>
      </c>
      <c r="G1607" s="1">
        <v>4827.83</v>
      </c>
      <c r="H1607" s="1">
        <v>4.4292018348623898</v>
      </c>
    </row>
    <row r="1608" spans="1:8" x14ac:dyDescent="0.2">
      <c r="A1608" t="s">
        <v>6</v>
      </c>
      <c r="B1608" t="s">
        <v>74</v>
      </c>
      <c r="C1608" t="s">
        <v>75</v>
      </c>
      <c r="D1608" t="s">
        <v>9</v>
      </c>
      <c r="E1608" t="s">
        <v>683</v>
      </c>
      <c r="F1608" s="1">
        <v>3113</v>
      </c>
      <c r="G1608" s="1">
        <v>10196.94</v>
      </c>
      <c r="H1608" s="1">
        <v>3.2755991005461</v>
      </c>
    </row>
    <row r="1609" spans="1:8" x14ac:dyDescent="0.2">
      <c r="A1609" t="s">
        <v>6</v>
      </c>
      <c r="B1609" t="s">
        <v>74</v>
      </c>
      <c r="C1609" t="s">
        <v>75</v>
      </c>
      <c r="D1609" t="s">
        <v>9</v>
      </c>
      <c r="E1609" t="s">
        <v>682</v>
      </c>
      <c r="F1609" s="1">
        <v>500</v>
      </c>
      <c r="G1609" s="1">
        <v>1311.57</v>
      </c>
      <c r="H1609" s="1">
        <v>2.6231399999999998</v>
      </c>
    </row>
    <row r="1610" spans="1:8" x14ac:dyDescent="0.2">
      <c r="A1610" t="s">
        <v>6</v>
      </c>
      <c r="B1610" t="s">
        <v>74</v>
      </c>
      <c r="C1610" t="s">
        <v>75</v>
      </c>
      <c r="D1610" t="s">
        <v>9</v>
      </c>
      <c r="E1610" t="s">
        <v>638</v>
      </c>
      <c r="F1610" s="1">
        <v>3500</v>
      </c>
      <c r="G1610" s="1">
        <v>111290.03</v>
      </c>
      <c r="H1610" s="1">
        <v>31.7971514285714</v>
      </c>
    </row>
    <row r="1611" spans="1:8" x14ac:dyDescent="0.2">
      <c r="A1611" t="s">
        <v>6</v>
      </c>
      <c r="B1611" t="s">
        <v>74</v>
      </c>
      <c r="C1611" t="s">
        <v>75</v>
      </c>
      <c r="D1611" t="s">
        <v>9</v>
      </c>
      <c r="E1611" t="s">
        <v>637</v>
      </c>
      <c r="F1611" s="1">
        <v>2655</v>
      </c>
      <c r="G1611" s="1">
        <v>6142.14</v>
      </c>
      <c r="H1611" s="1">
        <v>2.31342372881356</v>
      </c>
    </row>
    <row r="1612" spans="1:8" x14ac:dyDescent="0.2">
      <c r="A1612" t="s">
        <v>6</v>
      </c>
      <c r="B1612" t="s">
        <v>74</v>
      </c>
      <c r="C1612" t="s">
        <v>75</v>
      </c>
      <c r="D1612" t="s">
        <v>9</v>
      </c>
      <c r="E1612" t="s">
        <v>56</v>
      </c>
      <c r="F1612" s="1">
        <v>340</v>
      </c>
      <c r="G1612" s="1">
        <v>17267.53</v>
      </c>
      <c r="H1612" s="1">
        <v>50.786852941176498</v>
      </c>
    </row>
    <row r="1613" spans="1:8" x14ac:dyDescent="0.2">
      <c r="A1613" t="s">
        <v>6</v>
      </c>
      <c r="B1613" t="s">
        <v>74</v>
      </c>
      <c r="C1613" t="s">
        <v>75</v>
      </c>
      <c r="D1613" t="s">
        <v>9</v>
      </c>
      <c r="E1613" t="s">
        <v>678</v>
      </c>
      <c r="F1613" s="1">
        <v>1220</v>
      </c>
      <c r="G1613" s="1">
        <v>15832.11</v>
      </c>
      <c r="H1613" s="1">
        <v>12.9771393442623</v>
      </c>
    </row>
    <row r="1614" spans="1:8" x14ac:dyDescent="0.2">
      <c r="A1614" t="s">
        <v>6</v>
      </c>
      <c r="B1614" t="s">
        <v>74</v>
      </c>
      <c r="C1614" t="s">
        <v>75</v>
      </c>
      <c r="D1614" t="s">
        <v>9</v>
      </c>
      <c r="E1614" t="s">
        <v>679</v>
      </c>
      <c r="F1614" s="1">
        <v>0</v>
      </c>
      <c r="G1614" s="1">
        <v>9547.4500000000007</v>
      </c>
      <c r="H1614" s="1">
        <v>0</v>
      </c>
    </row>
    <row r="1615" spans="1:8" x14ac:dyDescent="0.2">
      <c r="A1615" t="s">
        <v>6</v>
      </c>
      <c r="B1615" t="s">
        <v>74</v>
      </c>
      <c r="C1615" t="s">
        <v>75</v>
      </c>
      <c r="D1615" t="s">
        <v>9</v>
      </c>
      <c r="E1615" t="s">
        <v>677</v>
      </c>
      <c r="F1615" s="1">
        <v>0</v>
      </c>
      <c r="G1615" s="1">
        <v>24477.62</v>
      </c>
      <c r="H1615" s="1">
        <v>0</v>
      </c>
    </row>
    <row r="1616" spans="1:8" x14ac:dyDescent="0.2">
      <c r="A1616" t="s">
        <v>6</v>
      </c>
      <c r="B1616" t="s">
        <v>74</v>
      </c>
      <c r="C1616" t="s">
        <v>75</v>
      </c>
      <c r="D1616" t="s">
        <v>9</v>
      </c>
      <c r="E1616" t="s">
        <v>675</v>
      </c>
      <c r="F1616" s="1">
        <v>0</v>
      </c>
      <c r="G1616" s="1">
        <v>45.68</v>
      </c>
      <c r="H1616" s="1">
        <v>0</v>
      </c>
    </row>
    <row r="1617" spans="1:8" x14ac:dyDescent="0.2">
      <c r="A1617" t="s">
        <v>6</v>
      </c>
      <c r="B1617" t="s">
        <v>74</v>
      </c>
      <c r="C1617" t="s">
        <v>75</v>
      </c>
      <c r="D1617" t="s">
        <v>9</v>
      </c>
      <c r="E1617" t="s">
        <v>674</v>
      </c>
      <c r="F1617" s="1">
        <v>2550</v>
      </c>
      <c r="G1617" s="1">
        <v>16905.009999999998</v>
      </c>
      <c r="H1617" s="1">
        <v>6.6294156862745099</v>
      </c>
    </row>
    <row r="1618" spans="1:8" x14ac:dyDescent="0.2">
      <c r="A1618" t="s">
        <v>6</v>
      </c>
      <c r="B1618" t="s">
        <v>74</v>
      </c>
      <c r="C1618" t="s">
        <v>75</v>
      </c>
      <c r="D1618" t="s">
        <v>9</v>
      </c>
      <c r="E1618" t="s">
        <v>680</v>
      </c>
      <c r="F1618" s="1">
        <v>1300</v>
      </c>
      <c r="G1618" s="1">
        <v>4960.82</v>
      </c>
      <c r="H1618" s="1">
        <v>3.8160153846153801</v>
      </c>
    </row>
    <row r="1619" spans="1:8" x14ac:dyDescent="0.2">
      <c r="A1619" t="s">
        <v>6</v>
      </c>
      <c r="B1619" t="s">
        <v>74</v>
      </c>
      <c r="C1619" t="s">
        <v>75</v>
      </c>
      <c r="D1619" t="s">
        <v>9</v>
      </c>
      <c r="E1619" t="s">
        <v>673</v>
      </c>
      <c r="F1619" s="1">
        <v>100</v>
      </c>
      <c r="G1619" s="1">
        <v>1201.1600000000001</v>
      </c>
      <c r="H1619" s="1">
        <v>12.0116</v>
      </c>
    </row>
    <row r="1620" spans="1:8" x14ac:dyDescent="0.2">
      <c r="A1620" t="s">
        <v>6</v>
      </c>
      <c r="B1620" t="s">
        <v>74</v>
      </c>
      <c r="C1620" t="s">
        <v>75</v>
      </c>
      <c r="D1620" t="s">
        <v>9</v>
      </c>
      <c r="E1620" t="s">
        <v>671</v>
      </c>
      <c r="F1620" s="1">
        <v>250</v>
      </c>
      <c r="G1620" s="1">
        <v>881.13</v>
      </c>
      <c r="H1620" s="1">
        <v>3.5245199999999999</v>
      </c>
    </row>
    <row r="1621" spans="1:8" x14ac:dyDescent="0.2">
      <c r="A1621" t="s">
        <v>6</v>
      </c>
      <c r="B1621" t="s">
        <v>74</v>
      </c>
      <c r="C1621" t="s">
        <v>75</v>
      </c>
      <c r="D1621" t="s">
        <v>9</v>
      </c>
      <c r="E1621" t="s">
        <v>670</v>
      </c>
      <c r="F1621" s="1">
        <v>2505</v>
      </c>
      <c r="G1621" s="1">
        <v>13075.45</v>
      </c>
      <c r="H1621" s="1">
        <v>5.2197405189620802</v>
      </c>
    </row>
    <row r="1622" spans="1:8" x14ac:dyDescent="0.2">
      <c r="A1622" t="s">
        <v>6</v>
      </c>
      <c r="B1622" t="s">
        <v>74</v>
      </c>
      <c r="C1622" t="s">
        <v>75</v>
      </c>
      <c r="D1622" t="s">
        <v>9</v>
      </c>
      <c r="E1622" t="s">
        <v>669</v>
      </c>
      <c r="F1622" s="1">
        <v>490</v>
      </c>
      <c r="G1622" s="1">
        <v>2002.9</v>
      </c>
      <c r="H1622" s="1">
        <v>4.08755102040816</v>
      </c>
    </row>
    <row r="1623" spans="1:8" x14ac:dyDescent="0.2">
      <c r="A1623" t="s">
        <v>6</v>
      </c>
      <c r="B1623" t="s">
        <v>74</v>
      </c>
      <c r="C1623" t="s">
        <v>75</v>
      </c>
      <c r="D1623" t="s">
        <v>9</v>
      </c>
      <c r="E1623" t="s">
        <v>668</v>
      </c>
      <c r="F1623" s="1">
        <v>200</v>
      </c>
      <c r="G1623" s="1">
        <v>1513.09</v>
      </c>
      <c r="H1623" s="1">
        <v>7.5654500000000002</v>
      </c>
    </row>
    <row r="1624" spans="1:8" x14ac:dyDescent="0.2">
      <c r="A1624" t="s">
        <v>6</v>
      </c>
      <c r="B1624" t="s">
        <v>74</v>
      </c>
      <c r="C1624" t="s">
        <v>75</v>
      </c>
      <c r="D1624" t="s">
        <v>9</v>
      </c>
      <c r="E1624" t="s">
        <v>667</v>
      </c>
      <c r="F1624" s="1">
        <v>150</v>
      </c>
      <c r="G1624" s="1">
        <v>883.5</v>
      </c>
      <c r="H1624" s="1">
        <v>5.89</v>
      </c>
    </row>
    <row r="1625" spans="1:8" x14ac:dyDescent="0.2">
      <c r="A1625" t="s">
        <v>6</v>
      </c>
      <c r="B1625" t="s">
        <v>74</v>
      </c>
      <c r="C1625" t="s">
        <v>75</v>
      </c>
      <c r="D1625" t="s">
        <v>9</v>
      </c>
      <c r="E1625" t="s">
        <v>666</v>
      </c>
      <c r="F1625" s="1">
        <v>425</v>
      </c>
      <c r="G1625" s="1">
        <v>1661.27</v>
      </c>
      <c r="H1625" s="1">
        <v>3.9088705882352901</v>
      </c>
    </row>
    <row r="1626" spans="1:8" x14ac:dyDescent="0.2">
      <c r="A1626" t="s">
        <v>6</v>
      </c>
      <c r="B1626" t="s">
        <v>74</v>
      </c>
      <c r="C1626" t="s">
        <v>75</v>
      </c>
      <c r="D1626" t="s">
        <v>9</v>
      </c>
      <c r="E1626" t="s">
        <v>665</v>
      </c>
      <c r="F1626" s="1">
        <v>138</v>
      </c>
      <c r="G1626" s="1">
        <v>566.42999999999995</v>
      </c>
      <c r="H1626" s="1">
        <v>4.1045652173912996</v>
      </c>
    </row>
    <row r="1627" spans="1:8" x14ac:dyDescent="0.2">
      <c r="A1627" t="s">
        <v>6</v>
      </c>
      <c r="B1627" t="s">
        <v>74</v>
      </c>
      <c r="C1627" t="s">
        <v>75</v>
      </c>
      <c r="D1627" t="s">
        <v>9</v>
      </c>
      <c r="E1627" t="s">
        <v>664</v>
      </c>
      <c r="F1627" s="1">
        <v>350</v>
      </c>
      <c r="G1627" s="1">
        <v>1139.03</v>
      </c>
      <c r="H1627" s="1">
        <v>3.2543714285714298</v>
      </c>
    </row>
    <row r="1628" spans="1:8" x14ac:dyDescent="0.2">
      <c r="A1628" t="s">
        <v>6</v>
      </c>
      <c r="B1628" t="s">
        <v>74</v>
      </c>
      <c r="C1628" t="s">
        <v>75</v>
      </c>
      <c r="D1628" t="s">
        <v>9</v>
      </c>
      <c r="E1628" t="s">
        <v>663</v>
      </c>
      <c r="F1628" s="1">
        <v>1387</v>
      </c>
      <c r="G1628" s="1">
        <v>4089.83</v>
      </c>
      <c r="H1628" s="1">
        <v>2.94868781542898</v>
      </c>
    </row>
    <row r="1629" spans="1:8" x14ac:dyDescent="0.2">
      <c r="A1629" t="s">
        <v>6</v>
      </c>
      <c r="B1629" t="s">
        <v>74</v>
      </c>
      <c r="C1629" t="s">
        <v>75</v>
      </c>
      <c r="D1629" t="s">
        <v>9</v>
      </c>
      <c r="E1629" t="s">
        <v>662</v>
      </c>
      <c r="F1629" s="1">
        <v>2408</v>
      </c>
      <c r="G1629" s="1">
        <v>5452.85</v>
      </c>
      <c r="H1629" s="1">
        <v>2.26447259136213</v>
      </c>
    </row>
    <row r="1630" spans="1:8" x14ac:dyDescent="0.2">
      <c r="A1630" t="s">
        <v>6</v>
      </c>
      <c r="B1630" t="s">
        <v>74</v>
      </c>
      <c r="C1630" t="s">
        <v>75</v>
      </c>
      <c r="D1630" t="s">
        <v>9</v>
      </c>
      <c r="E1630" t="s">
        <v>661</v>
      </c>
      <c r="F1630" s="1">
        <v>1790</v>
      </c>
      <c r="G1630" s="1">
        <v>2308.75</v>
      </c>
      <c r="H1630" s="1">
        <v>1.28980446927374</v>
      </c>
    </row>
    <row r="1631" spans="1:8" x14ac:dyDescent="0.2">
      <c r="A1631" t="s">
        <v>6</v>
      </c>
      <c r="B1631" t="s">
        <v>74</v>
      </c>
      <c r="C1631" t="s">
        <v>75</v>
      </c>
      <c r="D1631" t="s">
        <v>9</v>
      </c>
      <c r="E1631" t="s">
        <v>659</v>
      </c>
      <c r="F1631" s="1">
        <v>1178</v>
      </c>
      <c r="G1631" s="1">
        <v>3926.62</v>
      </c>
      <c r="H1631" s="1">
        <v>3.33329371816638</v>
      </c>
    </row>
    <row r="1632" spans="1:8" x14ac:dyDescent="0.2">
      <c r="A1632" t="s">
        <v>6</v>
      </c>
      <c r="B1632" t="s">
        <v>74</v>
      </c>
      <c r="C1632" t="s">
        <v>75</v>
      </c>
      <c r="D1632" t="s">
        <v>9</v>
      </c>
      <c r="E1632" t="s">
        <v>658</v>
      </c>
      <c r="F1632" s="1">
        <v>100</v>
      </c>
      <c r="G1632" s="1">
        <v>1017.04</v>
      </c>
      <c r="H1632" s="1">
        <v>10.170400000000001</v>
      </c>
    </row>
    <row r="1633" spans="1:8" x14ac:dyDescent="0.2">
      <c r="A1633" t="s">
        <v>6</v>
      </c>
      <c r="B1633" t="s">
        <v>74</v>
      </c>
      <c r="C1633" t="s">
        <v>75</v>
      </c>
      <c r="D1633" t="s">
        <v>9</v>
      </c>
      <c r="E1633" t="s">
        <v>657</v>
      </c>
      <c r="F1633" s="1">
        <v>1440</v>
      </c>
      <c r="G1633" s="1">
        <v>7347.57</v>
      </c>
      <c r="H1633" s="1">
        <v>5.1024791666666696</v>
      </c>
    </row>
    <row r="1634" spans="1:8" x14ac:dyDescent="0.2">
      <c r="A1634" t="s">
        <v>6</v>
      </c>
      <c r="B1634" t="s">
        <v>74</v>
      </c>
      <c r="C1634" t="s">
        <v>75</v>
      </c>
      <c r="D1634" t="s">
        <v>9</v>
      </c>
      <c r="E1634" t="s">
        <v>424</v>
      </c>
      <c r="F1634" s="1">
        <v>588</v>
      </c>
      <c r="G1634" s="1">
        <v>35.51</v>
      </c>
      <c r="H1634" s="1">
        <v>6.0391156462584999E-2</v>
      </c>
    </row>
    <row r="1635" spans="1:8" x14ac:dyDescent="0.2">
      <c r="A1635" t="s">
        <v>6</v>
      </c>
      <c r="B1635" t="s">
        <v>74</v>
      </c>
      <c r="C1635" t="s">
        <v>75</v>
      </c>
      <c r="D1635" t="s">
        <v>9</v>
      </c>
      <c r="E1635" t="s">
        <v>656</v>
      </c>
      <c r="F1635" s="1">
        <v>300</v>
      </c>
      <c r="G1635" s="1">
        <v>2315.12</v>
      </c>
      <c r="H1635" s="1">
        <v>7.7170666666666703</v>
      </c>
    </row>
    <row r="1636" spans="1:8" x14ac:dyDescent="0.2">
      <c r="A1636" t="s">
        <v>6</v>
      </c>
      <c r="B1636" t="s">
        <v>74</v>
      </c>
      <c r="C1636" t="s">
        <v>75</v>
      </c>
      <c r="D1636" t="s">
        <v>9</v>
      </c>
      <c r="E1636" t="s">
        <v>655</v>
      </c>
      <c r="F1636" s="1">
        <v>630</v>
      </c>
      <c r="G1636" s="1">
        <v>842.55</v>
      </c>
      <c r="H1636" s="1">
        <v>1.3373809523809499</v>
      </c>
    </row>
    <row r="1637" spans="1:8" x14ac:dyDescent="0.2">
      <c r="A1637" t="s">
        <v>6</v>
      </c>
      <c r="B1637" t="s">
        <v>74</v>
      </c>
      <c r="C1637" t="s">
        <v>75</v>
      </c>
      <c r="D1637" t="s">
        <v>9</v>
      </c>
      <c r="E1637" t="s">
        <v>654</v>
      </c>
      <c r="F1637" s="1">
        <v>1088</v>
      </c>
      <c r="G1637" s="1">
        <v>3526.77</v>
      </c>
      <c r="H1637" s="1">
        <v>3.2415165441176499</v>
      </c>
    </row>
    <row r="1638" spans="1:8" x14ac:dyDescent="0.2">
      <c r="A1638" t="s">
        <v>6</v>
      </c>
      <c r="B1638" t="s">
        <v>74</v>
      </c>
      <c r="C1638" t="s">
        <v>75</v>
      </c>
      <c r="D1638" t="s">
        <v>9</v>
      </c>
      <c r="E1638" t="s">
        <v>653</v>
      </c>
      <c r="F1638" s="1">
        <v>120</v>
      </c>
      <c r="G1638" s="1">
        <v>815.91</v>
      </c>
      <c r="H1638" s="1">
        <v>6.7992499999999998</v>
      </c>
    </row>
    <row r="1639" spans="1:8" x14ac:dyDescent="0.2">
      <c r="A1639" t="s">
        <v>6</v>
      </c>
      <c r="B1639" t="s">
        <v>74</v>
      </c>
      <c r="C1639" t="s">
        <v>75</v>
      </c>
      <c r="D1639" t="s">
        <v>9</v>
      </c>
      <c r="E1639" t="s">
        <v>652</v>
      </c>
      <c r="F1639" s="1">
        <v>500</v>
      </c>
      <c r="G1639" s="1">
        <v>3433.9</v>
      </c>
      <c r="H1639" s="1">
        <v>6.8677999999999999</v>
      </c>
    </row>
    <row r="1640" spans="1:8" x14ac:dyDescent="0.2">
      <c r="A1640" t="s">
        <v>6</v>
      </c>
      <c r="B1640" t="s">
        <v>74</v>
      </c>
      <c r="C1640" t="s">
        <v>75</v>
      </c>
      <c r="D1640" t="s">
        <v>9</v>
      </c>
      <c r="E1640" t="s">
        <v>651</v>
      </c>
      <c r="F1640" s="1">
        <v>365</v>
      </c>
      <c r="G1640" s="1">
        <v>2316.9</v>
      </c>
      <c r="H1640" s="1">
        <v>6.34767123287671</v>
      </c>
    </row>
    <row r="1641" spans="1:8" x14ac:dyDescent="0.2">
      <c r="A1641" t="s">
        <v>6</v>
      </c>
      <c r="B1641" t="s">
        <v>74</v>
      </c>
      <c r="C1641" t="s">
        <v>75</v>
      </c>
      <c r="D1641" t="s">
        <v>9</v>
      </c>
      <c r="E1641" t="s">
        <v>650</v>
      </c>
      <c r="F1641" s="1">
        <v>300</v>
      </c>
      <c r="G1641" s="1">
        <v>2139.16</v>
      </c>
      <c r="H1641" s="1">
        <v>7.1305333333333296</v>
      </c>
    </row>
    <row r="1642" spans="1:8" x14ac:dyDescent="0.2">
      <c r="A1642" t="s">
        <v>6</v>
      </c>
      <c r="B1642" t="s">
        <v>74</v>
      </c>
      <c r="C1642" t="s">
        <v>75</v>
      </c>
      <c r="D1642" t="s">
        <v>9</v>
      </c>
      <c r="E1642" t="s">
        <v>649</v>
      </c>
      <c r="F1642" s="1">
        <v>265</v>
      </c>
      <c r="G1642" s="1">
        <v>1096.5</v>
      </c>
      <c r="H1642" s="1">
        <v>4.1377358490566003</v>
      </c>
    </row>
    <row r="1643" spans="1:8" x14ac:dyDescent="0.2">
      <c r="A1643" t="s">
        <v>6</v>
      </c>
      <c r="B1643" t="s">
        <v>74</v>
      </c>
      <c r="C1643" t="s">
        <v>75</v>
      </c>
      <c r="D1643" t="s">
        <v>9</v>
      </c>
      <c r="E1643" t="s">
        <v>647</v>
      </c>
      <c r="F1643" s="1">
        <v>2075</v>
      </c>
      <c r="G1643" s="1">
        <v>3414.63</v>
      </c>
      <c r="H1643" s="1">
        <v>1.64560481927711</v>
      </c>
    </row>
    <row r="1644" spans="1:8" x14ac:dyDescent="0.2">
      <c r="A1644" t="s">
        <v>6</v>
      </c>
      <c r="B1644" t="s">
        <v>74</v>
      </c>
      <c r="C1644" t="s">
        <v>75</v>
      </c>
      <c r="D1644" t="s">
        <v>9</v>
      </c>
      <c r="E1644" t="s">
        <v>646</v>
      </c>
      <c r="F1644" s="1">
        <v>750</v>
      </c>
      <c r="G1644" s="1">
        <v>3286.07</v>
      </c>
      <c r="H1644" s="1">
        <v>4.3814266666666697</v>
      </c>
    </row>
    <row r="1645" spans="1:8" x14ac:dyDescent="0.2">
      <c r="A1645" t="s">
        <v>6</v>
      </c>
      <c r="B1645" t="s">
        <v>74</v>
      </c>
      <c r="C1645" t="s">
        <v>75</v>
      </c>
      <c r="D1645" t="s">
        <v>9</v>
      </c>
      <c r="E1645" t="s">
        <v>645</v>
      </c>
      <c r="F1645" s="1">
        <v>295</v>
      </c>
      <c r="G1645" s="1">
        <v>2470.67</v>
      </c>
      <c r="H1645" s="1">
        <v>8.3751525423728808</v>
      </c>
    </row>
    <row r="1646" spans="1:8" x14ac:dyDescent="0.2">
      <c r="A1646" t="s">
        <v>6</v>
      </c>
      <c r="B1646" t="s">
        <v>74</v>
      </c>
      <c r="C1646" t="s">
        <v>75</v>
      </c>
      <c r="D1646" t="s">
        <v>9</v>
      </c>
      <c r="E1646" t="s">
        <v>644</v>
      </c>
      <c r="F1646" s="1">
        <v>4136</v>
      </c>
      <c r="G1646" s="1">
        <v>7957.84</v>
      </c>
      <c r="H1646" s="1">
        <v>1.92404255319149</v>
      </c>
    </row>
    <row r="1647" spans="1:8" x14ac:dyDescent="0.2">
      <c r="A1647" t="s">
        <v>6</v>
      </c>
      <c r="B1647" t="s">
        <v>74</v>
      </c>
      <c r="C1647" t="s">
        <v>75</v>
      </c>
      <c r="D1647" t="s">
        <v>9</v>
      </c>
      <c r="E1647" t="s">
        <v>643</v>
      </c>
      <c r="F1647" s="1">
        <v>260</v>
      </c>
      <c r="G1647" s="1">
        <v>4219.8</v>
      </c>
      <c r="H1647" s="1">
        <v>16.23</v>
      </c>
    </row>
    <row r="1648" spans="1:8" x14ac:dyDescent="0.2">
      <c r="A1648" t="s">
        <v>6</v>
      </c>
      <c r="B1648" t="s">
        <v>74</v>
      </c>
      <c r="C1648" t="s">
        <v>75</v>
      </c>
      <c r="D1648" t="s">
        <v>9</v>
      </c>
      <c r="E1648" t="s">
        <v>642</v>
      </c>
      <c r="F1648" s="1">
        <v>357</v>
      </c>
      <c r="G1648" s="1">
        <v>7955.86</v>
      </c>
      <c r="H1648" s="1">
        <v>22.285322128851501</v>
      </c>
    </row>
    <row r="1649" spans="1:8" x14ac:dyDescent="0.2">
      <c r="A1649" t="s">
        <v>6</v>
      </c>
      <c r="B1649" t="s">
        <v>74</v>
      </c>
      <c r="C1649" t="s">
        <v>75</v>
      </c>
      <c r="D1649" t="s">
        <v>9</v>
      </c>
      <c r="E1649" t="s">
        <v>641</v>
      </c>
      <c r="F1649" s="1">
        <v>1169</v>
      </c>
      <c r="G1649" s="1">
        <v>5021.43</v>
      </c>
      <c r="H1649" s="1">
        <v>4.2954918733960703</v>
      </c>
    </row>
    <row r="1650" spans="1:8" x14ac:dyDescent="0.2">
      <c r="A1650" t="s">
        <v>6</v>
      </c>
      <c r="B1650" t="s">
        <v>74</v>
      </c>
      <c r="C1650" t="s">
        <v>75</v>
      </c>
      <c r="D1650" t="s">
        <v>9</v>
      </c>
      <c r="E1650" t="s">
        <v>640</v>
      </c>
      <c r="F1650" s="1">
        <v>1000</v>
      </c>
      <c r="G1650" s="1">
        <v>1455.87</v>
      </c>
      <c r="H1650" s="1">
        <v>1.45587</v>
      </c>
    </row>
    <row r="1651" spans="1:8" x14ac:dyDescent="0.2">
      <c r="A1651" t="s">
        <v>6</v>
      </c>
      <c r="B1651" t="s">
        <v>74</v>
      </c>
      <c r="C1651" t="s">
        <v>75</v>
      </c>
      <c r="D1651" t="s">
        <v>9</v>
      </c>
      <c r="E1651" t="s">
        <v>514</v>
      </c>
      <c r="F1651" s="1">
        <v>14</v>
      </c>
      <c r="G1651" s="1">
        <v>9055.1200000000008</v>
      </c>
      <c r="H1651" s="1">
        <v>646.79428571428605</v>
      </c>
    </row>
    <row r="1652" spans="1:8" x14ac:dyDescent="0.2">
      <c r="A1652" t="s">
        <v>6</v>
      </c>
      <c r="B1652" t="s">
        <v>74</v>
      </c>
      <c r="C1652" t="s">
        <v>75</v>
      </c>
      <c r="D1652" t="s">
        <v>9</v>
      </c>
      <c r="E1652" t="s">
        <v>636</v>
      </c>
      <c r="F1652" s="1">
        <v>1500</v>
      </c>
      <c r="G1652" s="1">
        <v>8088.56</v>
      </c>
      <c r="H1652" s="1">
        <v>5.3923733333333299</v>
      </c>
    </row>
    <row r="1653" spans="1:8" x14ac:dyDescent="0.2">
      <c r="A1653" t="s">
        <v>6</v>
      </c>
      <c r="B1653" t="s">
        <v>74</v>
      </c>
      <c r="C1653" t="s">
        <v>75</v>
      </c>
      <c r="D1653" t="s">
        <v>9</v>
      </c>
      <c r="E1653" t="s">
        <v>635</v>
      </c>
      <c r="F1653" s="1">
        <v>1440</v>
      </c>
      <c r="G1653" s="1">
        <v>8648.32</v>
      </c>
      <c r="H1653" s="1">
        <v>6.0057777777777801</v>
      </c>
    </row>
    <row r="1654" spans="1:8" x14ac:dyDescent="0.2">
      <c r="A1654" t="s">
        <v>6</v>
      </c>
      <c r="B1654" t="s">
        <v>74</v>
      </c>
      <c r="C1654" t="s">
        <v>75</v>
      </c>
      <c r="D1654" t="s">
        <v>9</v>
      </c>
      <c r="E1654" t="s">
        <v>634</v>
      </c>
      <c r="F1654" s="1">
        <v>100</v>
      </c>
      <c r="G1654" s="1">
        <v>61028.17</v>
      </c>
      <c r="H1654" s="1">
        <v>610.2817</v>
      </c>
    </row>
    <row r="1655" spans="1:8" x14ac:dyDescent="0.2">
      <c r="A1655" t="s">
        <v>6</v>
      </c>
      <c r="B1655" t="s">
        <v>74</v>
      </c>
      <c r="C1655" t="s">
        <v>75</v>
      </c>
      <c r="D1655" t="s">
        <v>9</v>
      </c>
      <c r="E1655" t="s">
        <v>633</v>
      </c>
      <c r="F1655" s="1">
        <v>375</v>
      </c>
      <c r="G1655" s="1">
        <v>2444.2199999999998</v>
      </c>
      <c r="H1655" s="1">
        <v>6.5179200000000002</v>
      </c>
    </row>
    <row r="1656" spans="1:8" x14ac:dyDescent="0.2">
      <c r="A1656" t="s">
        <v>6</v>
      </c>
      <c r="B1656" t="s">
        <v>74</v>
      </c>
      <c r="C1656" t="s">
        <v>75</v>
      </c>
      <c r="D1656" t="s">
        <v>9</v>
      </c>
      <c r="E1656" t="s">
        <v>632</v>
      </c>
      <c r="F1656" s="1">
        <v>615</v>
      </c>
      <c r="G1656" s="1">
        <v>32014.79</v>
      </c>
      <c r="H1656" s="1">
        <v>52.056569105690997</v>
      </c>
    </row>
    <row r="1657" spans="1:8" x14ac:dyDescent="0.2">
      <c r="A1657" t="s">
        <v>6</v>
      </c>
      <c r="B1657" t="s">
        <v>74</v>
      </c>
      <c r="C1657" t="s">
        <v>75</v>
      </c>
      <c r="D1657" t="s">
        <v>9</v>
      </c>
      <c r="E1657" t="s">
        <v>631</v>
      </c>
      <c r="F1657" s="1">
        <v>830</v>
      </c>
      <c r="G1657" s="1">
        <v>68979.17</v>
      </c>
      <c r="H1657" s="1">
        <v>83.107433734939704</v>
      </c>
    </row>
    <row r="1658" spans="1:8" x14ac:dyDescent="0.2">
      <c r="A1658" t="s">
        <v>6</v>
      </c>
      <c r="B1658" t="s">
        <v>74</v>
      </c>
      <c r="C1658" t="s">
        <v>75</v>
      </c>
      <c r="D1658" t="s">
        <v>9</v>
      </c>
      <c r="E1658" t="s">
        <v>630</v>
      </c>
      <c r="F1658" s="1">
        <v>730</v>
      </c>
      <c r="G1658" s="1">
        <v>21174.36</v>
      </c>
      <c r="H1658" s="1">
        <v>29.0059726027397</v>
      </c>
    </row>
    <row r="1659" spans="1:8" x14ac:dyDescent="0.2">
      <c r="A1659" t="s">
        <v>6</v>
      </c>
      <c r="B1659" t="s">
        <v>74</v>
      </c>
      <c r="C1659" t="s">
        <v>75</v>
      </c>
      <c r="D1659" t="s">
        <v>9</v>
      </c>
      <c r="E1659" t="s">
        <v>628</v>
      </c>
      <c r="F1659" s="1">
        <v>365</v>
      </c>
      <c r="G1659" s="1">
        <v>1692.52</v>
      </c>
      <c r="H1659" s="1">
        <v>4.6370410958904102</v>
      </c>
    </row>
    <row r="1660" spans="1:8" hidden="1" x14ac:dyDescent="0.2">
      <c r="A1660" t="s">
        <v>6</v>
      </c>
      <c r="B1660" t="s">
        <v>7</v>
      </c>
      <c r="C1660" t="s">
        <v>12</v>
      </c>
      <c r="D1660" t="s">
        <v>9</v>
      </c>
      <c r="E1660" t="s">
        <v>2187</v>
      </c>
      <c r="F1660" s="1">
        <v>14</v>
      </c>
      <c r="G1660" s="1">
        <v>57846.84</v>
      </c>
      <c r="H1660" s="1">
        <v>4131.9171428571399</v>
      </c>
    </row>
    <row r="1661" spans="1:8" hidden="1" x14ac:dyDescent="0.2">
      <c r="A1661" t="s">
        <v>6</v>
      </c>
      <c r="B1661" t="s">
        <v>7</v>
      </c>
      <c r="C1661" t="s">
        <v>12</v>
      </c>
      <c r="D1661" t="s">
        <v>9</v>
      </c>
      <c r="E1661" t="s">
        <v>2496</v>
      </c>
      <c r="F1661" s="1">
        <v>6233</v>
      </c>
      <c r="G1661" s="1">
        <v>1671524.93</v>
      </c>
      <c r="H1661" s="1">
        <v>268.17342050376999</v>
      </c>
    </row>
    <row r="1662" spans="1:8" hidden="1" x14ac:dyDescent="0.2">
      <c r="A1662" t="s">
        <v>6</v>
      </c>
      <c r="B1662" t="s">
        <v>7</v>
      </c>
      <c r="C1662" t="s">
        <v>12</v>
      </c>
      <c r="D1662" t="s">
        <v>9</v>
      </c>
      <c r="E1662" t="s">
        <v>2008</v>
      </c>
      <c r="F1662" s="1">
        <v>12</v>
      </c>
      <c r="G1662" s="1">
        <v>6106.71</v>
      </c>
      <c r="H1662" s="1">
        <v>508.89249999999998</v>
      </c>
    </row>
    <row r="1663" spans="1:8" hidden="1" x14ac:dyDescent="0.2">
      <c r="A1663" t="s">
        <v>6</v>
      </c>
      <c r="B1663" t="s">
        <v>7</v>
      </c>
      <c r="C1663" t="s">
        <v>12</v>
      </c>
      <c r="D1663" t="s">
        <v>9</v>
      </c>
      <c r="E1663" t="s">
        <v>1868</v>
      </c>
      <c r="F1663" s="1">
        <v>-753</v>
      </c>
      <c r="G1663" s="1">
        <v>-14702.68</v>
      </c>
      <c r="H1663" s="1">
        <v>19.5254714475432</v>
      </c>
    </row>
    <row r="1664" spans="1:8" hidden="1" x14ac:dyDescent="0.2">
      <c r="A1664" t="s">
        <v>6</v>
      </c>
      <c r="B1664" t="s">
        <v>7</v>
      </c>
      <c r="C1664" t="s">
        <v>12</v>
      </c>
      <c r="D1664" t="s">
        <v>9</v>
      </c>
      <c r="E1664" t="s">
        <v>2301</v>
      </c>
      <c r="F1664" s="1">
        <v>-2322</v>
      </c>
      <c r="G1664" s="1">
        <v>-53101.86</v>
      </c>
      <c r="H1664" s="1">
        <v>22.869018087855299</v>
      </c>
    </row>
    <row r="1665" spans="1:8" hidden="1" x14ac:dyDescent="0.2">
      <c r="A1665" t="s">
        <v>6</v>
      </c>
      <c r="B1665" t="s">
        <v>7</v>
      </c>
      <c r="C1665" t="s">
        <v>12</v>
      </c>
      <c r="D1665" t="s">
        <v>9</v>
      </c>
      <c r="E1665" t="s">
        <v>2567</v>
      </c>
      <c r="F1665" s="1">
        <v>177</v>
      </c>
      <c r="G1665" s="1">
        <v>9137.14</v>
      </c>
      <c r="H1665" s="1">
        <v>51.622259887005598</v>
      </c>
    </row>
    <row r="1666" spans="1:8" hidden="1" x14ac:dyDescent="0.2">
      <c r="A1666" t="s">
        <v>6</v>
      </c>
      <c r="B1666" t="s">
        <v>7</v>
      </c>
      <c r="C1666" t="s">
        <v>12</v>
      </c>
      <c r="D1666" t="s">
        <v>9</v>
      </c>
      <c r="E1666" t="s">
        <v>2224</v>
      </c>
      <c r="F1666" s="1">
        <v>-475</v>
      </c>
      <c r="G1666" s="1">
        <v>-17416.54</v>
      </c>
      <c r="H1666" s="1">
        <v>36.666400000000003</v>
      </c>
    </row>
    <row r="1667" spans="1:8" hidden="1" x14ac:dyDescent="0.2">
      <c r="A1667" t="s">
        <v>6</v>
      </c>
      <c r="B1667" t="s">
        <v>7</v>
      </c>
      <c r="C1667" t="s">
        <v>12</v>
      </c>
      <c r="D1667" t="s">
        <v>9</v>
      </c>
      <c r="E1667" t="s">
        <v>500</v>
      </c>
      <c r="F1667" s="1">
        <v>182</v>
      </c>
      <c r="G1667" s="1">
        <v>11550.97</v>
      </c>
      <c r="H1667" s="1">
        <v>63.466868131868097</v>
      </c>
    </row>
    <row r="1668" spans="1:8" hidden="1" x14ac:dyDescent="0.2">
      <c r="A1668" t="s">
        <v>6</v>
      </c>
      <c r="B1668" t="s">
        <v>7</v>
      </c>
      <c r="C1668" t="s">
        <v>12</v>
      </c>
      <c r="D1668" t="s">
        <v>9</v>
      </c>
      <c r="E1668" t="s">
        <v>11</v>
      </c>
      <c r="F1668" s="1">
        <v>-52633</v>
      </c>
      <c r="G1668" s="1">
        <v>-1806288.35</v>
      </c>
      <c r="H1668" s="1">
        <v>34.318552049094698</v>
      </c>
    </row>
    <row r="1669" spans="1:8" hidden="1" x14ac:dyDescent="0.2">
      <c r="A1669" t="s">
        <v>6</v>
      </c>
      <c r="B1669" t="s">
        <v>7</v>
      </c>
      <c r="C1669" t="s">
        <v>12</v>
      </c>
      <c r="D1669" t="s">
        <v>9</v>
      </c>
      <c r="E1669" t="s">
        <v>497</v>
      </c>
      <c r="F1669" s="1">
        <v>0</v>
      </c>
      <c r="G1669" s="1">
        <v>-1006.53</v>
      </c>
      <c r="H1669" s="1">
        <v>0</v>
      </c>
    </row>
    <row r="1670" spans="1:8" hidden="1" x14ac:dyDescent="0.2">
      <c r="A1670" t="s">
        <v>6</v>
      </c>
      <c r="B1670" t="s">
        <v>7</v>
      </c>
      <c r="C1670" t="s">
        <v>12</v>
      </c>
      <c r="D1670" t="s">
        <v>9</v>
      </c>
      <c r="E1670" t="s">
        <v>23</v>
      </c>
      <c r="F1670" s="1">
        <v>2</v>
      </c>
      <c r="G1670" s="1">
        <v>9738.65</v>
      </c>
      <c r="H1670" s="1">
        <v>4869.3249999999998</v>
      </c>
    </row>
    <row r="1671" spans="1:8" hidden="1" x14ac:dyDescent="0.2">
      <c r="A1671" t="s">
        <v>6</v>
      </c>
      <c r="B1671" t="s">
        <v>7</v>
      </c>
      <c r="C1671" t="s">
        <v>12</v>
      </c>
      <c r="D1671" t="s">
        <v>9</v>
      </c>
      <c r="E1671" t="s">
        <v>506</v>
      </c>
      <c r="F1671" s="1">
        <v>1</v>
      </c>
      <c r="G1671" s="1">
        <v>140787.81</v>
      </c>
      <c r="H1671" s="1">
        <v>140787.81</v>
      </c>
    </row>
    <row r="1672" spans="1:8" hidden="1" x14ac:dyDescent="0.2">
      <c r="A1672" t="s">
        <v>6</v>
      </c>
      <c r="B1672" t="s">
        <v>7</v>
      </c>
      <c r="C1672" t="s">
        <v>12</v>
      </c>
      <c r="D1672" t="s">
        <v>9</v>
      </c>
      <c r="E1672" t="s">
        <v>505</v>
      </c>
      <c r="F1672" s="1">
        <v>1</v>
      </c>
      <c r="G1672" s="1">
        <v>4536.6499999999996</v>
      </c>
      <c r="H1672" s="1">
        <v>4536.6499999999996</v>
      </c>
    </row>
    <row r="1673" spans="1:8" hidden="1" x14ac:dyDescent="0.2">
      <c r="A1673" t="s">
        <v>6</v>
      </c>
      <c r="B1673" t="s">
        <v>7</v>
      </c>
      <c r="C1673" t="s">
        <v>55</v>
      </c>
      <c r="D1673" t="s">
        <v>9</v>
      </c>
      <c r="E1673" t="s">
        <v>1419</v>
      </c>
      <c r="F1673" s="1">
        <v>-365</v>
      </c>
      <c r="G1673" s="1">
        <v>-9606.2800000000007</v>
      </c>
      <c r="H1673" s="1">
        <v>26.318575342465699</v>
      </c>
    </row>
    <row r="1674" spans="1:8" hidden="1" x14ac:dyDescent="0.2">
      <c r="A1674" t="s">
        <v>6</v>
      </c>
      <c r="B1674" t="s">
        <v>7</v>
      </c>
      <c r="C1674" t="s">
        <v>17</v>
      </c>
      <c r="D1674" t="s">
        <v>9</v>
      </c>
      <c r="E1674" t="s">
        <v>1966</v>
      </c>
      <c r="F1674" s="1">
        <v>-3</v>
      </c>
      <c r="G1674" s="1">
        <v>-6614.84</v>
      </c>
      <c r="H1674" s="1">
        <v>2204.9466666666699</v>
      </c>
    </row>
    <row r="1675" spans="1:8" hidden="1" x14ac:dyDescent="0.2">
      <c r="A1675" t="s">
        <v>6</v>
      </c>
      <c r="B1675" t="s">
        <v>7</v>
      </c>
      <c r="C1675" t="s">
        <v>17</v>
      </c>
      <c r="D1675" t="s">
        <v>9</v>
      </c>
      <c r="E1675" t="s">
        <v>2292</v>
      </c>
      <c r="F1675" s="1">
        <v>-6</v>
      </c>
      <c r="G1675" s="1">
        <v>-8371.85</v>
      </c>
      <c r="H1675" s="1">
        <v>1395.30833333333</v>
      </c>
    </row>
    <row r="1676" spans="1:8" hidden="1" x14ac:dyDescent="0.2">
      <c r="A1676" t="s">
        <v>6</v>
      </c>
      <c r="B1676" t="s">
        <v>7</v>
      </c>
      <c r="C1676" t="s">
        <v>17</v>
      </c>
      <c r="D1676" t="s">
        <v>9</v>
      </c>
      <c r="E1676" t="s">
        <v>1009</v>
      </c>
      <c r="F1676" s="1">
        <v>-2</v>
      </c>
      <c r="G1676" s="1">
        <v>-12653.6</v>
      </c>
      <c r="H1676" s="1">
        <v>6326.8</v>
      </c>
    </row>
    <row r="1677" spans="1:8" hidden="1" x14ac:dyDescent="0.2">
      <c r="A1677" t="s">
        <v>6</v>
      </c>
      <c r="B1677" t="s">
        <v>7</v>
      </c>
      <c r="C1677" t="s">
        <v>17</v>
      </c>
      <c r="D1677" t="s">
        <v>9</v>
      </c>
      <c r="E1677" t="s">
        <v>2246</v>
      </c>
      <c r="F1677" s="1">
        <v>-1</v>
      </c>
      <c r="G1677" s="1">
        <v>-89165.5</v>
      </c>
      <c r="H1677" s="1">
        <v>89165.5</v>
      </c>
    </row>
    <row r="1678" spans="1:8" hidden="1" x14ac:dyDescent="0.2">
      <c r="A1678" t="s">
        <v>6</v>
      </c>
      <c r="B1678" t="s">
        <v>7</v>
      </c>
      <c r="C1678" t="s">
        <v>17</v>
      </c>
      <c r="D1678" t="s">
        <v>9</v>
      </c>
      <c r="E1678" t="s">
        <v>367</v>
      </c>
      <c r="F1678" s="1">
        <v>13</v>
      </c>
      <c r="G1678" s="1">
        <v>140771.91</v>
      </c>
      <c r="H1678" s="1">
        <v>10828.608461538501</v>
      </c>
    </row>
    <row r="1679" spans="1:8" hidden="1" x14ac:dyDescent="0.2">
      <c r="A1679" t="s">
        <v>6</v>
      </c>
      <c r="B1679" t="s">
        <v>7</v>
      </c>
      <c r="C1679" t="s">
        <v>17</v>
      </c>
      <c r="D1679" t="s">
        <v>9</v>
      </c>
      <c r="E1679" t="s">
        <v>45</v>
      </c>
      <c r="F1679" s="1">
        <v>21</v>
      </c>
      <c r="G1679" s="1">
        <v>6556.94</v>
      </c>
      <c r="H1679" s="1">
        <v>312.235238095238</v>
      </c>
    </row>
    <row r="1680" spans="1:8" hidden="1" x14ac:dyDescent="0.2">
      <c r="A1680" t="s">
        <v>6</v>
      </c>
      <c r="B1680" t="s">
        <v>7</v>
      </c>
      <c r="C1680" t="s">
        <v>17</v>
      </c>
      <c r="D1680" t="s">
        <v>9</v>
      </c>
      <c r="E1680" t="s">
        <v>514</v>
      </c>
      <c r="F1680" s="1">
        <v>3</v>
      </c>
      <c r="G1680" s="1">
        <v>42048.34</v>
      </c>
      <c r="H1680" s="1">
        <v>14016.1133333333</v>
      </c>
    </row>
    <row r="1681" spans="1:8" hidden="1" x14ac:dyDescent="0.2">
      <c r="A1681" t="s">
        <v>6</v>
      </c>
      <c r="B1681" t="s">
        <v>7</v>
      </c>
      <c r="C1681" t="s">
        <v>17</v>
      </c>
      <c r="D1681" t="s">
        <v>9</v>
      </c>
      <c r="E1681" t="s">
        <v>148</v>
      </c>
      <c r="F1681" s="1">
        <v>32</v>
      </c>
      <c r="G1681" s="1">
        <v>168548.15</v>
      </c>
      <c r="H1681" s="1">
        <v>5267.1296874999998</v>
      </c>
    </row>
    <row r="1682" spans="1:8" hidden="1" x14ac:dyDescent="0.2">
      <c r="A1682" t="s">
        <v>6</v>
      </c>
      <c r="B1682" t="s">
        <v>7</v>
      </c>
      <c r="C1682" t="s">
        <v>44</v>
      </c>
      <c r="D1682" t="s">
        <v>9</v>
      </c>
      <c r="E1682" t="s">
        <v>1947</v>
      </c>
      <c r="F1682" s="1">
        <v>-35</v>
      </c>
      <c r="G1682" s="1">
        <v>-8149.79</v>
      </c>
      <c r="H1682" s="1">
        <v>232.851142857143</v>
      </c>
    </row>
    <row r="1683" spans="1:8" hidden="1" x14ac:dyDescent="0.2">
      <c r="A1683" t="s">
        <v>6</v>
      </c>
      <c r="B1683" t="s">
        <v>7</v>
      </c>
      <c r="C1683" t="s">
        <v>44</v>
      </c>
      <c r="D1683" t="s">
        <v>9</v>
      </c>
      <c r="E1683" t="s">
        <v>1949</v>
      </c>
      <c r="F1683" s="1">
        <v>-1</v>
      </c>
      <c r="G1683" s="1">
        <v>-521.85</v>
      </c>
      <c r="H1683" s="1">
        <v>521.85</v>
      </c>
    </row>
    <row r="1684" spans="1:8" hidden="1" x14ac:dyDescent="0.2">
      <c r="A1684" t="s">
        <v>6</v>
      </c>
      <c r="B1684" t="s">
        <v>7</v>
      </c>
      <c r="C1684" t="s">
        <v>44</v>
      </c>
      <c r="D1684" t="s">
        <v>9</v>
      </c>
      <c r="E1684" t="s">
        <v>367</v>
      </c>
      <c r="F1684" s="1">
        <v>289</v>
      </c>
      <c r="G1684" s="1">
        <v>368467.98</v>
      </c>
      <c r="H1684" s="1">
        <v>1274.9757093425601</v>
      </c>
    </row>
    <row r="1685" spans="1:8" hidden="1" x14ac:dyDescent="0.2">
      <c r="A1685" t="s">
        <v>6</v>
      </c>
      <c r="B1685" t="s">
        <v>74</v>
      </c>
      <c r="C1685" t="s">
        <v>610</v>
      </c>
      <c r="D1685" t="s">
        <v>9</v>
      </c>
      <c r="E1685" t="s">
        <v>60</v>
      </c>
      <c r="F1685" s="1">
        <v>2</v>
      </c>
      <c r="G1685" s="1">
        <v>1372.35</v>
      </c>
      <c r="H1685" s="1">
        <v>686.17499999999995</v>
      </c>
    </row>
    <row r="1686" spans="1:8" hidden="1" x14ac:dyDescent="0.2">
      <c r="A1686" t="s">
        <v>6</v>
      </c>
      <c r="B1686" t="s">
        <v>74</v>
      </c>
      <c r="C1686" t="s">
        <v>610</v>
      </c>
      <c r="D1686" t="s">
        <v>9</v>
      </c>
      <c r="E1686" t="s">
        <v>11</v>
      </c>
      <c r="F1686" s="1">
        <v>-228</v>
      </c>
      <c r="G1686" s="1">
        <v>-6848.21</v>
      </c>
      <c r="H1686" s="1">
        <v>30.036008771929801</v>
      </c>
    </row>
    <row r="1687" spans="1:8" hidden="1" x14ac:dyDescent="0.2">
      <c r="A1687" t="s">
        <v>6</v>
      </c>
      <c r="B1687" t="s">
        <v>74</v>
      </c>
      <c r="C1687" t="s">
        <v>648</v>
      </c>
      <c r="D1687" t="s">
        <v>9</v>
      </c>
      <c r="E1687" t="s">
        <v>60</v>
      </c>
      <c r="F1687" s="1">
        <v>388</v>
      </c>
      <c r="G1687" s="1">
        <v>3065.73</v>
      </c>
      <c r="H1687" s="1">
        <v>7.9013659793814401</v>
      </c>
    </row>
    <row r="1688" spans="1:8" hidden="1" x14ac:dyDescent="0.2">
      <c r="A1688" t="s">
        <v>6</v>
      </c>
      <c r="B1688" t="s">
        <v>74</v>
      </c>
      <c r="C1688" t="s">
        <v>648</v>
      </c>
      <c r="D1688" t="s">
        <v>9</v>
      </c>
      <c r="E1688" t="s">
        <v>18</v>
      </c>
      <c r="F1688" s="1">
        <v>388</v>
      </c>
      <c r="G1688" s="1">
        <v>3065.73</v>
      </c>
      <c r="H1688" s="1">
        <v>7.9013659793814401</v>
      </c>
    </row>
    <row r="1689" spans="1:8" hidden="1" x14ac:dyDescent="0.2">
      <c r="A1689" t="s">
        <v>6</v>
      </c>
      <c r="B1689" t="s">
        <v>74</v>
      </c>
      <c r="C1689" t="s">
        <v>85</v>
      </c>
      <c r="D1689" t="s">
        <v>9</v>
      </c>
      <c r="E1689" t="s">
        <v>711</v>
      </c>
      <c r="F1689" s="1">
        <v>1</v>
      </c>
      <c r="G1689" s="1">
        <v>-2265</v>
      </c>
      <c r="H1689" s="1">
        <v>-2265</v>
      </c>
    </row>
    <row r="1690" spans="1:8" hidden="1" x14ac:dyDescent="0.2">
      <c r="A1690" t="s">
        <v>6</v>
      </c>
      <c r="B1690" t="s">
        <v>74</v>
      </c>
      <c r="C1690" t="s">
        <v>85</v>
      </c>
      <c r="D1690" t="s">
        <v>9</v>
      </c>
      <c r="E1690" t="s">
        <v>710</v>
      </c>
      <c r="F1690" s="1">
        <v>1</v>
      </c>
      <c r="G1690" s="1">
        <v>-4759</v>
      </c>
      <c r="H1690" s="1">
        <v>-4759</v>
      </c>
    </row>
    <row r="1691" spans="1:8" hidden="1" x14ac:dyDescent="0.2">
      <c r="A1691" t="s">
        <v>6</v>
      </c>
      <c r="B1691" t="s">
        <v>74</v>
      </c>
      <c r="C1691" t="s">
        <v>85</v>
      </c>
      <c r="D1691" t="s">
        <v>9</v>
      </c>
      <c r="E1691" t="s">
        <v>2570</v>
      </c>
      <c r="F1691" s="1">
        <v>1</v>
      </c>
      <c r="G1691" s="1">
        <v>-253</v>
      </c>
      <c r="H1691" s="1">
        <v>-253</v>
      </c>
    </row>
    <row r="1692" spans="1:8" hidden="1" x14ac:dyDescent="0.2">
      <c r="A1692" t="s">
        <v>6</v>
      </c>
      <c r="B1692" t="s">
        <v>74</v>
      </c>
      <c r="C1692" t="s">
        <v>85</v>
      </c>
      <c r="D1692" t="s">
        <v>9</v>
      </c>
      <c r="E1692" t="s">
        <v>2571</v>
      </c>
      <c r="F1692" s="1">
        <v>1</v>
      </c>
      <c r="G1692" s="1">
        <v>-801</v>
      </c>
      <c r="H1692" s="1">
        <v>-801</v>
      </c>
    </row>
    <row r="1693" spans="1:8" hidden="1" x14ac:dyDescent="0.2">
      <c r="A1693" t="s">
        <v>6</v>
      </c>
      <c r="B1693" t="s">
        <v>74</v>
      </c>
      <c r="C1693" t="s">
        <v>85</v>
      </c>
      <c r="D1693" t="s">
        <v>9</v>
      </c>
      <c r="E1693" t="s">
        <v>2572</v>
      </c>
      <c r="F1693" s="1">
        <v>1</v>
      </c>
      <c r="G1693" s="1">
        <v>-892</v>
      </c>
      <c r="H1693" s="1">
        <v>-892</v>
      </c>
    </row>
    <row r="1694" spans="1:8" hidden="1" x14ac:dyDescent="0.2">
      <c r="A1694" t="s">
        <v>6</v>
      </c>
      <c r="B1694" t="s">
        <v>74</v>
      </c>
      <c r="C1694" t="s">
        <v>85</v>
      </c>
      <c r="D1694" t="s">
        <v>9</v>
      </c>
      <c r="E1694" t="s">
        <v>2573</v>
      </c>
      <c r="F1694" s="1">
        <v>1</v>
      </c>
      <c r="G1694" s="1">
        <v>-1006</v>
      </c>
      <c r="H1694" s="1">
        <v>-1006</v>
      </c>
    </row>
    <row r="1695" spans="1:8" hidden="1" x14ac:dyDescent="0.2">
      <c r="A1695" t="s">
        <v>6</v>
      </c>
      <c r="B1695" t="s">
        <v>74</v>
      </c>
      <c r="C1695" t="s">
        <v>85</v>
      </c>
      <c r="D1695" t="s">
        <v>9</v>
      </c>
      <c r="E1695" t="s">
        <v>2574</v>
      </c>
      <c r="F1695" s="1">
        <v>1</v>
      </c>
      <c r="G1695" s="1">
        <v>-3500</v>
      </c>
      <c r="H1695" s="1">
        <v>-3500</v>
      </c>
    </row>
    <row r="1696" spans="1:8" hidden="1" x14ac:dyDescent="0.2">
      <c r="A1696" t="s">
        <v>6</v>
      </c>
      <c r="B1696" t="s">
        <v>74</v>
      </c>
      <c r="C1696" t="s">
        <v>85</v>
      </c>
      <c r="D1696" t="s">
        <v>9</v>
      </c>
      <c r="E1696" t="s">
        <v>2575</v>
      </c>
      <c r="F1696" s="1">
        <v>1</v>
      </c>
      <c r="G1696" s="1">
        <v>-1600</v>
      </c>
      <c r="H1696" s="1">
        <v>-1600</v>
      </c>
    </row>
    <row r="1697" spans="1:8" hidden="1" x14ac:dyDescent="0.2">
      <c r="A1697" t="s">
        <v>6</v>
      </c>
      <c r="B1697" t="s">
        <v>74</v>
      </c>
      <c r="C1697" t="s">
        <v>85</v>
      </c>
      <c r="D1697" t="s">
        <v>9</v>
      </c>
      <c r="E1697" t="s">
        <v>2576</v>
      </c>
      <c r="F1697" s="1">
        <v>1</v>
      </c>
      <c r="G1697" s="1">
        <v>-392</v>
      </c>
      <c r="H1697" s="1">
        <v>-392</v>
      </c>
    </row>
    <row r="1698" spans="1:8" hidden="1" x14ac:dyDescent="0.2">
      <c r="A1698" t="s">
        <v>6</v>
      </c>
      <c r="B1698" t="s">
        <v>74</v>
      </c>
      <c r="C1698" t="s">
        <v>85</v>
      </c>
      <c r="D1698" t="s">
        <v>9</v>
      </c>
      <c r="E1698" t="s">
        <v>2577</v>
      </c>
      <c r="F1698" s="1">
        <v>1</v>
      </c>
      <c r="G1698" s="1">
        <v>-2243</v>
      </c>
      <c r="H1698" s="1">
        <v>-2243</v>
      </c>
    </row>
    <row r="1699" spans="1:8" hidden="1" x14ac:dyDescent="0.2">
      <c r="A1699" t="s">
        <v>6</v>
      </c>
      <c r="B1699" t="s">
        <v>74</v>
      </c>
      <c r="C1699" t="s">
        <v>85</v>
      </c>
      <c r="D1699" t="s">
        <v>9</v>
      </c>
      <c r="E1699" t="s">
        <v>2578</v>
      </c>
      <c r="F1699" s="1">
        <v>1</v>
      </c>
      <c r="G1699" s="1">
        <v>-8087</v>
      </c>
      <c r="H1699" s="1">
        <v>-8087</v>
      </c>
    </row>
    <row r="1700" spans="1:8" hidden="1" x14ac:dyDescent="0.2">
      <c r="A1700" t="s">
        <v>6</v>
      </c>
      <c r="B1700" t="s">
        <v>74</v>
      </c>
      <c r="C1700" t="s">
        <v>85</v>
      </c>
      <c r="D1700" t="s">
        <v>9</v>
      </c>
      <c r="E1700" t="s">
        <v>2579</v>
      </c>
      <c r="F1700" s="1">
        <v>1</v>
      </c>
      <c r="G1700" s="1">
        <v>-2602.27</v>
      </c>
      <c r="H1700" s="1">
        <v>-2602.27</v>
      </c>
    </row>
    <row r="1701" spans="1:8" hidden="1" x14ac:dyDescent="0.2">
      <c r="A1701" t="s">
        <v>6</v>
      </c>
      <c r="B1701" t="s">
        <v>74</v>
      </c>
      <c r="C1701" t="s">
        <v>85</v>
      </c>
      <c r="D1701" t="s">
        <v>9</v>
      </c>
      <c r="E1701" t="s">
        <v>732</v>
      </c>
      <c r="F1701" s="1">
        <v>1</v>
      </c>
      <c r="G1701" s="1">
        <v>-1260</v>
      </c>
      <c r="H1701" s="1">
        <v>-1260</v>
      </c>
    </row>
    <row r="1702" spans="1:8" hidden="1" x14ac:dyDescent="0.2">
      <c r="A1702" t="s">
        <v>6</v>
      </c>
      <c r="B1702" t="s">
        <v>74</v>
      </c>
      <c r="C1702" t="s">
        <v>85</v>
      </c>
      <c r="D1702" t="s">
        <v>9</v>
      </c>
      <c r="E1702" t="s">
        <v>731</v>
      </c>
      <c r="F1702" s="1">
        <v>1</v>
      </c>
      <c r="G1702" s="1">
        <v>-1818</v>
      </c>
      <c r="H1702" s="1">
        <v>-1818</v>
      </c>
    </row>
    <row r="1703" spans="1:8" hidden="1" x14ac:dyDescent="0.2">
      <c r="A1703" t="s">
        <v>6</v>
      </c>
      <c r="B1703" t="s">
        <v>74</v>
      </c>
      <c r="C1703" t="s">
        <v>85</v>
      </c>
      <c r="D1703" t="s">
        <v>9</v>
      </c>
      <c r="E1703" t="s">
        <v>729</v>
      </c>
      <c r="F1703" s="1">
        <v>1</v>
      </c>
      <c r="G1703" s="1">
        <v>-5195</v>
      </c>
      <c r="H1703" s="1">
        <v>-5195</v>
      </c>
    </row>
    <row r="1704" spans="1:8" hidden="1" x14ac:dyDescent="0.2">
      <c r="A1704" t="s">
        <v>6</v>
      </c>
      <c r="B1704" t="s">
        <v>74</v>
      </c>
      <c r="C1704" t="s">
        <v>85</v>
      </c>
      <c r="D1704" t="s">
        <v>9</v>
      </c>
      <c r="E1704" t="s">
        <v>730</v>
      </c>
      <c r="F1704" s="1">
        <v>1</v>
      </c>
      <c r="G1704" s="1">
        <v>-542</v>
      </c>
      <c r="H1704" s="1">
        <v>-542</v>
      </c>
    </row>
    <row r="1705" spans="1:8" hidden="1" x14ac:dyDescent="0.2">
      <c r="A1705" t="s">
        <v>6</v>
      </c>
      <c r="B1705" t="s">
        <v>74</v>
      </c>
      <c r="C1705" t="s">
        <v>85</v>
      </c>
      <c r="D1705" t="s">
        <v>9</v>
      </c>
      <c r="E1705" t="s">
        <v>724</v>
      </c>
      <c r="F1705" s="1">
        <v>1</v>
      </c>
      <c r="G1705" s="1">
        <v>-865</v>
      </c>
      <c r="H1705" s="1">
        <v>-865</v>
      </c>
    </row>
    <row r="1706" spans="1:8" hidden="1" x14ac:dyDescent="0.2">
      <c r="A1706" t="s">
        <v>6</v>
      </c>
      <c r="B1706" t="s">
        <v>74</v>
      </c>
      <c r="C1706" t="s">
        <v>85</v>
      </c>
      <c r="D1706" t="s">
        <v>9</v>
      </c>
      <c r="E1706" t="s">
        <v>723</v>
      </c>
      <c r="F1706" s="1">
        <v>1</v>
      </c>
      <c r="G1706" s="1">
        <v>-978.1</v>
      </c>
      <c r="H1706" s="1">
        <v>-978.1</v>
      </c>
    </row>
    <row r="1707" spans="1:8" hidden="1" x14ac:dyDescent="0.2">
      <c r="A1707" t="s">
        <v>6</v>
      </c>
      <c r="B1707" t="s">
        <v>74</v>
      </c>
      <c r="C1707" t="s">
        <v>85</v>
      </c>
      <c r="D1707" t="s">
        <v>9</v>
      </c>
      <c r="E1707" t="s">
        <v>722</v>
      </c>
      <c r="F1707" s="1">
        <v>1</v>
      </c>
      <c r="G1707" s="1">
        <v>-1269</v>
      </c>
      <c r="H1707" s="1">
        <v>-1269</v>
      </c>
    </row>
    <row r="1708" spans="1:8" hidden="1" x14ac:dyDescent="0.2">
      <c r="A1708" t="s">
        <v>6</v>
      </c>
      <c r="B1708" t="s">
        <v>74</v>
      </c>
      <c r="C1708" t="s">
        <v>85</v>
      </c>
      <c r="D1708" t="s">
        <v>9</v>
      </c>
      <c r="E1708" t="s">
        <v>721</v>
      </c>
      <c r="F1708" s="1">
        <v>1</v>
      </c>
      <c r="G1708" s="1">
        <v>-1442</v>
      </c>
      <c r="H1708" s="1">
        <v>-1442</v>
      </c>
    </row>
    <row r="1709" spans="1:8" hidden="1" x14ac:dyDescent="0.2">
      <c r="A1709" t="s">
        <v>6</v>
      </c>
      <c r="B1709" t="s">
        <v>74</v>
      </c>
      <c r="C1709" t="s">
        <v>85</v>
      </c>
      <c r="D1709" t="s">
        <v>9</v>
      </c>
      <c r="E1709" t="s">
        <v>720</v>
      </c>
      <c r="F1709" s="1">
        <v>1</v>
      </c>
      <c r="G1709" s="1">
        <v>-1206</v>
      </c>
      <c r="H1709" s="1">
        <v>-1206</v>
      </c>
    </row>
    <row r="1710" spans="1:8" hidden="1" x14ac:dyDescent="0.2">
      <c r="A1710" t="s">
        <v>6</v>
      </c>
      <c r="B1710" t="s">
        <v>74</v>
      </c>
      <c r="C1710" t="s">
        <v>85</v>
      </c>
      <c r="D1710" t="s">
        <v>9</v>
      </c>
      <c r="E1710" t="s">
        <v>715</v>
      </c>
      <c r="F1710" s="1">
        <v>1</v>
      </c>
      <c r="G1710" s="1">
        <v>-7889</v>
      </c>
      <c r="H1710" s="1">
        <v>-7889</v>
      </c>
    </row>
    <row r="1711" spans="1:8" hidden="1" x14ac:dyDescent="0.2">
      <c r="A1711" t="s">
        <v>6</v>
      </c>
      <c r="B1711" t="s">
        <v>74</v>
      </c>
      <c r="C1711" t="s">
        <v>85</v>
      </c>
      <c r="D1711" t="s">
        <v>9</v>
      </c>
      <c r="E1711" t="s">
        <v>717</v>
      </c>
      <c r="F1711" s="1">
        <v>1</v>
      </c>
      <c r="G1711" s="1">
        <v>-2481</v>
      </c>
      <c r="H1711" s="1">
        <v>-2481</v>
      </c>
    </row>
    <row r="1712" spans="1:8" hidden="1" x14ac:dyDescent="0.2">
      <c r="A1712" t="s">
        <v>6</v>
      </c>
      <c r="B1712" t="s">
        <v>74</v>
      </c>
      <c r="C1712" t="s">
        <v>85</v>
      </c>
      <c r="D1712" t="s">
        <v>9</v>
      </c>
      <c r="E1712" t="s">
        <v>718</v>
      </c>
      <c r="F1712" s="1">
        <v>1</v>
      </c>
      <c r="G1712" s="1">
        <v>-2395</v>
      </c>
      <c r="H1712" s="1">
        <v>-2395</v>
      </c>
    </row>
    <row r="1713" spans="1:8" hidden="1" x14ac:dyDescent="0.2">
      <c r="A1713" t="s">
        <v>6</v>
      </c>
      <c r="B1713" t="s">
        <v>74</v>
      </c>
      <c r="C1713" t="s">
        <v>85</v>
      </c>
      <c r="D1713" t="s">
        <v>9</v>
      </c>
      <c r="E1713" t="s">
        <v>716</v>
      </c>
      <c r="F1713" s="1">
        <v>1</v>
      </c>
      <c r="G1713" s="1">
        <v>-5082</v>
      </c>
      <c r="H1713" s="1">
        <v>-5082</v>
      </c>
    </row>
    <row r="1714" spans="1:8" hidden="1" x14ac:dyDescent="0.2">
      <c r="A1714" t="s">
        <v>6</v>
      </c>
      <c r="B1714" t="s">
        <v>74</v>
      </c>
      <c r="C1714" t="s">
        <v>85</v>
      </c>
      <c r="D1714" t="s">
        <v>9</v>
      </c>
      <c r="E1714" t="s">
        <v>719</v>
      </c>
      <c r="F1714" s="1">
        <v>1</v>
      </c>
      <c r="G1714" s="1">
        <v>-1064</v>
      </c>
      <c r="H1714" s="1">
        <v>-1064</v>
      </c>
    </row>
    <row r="1715" spans="1:8" hidden="1" x14ac:dyDescent="0.2">
      <c r="A1715" t="s">
        <v>6</v>
      </c>
      <c r="B1715" t="s">
        <v>74</v>
      </c>
      <c r="C1715" t="s">
        <v>85</v>
      </c>
      <c r="D1715" t="s">
        <v>9</v>
      </c>
      <c r="E1715" t="s">
        <v>768</v>
      </c>
      <c r="F1715" s="1">
        <v>1</v>
      </c>
      <c r="G1715" s="1">
        <v>-12331</v>
      </c>
      <c r="H1715" s="1">
        <v>-12331</v>
      </c>
    </row>
    <row r="1716" spans="1:8" hidden="1" x14ac:dyDescent="0.2">
      <c r="A1716" t="s">
        <v>6</v>
      </c>
      <c r="B1716" t="s">
        <v>74</v>
      </c>
      <c r="C1716" t="s">
        <v>85</v>
      </c>
      <c r="D1716" t="s">
        <v>9</v>
      </c>
      <c r="E1716" t="s">
        <v>767</v>
      </c>
      <c r="F1716" s="1">
        <v>1</v>
      </c>
      <c r="G1716" s="1">
        <v>-2832</v>
      </c>
      <c r="H1716" s="1">
        <v>-2832</v>
      </c>
    </row>
    <row r="1717" spans="1:8" hidden="1" x14ac:dyDescent="0.2">
      <c r="A1717" t="s">
        <v>6</v>
      </c>
      <c r="B1717" t="s">
        <v>74</v>
      </c>
      <c r="C1717" t="s">
        <v>85</v>
      </c>
      <c r="D1717" t="s">
        <v>9</v>
      </c>
      <c r="E1717" t="s">
        <v>766</v>
      </c>
      <c r="F1717" s="1">
        <v>1</v>
      </c>
      <c r="G1717" s="1">
        <v>-3222</v>
      </c>
      <c r="H1717" s="1">
        <v>-3222</v>
      </c>
    </row>
    <row r="1718" spans="1:8" hidden="1" x14ac:dyDescent="0.2">
      <c r="A1718" t="s">
        <v>6</v>
      </c>
      <c r="B1718" t="s">
        <v>74</v>
      </c>
      <c r="C1718" t="s">
        <v>85</v>
      </c>
      <c r="D1718" t="s">
        <v>9</v>
      </c>
      <c r="E1718" t="s">
        <v>763</v>
      </c>
      <c r="F1718" s="1">
        <v>1</v>
      </c>
      <c r="G1718" s="1">
        <v>-4749</v>
      </c>
      <c r="H1718" s="1">
        <v>-4749</v>
      </c>
    </row>
    <row r="1719" spans="1:8" hidden="1" x14ac:dyDescent="0.2">
      <c r="A1719" t="s">
        <v>6</v>
      </c>
      <c r="B1719" t="s">
        <v>74</v>
      </c>
      <c r="C1719" t="s">
        <v>85</v>
      </c>
      <c r="D1719" t="s">
        <v>9</v>
      </c>
      <c r="E1719" t="s">
        <v>764</v>
      </c>
      <c r="F1719" s="1">
        <v>1</v>
      </c>
      <c r="G1719" s="1">
        <v>-1008</v>
      </c>
      <c r="H1719" s="1">
        <v>-1008</v>
      </c>
    </row>
    <row r="1720" spans="1:8" hidden="1" x14ac:dyDescent="0.2">
      <c r="A1720" t="s">
        <v>6</v>
      </c>
      <c r="B1720" t="s">
        <v>74</v>
      </c>
      <c r="C1720" t="s">
        <v>85</v>
      </c>
      <c r="D1720" t="s">
        <v>9</v>
      </c>
      <c r="E1720" t="s">
        <v>765</v>
      </c>
      <c r="F1720" s="1">
        <v>1</v>
      </c>
      <c r="G1720" s="1">
        <v>-772</v>
      </c>
      <c r="H1720" s="1">
        <v>-772</v>
      </c>
    </row>
    <row r="1721" spans="1:8" hidden="1" x14ac:dyDescent="0.2">
      <c r="A1721" t="s">
        <v>6</v>
      </c>
      <c r="B1721" t="s">
        <v>74</v>
      </c>
      <c r="C1721" t="s">
        <v>85</v>
      </c>
      <c r="D1721" t="s">
        <v>9</v>
      </c>
      <c r="E1721" t="s">
        <v>761</v>
      </c>
      <c r="F1721" s="1">
        <v>1</v>
      </c>
      <c r="G1721" s="1">
        <v>-2547.2800000000002</v>
      </c>
      <c r="H1721" s="1">
        <v>-2547.2800000000002</v>
      </c>
    </row>
    <row r="1722" spans="1:8" hidden="1" x14ac:dyDescent="0.2">
      <c r="A1722" t="s">
        <v>6</v>
      </c>
      <c r="B1722" t="s">
        <v>74</v>
      </c>
      <c r="C1722" t="s">
        <v>85</v>
      </c>
      <c r="D1722" t="s">
        <v>9</v>
      </c>
      <c r="E1722" t="s">
        <v>762</v>
      </c>
      <c r="F1722" s="1">
        <v>1</v>
      </c>
      <c r="G1722" s="1">
        <v>-422</v>
      </c>
      <c r="H1722" s="1">
        <v>-422</v>
      </c>
    </row>
    <row r="1723" spans="1:8" hidden="1" x14ac:dyDescent="0.2">
      <c r="A1723" t="s">
        <v>6</v>
      </c>
      <c r="B1723" t="s">
        <v>74</v>
      </c>
      <c r="C1723" t="s">
        <v>85</v>
      </c>
      <c r="D1723" t="s">
        <v>9</v>
      </c>
      <c r="E1723" t="s">
        <v>759</v>
      </c>
      <c r="F1723" s="1">
        <v>1</v>
      </c>
      <c r="G1723" s="1">
        <v>-13316</v>
      </c>
      <c r="H1723" s="1">
        <v>-13316</v>
      </c>
    </row>
    <row r="1724" spans="1:8" hidden="1" x14ac:dyDescent="0.2">
      <c r="A1724" t="s">
        <v>6</v>
      </c>
      <c r="B1724" t="s">
        <v>74</v>
      </c>
      <c r="C1724" t="s">
        <v>85</v>
      </c>
      <c r="D1724" t="s">
        <v>9</v>
      </c>
      <c r="E1724" t="s">
        <v>760</v>
      </c>
      <c r="F1724" s="1">
        <v>1</v>
      </c>
      <c r="G1724" s="1">
        <v>-22190</v>
      </c>
      <c r="H1724" s="1">
        <v>-22190</v>
      </c>
    </row>
    <row r="1725" spans="1:8" hidden="1" x14ac:dyDescent="0.2">
      <c r="A1725" t="s">
        <v>6</v>
      </c>
      <c r="B1725" t="s">
        <v>74</v>
      </c>
      <c r="C1725" t="s">
        <v>85</v>
      </c>
      <c r="D1725" t="s">
        <v>9</v>
      </c>
      <c r="E1725" t="s">
        <v>756</v>
      </c>
      <c r="F1725" s="1">
        <v>1</v>
      </c>
      <c r="G1725" s="1">
        <v>-378</v>
      </c>
      <c r="H1725" s="1">
        <v>-378</v>
      </c>
    </row>
    <row r="1726" spans="1:8" hidden="1" x14ac:dyDescent="0.2">
      <c r="A1726" t="s">
        <v>6</v>
      </c>
      <c r="B1726" t="s">
        <v>74</v>
      </c>
      <c r="C1726" t="s">
        <v>85</v>
      </c>
      <c r="D1726" t="s">
        <v>9</v>
      </c>
      <c r="E1726" t="s">
        <v>757</v>
      </c>
      <c r="F1726" s="1">
        <v>1</v>
      </c>
      <c r="G1726" s="1">
        <v>-941</v>
      </c>
      <c r="H1726" s="1">
        <v>-941</v>
      </c>
    </row>
    <row r="1727" spans="1:8" hidden="1" x14ac:dyDescent="0.2">
      <c r="A1727" t="s">
        <v>6</v>
      </c>
      <c r="B1727" t="s">
        <v>74</v>
      </c>
      <c r="C1727" t="s">
        <v>85</v>
      </c>
      <c r="D1727" t="s">
        <v>9</v>
      </c>
      <c r="E1727" t="s">
        <v>755</v>
      </c>
      <c r="F1727" s="1">
        <v>1</v>
      </c>
      <c r="G1727" s="1">
        <v>-691</v>
      </c>
      <c r="H1727" s="1">
        <v>-691</v>
      </c>
    </row>
    <row r="1728" spans="1:8" hidden="1" x14ac:dyDescent="0.2">
      <c r="A1728" t="s">
        <v>6</v>
      </c>
      <c r="B1728" t="s">
        <v>74</v>
      </c>
      <c r="C1728" t="s">
        <v>85</v>
      </c>
      <c r="D1728" t="s">
        <v>9</v>
      </c>
      <c r="E1728" t="s">
        <v>754</v>
      </c>
      <c r="F1728" s="1">
        <v>1</v>
      </c>
      <c r="G1728" s="1">
        <v>-18244.21</v>
      </c>
      <c r="H1728" s="1">
        <v>-18244.21</v>
      </c>
    </row>
    <row r="1729" spans="1:8" hidden="1" x14ac:dyDescent="0.2">
      <c r="A1729" t="s">
        <v>6</v>
      </c>
      <c r="B1729" t="s">
        <v>74</v>
      </c>
      <c r="C1729" t="s">
        <v>85</v>
      </c>
      <c r="D1729" t="s">
        <v>9</v>
      </c>
      <c r="E1729" t="s">
        <v>753</v>
      </c>
      <c r="F1729" s="1">
        <v>1</v>
      </c>
      <c r="G1729" s="1">
        <v>-810</v>
      </c>
      <c r="H1729" s="1">
        <v>-810</v>
      </c>
    </row>
    <row r="1730" spans="1:8" hidden="1" x14ac:dyDescent="0.2">
      <c r="A1730" t="s">
        <v>6</v>
      </c>
      <c r="B1730" t="s">
        <v>74</v>
      </c>
      <c r="C1730" t="s">
        <v>85</v>
      </c>
      <c r="D1730" t="s">
        <v>9</v>
      </c>
      <c r="E1730" t="s">
        <v>752</v>
      </c>
      <c r="F1730" s="1">
        <v>1</v>
      </c>
      <c r="G1730" s="1">
        <v>-39533</v>
      </c>
      <c r="H1730" s="1">
        <v>-39533</v>
      </c>
    </row>
    <row r="1731" spans="1:8" hidden="1" x14ac:dyDescent="0.2">
      <c r="A1731" t="s">
        <v>6</v>
      </c>
      <c r="B1731" t="s">
        <v>74</v>
      </c>
      <c r="C1731" t="s">
        <v>85</v>
      </c>
      <c r="D1731" t="s">
        <v>9</v>
      </c>
      <c r="E1731" t="s">
        <v>751</v>
      </c>
      <c r="F1731" s="1">
        <v>1</v>
      </c>
      <c r="G1731" s="1">
        <v>-579</v>
      </c>
      <c r="H1731" s="1">
        <v>-579</v>
      </c>
    </row>
    <row r="1732" spans="1:8" hidden="1" x14ac:dyDescent="0.2">
      <c r="A1732" t="s">
        <v>6</v>
      </c>
      <c r="B1732" t="s">
        <v>74</v>
      </c>
      <c r="C1732" t="s">
        <v>85</v>
      </c>
      <c r="D1732" t="s">
        <v>9</v>
      </c>
      <c r="E1732" t="s">
        <v>740</v>
      </c>
      <c r="F1732" s="1">
        <v>1</v>
      </c>
      <c r="G1732" s="1">
        <v>-417</v>
      </c>
      <c r="H1732" s="1">
        <v>-417</v>
      </c>
    </row>
    <row r="1733" spans="1:8" hidden="1" x14ac:dyDescent="0.2">
      <c r="A1733" t="s">
        <v>6</v>
      </c>
      <c r="B1733" t="s">
        <v>74</v>
      </c>
      <c r="C1733" t="s">
        <v>85</v>
      </c>
      <c r="D1733" t="s">
        <v>9</v>
      </c>
      <c r="E1733" t="s">
        <v>741</v>
      </c>
      <c r="F1733" s="1">
        <v>1</v>
      </c>
      <c r="G1733" s="1">
        <v>-1736</v>
      </c>
      <c r="H1733" s="1">
        <v>-1736</v>
      </c>
    </row>
    <row r="1734" spans="1:8" hidden="1" x14ac:dyDescent="0.2">
      <c r="A1734" t="s">
        <v>6</v>
      </c>
      <c r="B1734" t="s">
        <v>74</v>
      </c>
      <c r="C1734" t="s">
        <v>85</v>
      </c>
      <c r="D1734" t="s">
        <v>9</v>
      </c>
      <c r="E1734" t="s">
        <v>738</v>
      </c>
      <c r="F1734" s="1">
        <v>1</v>
      </c>
      <c r="G1734" s="1">
        <v>-13788</v>
      </c>
      <c r="H1734" s="1">
        <v>-13788</v>
      </c>
    </row>
    <row r="1735" spans="1:8" hidden="1" x14ac:dyDescent="0.2">
      <c r="A1735" t="s">
        <v>6</v>
      </c>
      <c r="B1735" t="s">
        <v>74</v>
      </c>
      <c r="C1735" t="s">
        <v>85</v>
      </c>
      <c r="D1735" t="s">
        <v>9</v>
      </c>
      <c r="E1735" t="s">
        <v>559</v>
      </c>
      <c r="F1735" s="1">
        <v>1</v>
      </c>
      <c r="G1735" s="1">
        <v>-8618</v>
      </c>
      <c r="H1735" s="1">
        <v>-8618</v>
      </c>
    </row>
    <row r="1736" spans="1:8" hidden="1" x14ac:dyDescent="0.2">
      <c r="A1736" t="s">
        <v>6</v>
      </c>
      <c r="B1736" t="s">
        <v>74</v>
      </c>
      <c r="C1736" t="s">
        <v>85</v>
      </c>
      <c r="D1736" t="s">
        <v>9</v>
      </c>
      <c r="E1736" t="s">
        <v>557</v>
      </c>
      <c r="F1736" s="1">
        <v>1</v>
      </c>
      <c r="G1736" s="1">
        <v>-1659</v>
      </c>
      <c r="H1736" s="1">
        <v>-1659</v>
      </c>
    </row>
    <row r="1737" spans="1:8" hidden="1" x14ac:dyDescent="0.2">
      <c r="A1737" t="s">
        <v>6</v>
      </c>
      <c r="B1737" t="s">
        <v>74</v>
      </c>
      <c r="C1737" t="s">
        <v>85</v>
      </c>
      <c r="D1737" t="s">
        <v>9</v>
      </c>
      <c r="E1737" t="s">
        <v>556</v>
      </c>
      <c r="F1737" s="1">
        <v>1</v>
      </c>
      <c r="G1737" s="1">
        <v>-580</v>
      </c>
      <c r="H1737" s="1">
        <v>-580</v>
      </c>
    </row>
    <row r="1738" spans="1:8" hidden="1" x14ac:dyDescent="0.2">
      <c r="A1738" t="s">
        <v>6</v>
      </c>
      <c r="B1738" t="s">
        <v>74</v>
      </c>
      <c r="C1738" t="s">
        <v>85</v>
      </c>
      <c r="D1738" t="s">
        <v>9</v>
      </c>
      <c r="E1738" t="s">
        <v>555</v>
      </c>
      <c r="F1738" s="1">
        <v>1</v>
      </c>
      <c r="G1738" s="1">
        <v>-1542</v>
      </c>
      <c r="H1738" s="1">
        <v>-1542</v>
      </c>
    </row>
    <row r="1739" spans="1:8" hidden="1" x14ac:dyDescent="0.2">
      <c r="A1739" t="s">
        <v>6</v>
      </c>
      <c r="B1739" t="s">
        <v>74</v>
      </c>
      <c r="C1739" t="s">
        <v>85</v>
      </c>
      <c r="D1739" t="s">
        <v>9</v>
      </c>
      <c r="E1739" t="s">
        <v>554</v>
      </c>
      <c r="F1739" s="1">
        <v>1</v>
      </c>
      <c r="G1739" s="1">
        <v>-276</v>
      </c>
      <c r="H1739" s="1">
        <v>-276</v>
      </c>
    </row>
    <row r="1740" spans="1:8" hidden="1" x14ac:dyDescent="0.2">
      <c r="A1740" t="s">
        <v>6</v>
      </c>
      <c r="B1740" t="s">
        <v>74</v>
      </c>
      <c r="C1740" t="s">
        <v>85</v>
      </c>
      <c r="D1740" t="s">
        <v>9</v>
      </c>
      <c r="E1740" t="s">
        <v>553</v>
      </c>
      <c r="F1740" s="1">
        <v>1</v>
      </c>
      <c r="G1740" s="1">
        <v>-1099</v>
      </c>
      <c r="H1740" s="1">
        <v>-1099</v>
      </c>
    </row>
    <row r="1741" spans="1:8" hidden="1" x14ac:dyDescent="0.2">
      <c r="A1741" t="s">
        <v>6</v>
      </c>
      <c r="B1741" t="s">
        <v>74</v>
      </c>
      <c r="C1741" t="s">
        <v>85</v>
      </c>
      <c r="D1741" t="s">
        <v>9</v>
      </c>
      <c r="E1741" t="s">
        <v>552</v>
      </c>
      <c r="F1741" s="1">
        <v>1</v>
      </c>
      <c r="G1741" s="1">
        <v>-1262</v>
      </c>
      <c r="H1741" s="1">
        <v>-1262</v>
      </c>
    </row>
    <row r="1742" spans="1:8" hidden="1" x14ac:dyDescent="0.2">
      <c r="A1742" t="s">
        <v>6</v>
      </c>
      <c r="B1742" t="s">
        <v>74</v>
      </c>
      <c r="C1742" t="s">
        <v>85</v>
      </c>
      <c r="D1742" t="s">
        <v>9</v>
      </c>
      <c r="E1742" t="s">
        <v>545</v>
      </c>
      <c r="F1742" s="1">
        <v>1</v>
      </c>
      <c r="G1742" s="1">
        <v>-1349</v>
      </c>
      <c r="H1742" s="1">
        <v>-1349</v>
      </c>
    </row>
    <row r="1743" spans="1:8" hidden="1" x14ac:dyDescent="0.2">
      <c r="A1743" t="s">
        <v>6</v>
      </c>
      <c r="B1743" t="s">
        <v>74</v>
      </c>
      <c r="C1743" t="s">
        <v>85</v>
      </c>
      <c r="D1743" t="s">
        <v>9</v>
      </c>
      <c r="E1743" t="s">
        <v>546</v>
      </c>
      <c r="F1743" s="1">
        <v>1</v>
      </c>
      <c r="G1743" s="1">
        <v>-1292</v>
      </c>
      <c r="H1743" s="1">
        <v>-1292</v>
      </c>
    </row>
    <row r="1744" spans="1:8" hidden="1" x14ac:dyDescent="0.2">
      <c r="A1744" t="s">
        <v>6</v>
      </c>
      <c r="B1744" t="s">
        <v>74</v>
      </c>
      <c r="C1744" t="s">
        <v>85</v>
      </c>
      <c r="D1744" t="s">
        <v>9</v>
      </c>
      <c r="E1744" t="s">
        <v>542</v>
      </c>
      <c r="F1744" s="1">
        <v>1</v>
      </c>
      <c r="G1744" s="1">
        <v>-134</v>
      </c>
      <c r="H1744" s="1">
        <v>-134</v>
      </c>
    </row>
    <row r="1745" spans="1:8" hidden="1" x14ac:dyDescent="0.2">
      <c r="A1745" t="s">
        <v>6</v>
      </c>
      <c r="B1745" t="s">
        <v>74</v>
      </c>
      <c r="C1745" t="s">
        <v>85</v>
      </c>
      <c r="D1745" t="s">
        <v>9</v>
      </c>
      <c r="E1745" t="s">
        <v>541</v>
      </c>
      <c r="F1745" s="1">
        <v>1</v>
      </c>
      <c r="G1745" s="1">
        <v>-1997</v>
      </c>
      <c r="H1745" s="1">
        <v>-1997</v>
      </c>
    </row>
    <row r="1746" spans="1:8" hidden="1" x14ac:dyDescent="0.2">
      <c r="A1746" t="s">
        <v>6</v>
      </c>
      <c r="B1746" t="s">
        <v>74</v>
      </c>
      <c r="C1746" t="s">
        <v>85</v>
      </c>
      <c r="D1746" t="s">
        <v>9</v>
      </c>
      <c r="E1746" t="s">
        <v>623</v>
      </c>
      <c r="F1746" s="1">
        <v>1</v>
      </c>
      <c r="G1746" s="1">
        <v>-6013.67</v>
      </c>
      <c r="H1746" s="1">
        <v>-6013.67</v>
      </c>
    </row>
    <row r="1747" spans="1:8" hidden="1" x14ac:dyDescent="0.2">
      <c r="A1747" t="s">
        <v>6</v>
      </c>
      <c r="B1747" t="s">
        <v>74</v>
      </c>
      <c r="C1747" t="s">
        <v>85</v>
      </c>
      <c r="D1747" t="s">
        <v>9</v>
      </c>
      <c r="E1747" t="s">
        <v>700</v>
      </c>
      <c r="F1747" s="1">
        <v>1</v>
      </c>
      <c r="G1747" s="1">
        <v>-812</v>
      </c>
      <c r="H1747" s="1">
        <v>-812</v>
      </c>
    </row>
    <row r="1748" spans="1:8" hidden="1" x14ac:dyDescent="0.2">
      <c r="A1748" t="s">
        <v>6</v>
      </c>
      <c r="B1748" t="s">
        <v>74</v>
      </c>
      <c r="C1748" t="s">
        <v>85</v>
      </c>
      <c r="D1748" t="s">
        <v>9</v>
      </c>
      <c r="E1748" t="s">
        <v>699</v>
      </c>
      <c r="F1748" s="1">
        <v>1</v>
      </c>
      <c r="G1748" s="1">
        <v>-406</v>
      </c>
      <c r="H1748" s="1">
        <v>-406</v>
      </c>
    </row>
    <row r="1749" spans="1:8" hidden="1" x14ac:dyDescent="0.2">
      <c r="A1749" t="s">
        <v>6</v>
      </c>
      <c r="B1749" t="s">
        <v>74</v>
      </c>
      <c r="C1749" t="s">
        <v>85</v>
      </c>
      <c r="D1749" t="s">
        <v>9</v>
      </c>
      <c r="E1749" t="s">
        <v>697</v>
      </c>
      <c r="F1749" s="1">
        <v>1</v>
      </c>
      <c r="G1749" s="1">
        <v>-3092</v>
      </c>
      <c r="H1749" s="1">
        <v>-3092</v>
      </c>
    </row>
    <row r="1750" spans="1:8" hidden="1" x14ac:dyDescent="0.2">
      <c r="A1750" t="s">
        <v>6</v>
      </c>
      <c r="B1750" t="s">
        <v>74</v>
      </c>
      <c r="C1750" t="s">
        <v>85</v>
      </c>
      <c r="D1750" t="s">
        <v>9</v>
      </c>
      <c r="E1750" t="s">
        <v>698</v>
      </c>
      <c r="F1750" s="1">
        <v>1</v>
      </c>
      <c r="G1750" s="1">
        <v>-302</v>
      </c>
      <c r="H1750" s="1">
        <v>-302</v>
      </c>
    </row>
    <row r="1751" spans="1:8" hidden="1" x14ac:dyDescent="0.2">
      <c r="A1751" t="s">
        <v>6</v>
      </c>
      <c r="B1751" t="s">
        <v>74</v>
      </c>
      <c r="C1751" t="s">
        <v>85</v>
      </c>
      <c r="D1751" t="s">
        <v>9</v>
      </c>
      <c r="E1751" t="s">
        <v>695</v>
      </c>
      <c r="F1751" s="1">
        <v>1</v>
      </c>
      <c r="G1751" s="1">
        <v>-150</v>
      </c>
      <c r="H1751" s="1">
        <v>-150</v>
      </c>
    </row>
    <row r="1752" spans="1:8" hidden="1" x14ac:dyDescent="0.2">
      <c r="A1752" t="s">
        <v>6</v>
      </c>
      <c r="B1752" t="s">
        <v>74</v>
      </c>
      <c r="C1752" t="s">
        <v>85</v>
      </c>
      <c r="D1752" t="s">
        <v>9</v>
      </c>
      <c r="E1752" t="s">
        <v>694</v>
      </c>
      <c r="F1752" s="1">
        <v>1</v>
      </c>
      <c r="G1752" s="1">
        <v>-39</v>
      </c>
      <c r="H1752" s="1">
        <v>-39</v>
      </c>
    </row>
    <row r="1753" spans="1:8" hidden="1" x14ac:dyDescent="0.2">
      <c r="A1753" t="s">
        <v>6</v>
      </c>
      <c r="B1753" t="s">
        <v>74</v>
      </c>
      <c r="C1753" t="s">
        <v>85</v>
      </c>
      <c r="D1753" t="s">
        <v>9</v>
      </c>
      <c r="E1753" t="s">
        <v>693</v>
      </c>
      <c r="F1753" s="1">
        <v>1</v>
      </c>
      <c r="G1753" s="1">
        <v>-189</v>
      </c>
      <c r="H1753" s="1">
        <v>-189</v>
      </c>
    </row>
    <row r="1754" spans="1:8" hidden="1" x14ac:dyDescent="0.2">
      <c r="A1754" t="s">
        <v>6</v>
      </c>
      <c r="B1754" t="s">
        <v>74</v>
      </c>
      <c r="C1754" t="s">
        <v>85</v>
      </c>
      <c r="D1754" t="s">
        <v>9</v>
      </c>
      <c r="E1754" t="s">
        <v>692</v>
      </c>
      <c r="F1754" s="1">
        <v>1</v>
      </c>
      <c r="G1754" s="1">
        <v>-182</v>
      </c>
      <c r="H1754" s="1">
        <v>-182</v>
      </c>
    </row>
    <row r="1755" spans="1:8" hidden="1" x14ac:dyDescent="0.2">
      <c r="A1755" t="s">
        <v>6</v>
      </c>
      <c r="B1755" t="s">
        <v>74</v>
      </c>
      <c r="C1755" t="s">
        <v>85</v>
      </c>
      <c r="D1755" t="s">
        <v>9</v>
      </c>
      <c r="E1755" t="s">
        <v>691</v>
      </c>
      <c r="F1755" s="1">
        <v>1</v>
      </c>
      <c r="G1755" s="1">
        <v>-2117</v>
      </c>
      <c r="H1755" s="1">
        <v>-2117</v>
      </c>
    </row>
    <row r="1756" spans="1:8" hidden="1" x14ac:dyDescent="0.2">
      <c r="A1756" t="s">
        <v>6</v>
      </c>
      <c r="B1756" t="s">
        <v>74</v>
      </c>
      <c r="C1756" t="s">
        <v>85</v>
      </c>
      <c r="D1756" t="s">
        <v>9</v>
      </c>
      <c r="E1756" t="s">
        <v>690</v>
      </c>
      <c r="F1756" s="1">
        <v>1</v>
      </c>
      <c r="G1756" s="1">
        <v>-8328.65</v>
      </c>
      <c r="H1756" s="1">
        <v>-8328.65</v>
      </c>
    </row>
    <row r="1757" spans="1:8" hidden="1" x14ac:dyDescent="0.2">
      <c r="A1757" t="s">
        <v>6</v>
      </c>
      <c r="B1757" t="s">
        <v>74</v>
      </c>
      <c r="C1757" t="s">
        <v>85</v>
      </c>
      <c r="D1757" t="s">
        <v>9</v>
      </c>
      <c r="E1757" t="s">
        <v>689</v>
      </c>
      <c r="F1757" s="1">
        <v>1</v>
      </c>
      <c r="G1757" s="1">
        <v>-10980</v>
      </c>
      <c r="H1757" s="1">
        <v>-10980</v>
      </c>
    </row>
    <row r="1758" spans="1:8" hidden="1" x14ac:dyDescent="0.2">
      <c r="A1758" t="s">
        <v>6</v>
      </c>
      <c r="B1758" t="s">
        <v>74</v>
      </c>
      <c r="C1758" t="s">
        <v>85</v>
      </c>
      <c r="D1758" t="s">
        <v>9</v>
      </c>
      <c r="E1758" t="s">
        <v>688</v>
      </c>
      <c r="F1758" s="1">
        <v>1</v>
      </c>
      <c r="G1758" s="1">
        <v>-13780.29</v>
      </c>
      <c r="H1758" s="1">
        <v>-13780.29</v>
      </c>
    </row>
    <row r="1759" spans="1:8" hidden="1" x14ac:dyDescent="0.2">
      <c r="A1759" t="s">
        <v>6</v>
      </c>
      <c r="B1759" t="s">
        <v>74</v>
      </c>
      <c r="C1759" t="s">
        <v>85</v>
      </c>
      <c r="D1759" t="s">
        <v>9</v>
      </c>
      <c r="E1759" t="s">
        <v>687</v>
      </c>
      <c r="F1759" s="1">
        <v>1</v>
      </c>
      <c r="G1759" s="1">
        <v>-359</v>
      </c>
      <c r="H1759" s="1">
        <v>-359</v>
      </c>
    </row>
    <row r="1760" spans="1:8" hidden="1" x14ac:dyDescent="0.2">
      <c r="A1760" t="s">
        <v>6</v>
      </c>
      <c r="B1760" t="s">
        <v>74</v>
      </c>
      <c r="C1760" t="s">
        <v>85</v>
      </c>
      <c r="D1760" t="s">
        <v>9</v>
      </c>
      <c r="E1760" t="s">
        <v>686</v>
      </c>
      <c r="F1760" s="1">
        <v>1</v>
      </c>
      <c r="G1760" s="1">
        <v>-1042</v>
      </c>
      <c r="H1760" s="1">
        <v>-1042</v>
      </c>
    </row>
    <row r="1761" spans="1:8" hidden="1" x14ac:dyDescent="0.2">
      <c r="A1761" t="s">
        <v>6</v>
      </c>
      <c r="B1761" t="s">
        <v>74</v>
      </c>
      <c r="C1761" t="s">
        <v>415</v>
      </c>
      <c r="D1761" t="s">
        <v>9</v>
      </c>
      <c r="E1761" t="s">
        <v>60</v>
      </c>
      <c r="F1761" s="1">
        <v>157</v>
      </c>
      <c r="G1761" s="1">
        <v>-660610.03</v>
      </c>
      <c r="H1761" s="1">
        <v>-4207.7071974522296</v>
      </c>
    </row>
    <row r="1762" spans="1:8" hidden="1" x14ac:dyDescent="0.2">
      <c r="A1762" t="s">
        <v>6</v>
      </c>
      <c r="B1762" t="s">
        <v>74</v>
      </c>
      <c r="C1762" t="s">
        <v>415</v>
      </c>
      <c r="D1762" t="s">
        <v>9</v>
      </c>
      <c r="E1762" t="s">
        <v>582</v>
      </c>
      <c r="F1762" s="1">
        <v>1</v>
      </c>
      <c r="G1762" s="1">
        <v>59.47</v>
      </c>
      <c r="H1762" s="1">
        <v>59.47</v>
      </c>
    </row>
    <row r="1763" spans="1:8" hidden="1" x14ac:dyDescent="0.2">
      <c r="A1763" t="s">
        <v>6</v>
      </c>
      <c r="B1763" t="s">
        <v>74</v>
      </c>
      <c r="C1763" t="s">
        <v>85</v>
      </c>
      <c r="D1763" t="s">
        <v>9</v>
      </c>
      <c r="E1763" t="s">
        <v>2580</v>
      </c>
      <c r="F1763" s="1">
        <v>1</v>
      </c>
      <c r="G1763" s="1">
        <v>-852</v>
      </c>
      <c r="H1763" s="1">
        <v>-852</v>
      </c>
    </row>
    <row r="1764" spans="1:8" hidden="1" x14ac:dyDescent="0.2">
      <c r="A1764" t="s">
        <v>6</v>
      </c>
      <c r="B1764" t="s">
        <v>74</v>
      </c>
      <c r="C1764" t="s">
        <v>85</v>
      </c>
      <c r="D1764" t="s">
        <v>9</v>
      </c>
      <c r="E1764" t="s">
        <v>2581</v>
      </c>
      <c r="F1764" s="1">
        <v>1</v>
      </c>
      <c r="G1764" s="1">
        <v>-843</v>
      </c>
      <c r="H1764" s="1">
        <v>-843</v>
      </c>
    </row>
    <row r="1765" spans="1:8" hidden="1" x14ac:dyDescent="0.2">
      <c r="A1765" t="s">
        <v>6</v>
      </c>
      <c r="B1765" t="s">
        <v>74</v>
      </c>
      <c r="C1765" t="s">
        <v>85</v>
      </c>
      <c r="D1765" t="s">
        <v>9</v>
      </c>
      <c r="E1765" t="s">
        <v>2582</v>
      </c>
      <c r="F1765" s="1">
        <v>1</v>
      </c>
      <c r="G1765" s="1">
        <v>-5707</v>
      </c>
      <c r="H1765" s="1">
        <v>-5707</v>
      </c>
    </row>
    <row r="1766" spans="1:8" hidden="1" x14ac:dyDescent="0.2">
      <c r="A1766" t="s">
        <v>6</v>
      </c>
      <c r="B1766" t="s">
        <v>7</v>
      </c>
      <c r="C1766" t="s">
        <v>295</v>
      </c>
      <c r="D1766" t="s">
        <v>9</v>
      </c>
      <c r="E1766" t="s">
        <v>2303</v>
      </c>
      <c r="F1766" s="1">
        <v>250</v>
      </c>
      <c r="G1766" s="1">
        <v>1909.09</v>
      </c>
      <c r="H1766" s="1">
        <v>7.6363599999999998</v>
      </c>
    </row>
    <row r="1767" spans="1:8" hidden="1" x14ac:dyDescent="0.2">
      <c r="A1767" t="s">
        <v>6</v>
      </c>
      <c r="B1767" t="s">
        <v>7</v>
      </c>
      <c r="C1767" t="s">
        <v>295</v>
      </c>
      <c r="D1767" t="s">
        <v>9</v>
      </c>
      <c r="E1767" t="s">
        <v>2583</v>
      </c>
      <c r="F1767" s="1">
        <v>-740</v>
      </c>
      <c r="G1767" s="1">
        <v>-1203.1400000000001</v>
      </c>
      <c r="H1767" s="1">
        <v>1.6258648648648599</v>
      </c>
    </row>
    <row r="1768" spans="1:8" hidden="1" x14ac:dyDescent="0.2">
      <c r="A1768" t="s">
        <v>6</v>
      </c>
      <c r="B1768" t="s">
        <v>7</v>
      </c>
      <c r="C1768" t="s">
        <v>295</v>
      </c>
      <c r="D1768" t="s">
        <v>9</v>
      </c>
      <c r="E1768" t="s">
        <v>2215</v>
      </c>
      <c r="F1768" s="1">
        <v>-50</v>
      </c>
      <c r="G1768" s="1">
        <v>-197.47</v>
      </c>
      <c r="H1768" s="1">
        <v>3.9493999999999998</v>
      </c>
    </row>
    <row r="1769" spans="1:8" hidden="1" x14ac:dyDescent="0.2">
      <c r="A1769" t="s">
        <v>6</v>
      </c>
      <c r="B1769" t="s">
        <v>7</v>
      </c>
      <c r="C1769" t="s">
        <v>295</v>
      </c>
      <c r="D1769" t="s">
        <v>9</v>
      </c>
      <c r="E1769" t="s">
        <v>1917</v>
      </c>
      <c r="F1769" s="1">
        <v>-4230</v>
      </c>
      <c r="G1769" s="1">
        <v>-1612.87</v>
      </c>
      <c r="H1769" s="1">
        <v>0.381293144208038</v>
      </c>
    </row>
    <row r="1770" spans="1:8" hidden="1" x14ac:dyDescent="0.2">
      <c r="A1770" t="s">
        <v>6</v>
      </c>
      <c r="B1770" t="s">
        <v>7</v>
      </c>
      <c r="C1770" t="s">
        <v>295</v>
      </c>
      <c r="D1770" t="s">
        <v>9</v>
      </c>
      <c r="E1770" t="s">
        <v>1865</v>
      </c>
      <c r="F1770" s="1">
        <v>-83</v>
      </c>
      <c r="G1770" s="1">
        <v>-58.52</v>
      </c>
      <c r="H1770" s="1">
        <v>0.705060240963855</v>
      </c>
    </row>
    <row r="1771" spans="1:8" hidden="1" x14ac:dyDescent="0.2">
      <c r="A1771" t="s">
        <v>6</v>
      </c>
      <c r="B1771" t="s">
        <v>7</v>
      </c>
      <c r="C1771" t="s">
        <v>295</v>
      </c>
      <c r="D1771" t="s">
        <v>9</v>
      </c>
      <c r="E1771" t="s">
        <v>2210</v>
      </c>
      <c r="F1771" s="1">
        <v>-99</v>
      </c>
      <c r="G1771" s="1">
        <v>-89.86</v>
      </c>
      <c r="H1771" s="1">
        <v>0.90767676767676797</v>
      </c>
    </row>
    <row r="1772" spans="1:8" hidden="1" x14ac:dyDescent="0.2">
      <c r="A1772" t="s">
        <v>6</v>
      </c>
      <c r="B1772" t="s">
        <v>7</v>
      </c>
      <c r="C1772" t="s">
        <v>295</v>
      </c>
      <c r="D1772" t="s">
        <v>9</v>
      </c>
      <c r="E1772" t="s">
        <v>1998</v>
      </c>
      <c r="F1772" s="1">
        <v>-300</v>
      </c>
      <c r="G1772" s="1">
        <v>-703.77</v>
      </c>
      <c r="H1772" s="1">
        <v>2.3458999999999999</v>
      </c>
    </row>
    <row r="1773" spans="1:8" hidden="1" x14ac:dyDescent="0.2">
      <c r="A1773" t="s">
        <v>6</v>
      </c>
      <c r="B1773" t="s">
        <v>7</v>
      </c>
      <c r="C1773" t="s">
        <v>295</v>
      </c>
      <c r="D1773" t="s">
        <v>9</v>
      </c>
      <c r="E1773" t="s">
        <v>2051</v>
      </c>
      <c r="F1773" s="1">
        <v>-937</v>
      </c>
      <c r="G1773" s="1">
        <v>-827.3</v>
      </c>
      <c r="H1773" s="1">
        <v>0.88292422625400202</v>
      </c>
    </row>
    <row r="1774" spans="1:8" hidden="1" x14ac:dyDescent="0.2">
      <c r="A1774" t="s">
        <v>6</v>
      </c>
      <c r="B1774" t="s">
        <v>7</v>
      </c>
      <c r="C1774" t="s">
        <v>295</v>
      </c>
      <c r="D1774" t="s">
        <v>9</v>
      </c>
      <c r="E1774" t="s">
        <v>2211</v>
      </c>
      <c r="F1774" s="1">
        <v>-4722</v>
      </c>
      <c r="G1774" s="1">
        <v>-9672.98</v>
      </c>
      <c r="H1774" s="1">
        <v>2.0484921643371501</v>
      </c>
    </row>
    <row r="1775" spans="1:8" hidden="1" x14ac:dyDescent="0.2">
      <c r="A1775" t="s">
        <v>6</v>
      </c>
      <c r="B1775" t="s">
        <v>7</v>
      </c>
      <c r="C1775" t="s">
        <v>295</v>
      </c>
      <c r="D1775" t="s">
        <v>9</v>
      </c>
      <c r="E1775" t="s">
        <v>2021</v>
      </c>
      <c r="F1775" s="1">
        <v>-148</v>
      </c>
      <c r="G1775" s="1">
        <v>-402.4</v>
      </c>
      <c r="H1775" s="1">
        <v>2.71891891891892</v>
      </c>
    </row>
    <row r="1776" spans="1:8" hidden="1" x14ac:dyDescent="0.2">
      <c r="A1776" t="s">
        <v>6</v>
      </c>
      <c r="B1776" t="s">
        <v>74</v>
      </c>
      <c r="C1776" t="s">
        <v>61</v>
      </c>
      <c r="D1776" t="s">
        <v>62</v>
      </c>
      <c r="E1776" t="s">
        <v>2256</v>
      </c>
      <c r="F1776" s="1">
        <v>1</v>
      </c>
      <c r="G1776" s="1">
        <v>55084.61</v>
      </c>
      <c r="H1776" s="1">
        <v>55084.61</v>
      </c>
    </row>
    <row r="1777" spans="1:8" hidden="1" x14ac:dyDescent="0.2">
      <c r="A1777" t="s">
        <v>6</v>
      </c>
      <c r="B1777" t="s">
        <v>74</v>
      </c>
      <c r="C1777" t="s">
        <v>61</v>
      </c>
      <c r="D1777" t="s">
        <v>62</v>
      </c>
      <c r="E1777" t="s">
        <v>2463</v>
      </c>
      <c r="F1777" s="1">
        <v>1</v>
      </c>
      <c r="G1777" s="1">
        <v>38492.36</v>
      </c>
      <c r="H1777" s="1">
        <v>38492.36</v>
      </c>
    </row>
    <row r="1778" spans="1:8" hidden="1" x14ac:dyDescent="0.2">
      <c r="A1778" t="s">
        <v>6</v>
      </c>
      <c r="B1778" t="s">
        <v>74</v>
      </c>
      <c r="C1778" t="s">
        <v>61</v>
      </c>
      <c r="D1778" t="s">
        <v>62</v>
      </c>
      <c r="E1778" t="s">
        <v>1987</v>
      </c>
      <c r="F1778" s="1">
        <v>34</v>
      </c>
      <c r="G1778" s="1">
        <v>14429.14</v>
      </c>
      <c r="H1778" s="1">
        <v>424.386470588235</v>
      </c>
    </row>
    <row r="1779" spans="1:8" hidden="1" x14ac:dyDescent="0.2">
      <c r="A1779" t="s">
        <v>6</v>
      </c>
      <c r="B1779" t="s">
        <v>74</v>
      </c>
      <c r="C1779" t="s">
        <v>61</v>
      </c>
      <c r="D1779" t="s">
        <v>62</v>
      </c>
      <c r="E1779" t="s">
        <v>2591</v>
      </c>
      <c r="F1779" s="1">
        <v>22</v>
      </c>
      <c r="G1779" s="1">
        <v>911.49</v>
      </c>
      <c r="H1779" s="1">
        <v>41.431363636363599</v>
      </c>
    </row>
    <row r="1780" spans="1:8" hidden="1" x14ac:dyDescent="0.2">
      <c r="A1780" t="s">
        <v>6</v>
      </c>
      <c r="B1780" t="s">
        <v>7</v>
      </c>
      <c r="C1780" t="s">
        <v>61</v>
      </c>
      <c r="D1780" t="s">
        <v>62</v>
      </c>
      <c r="E1780" t="s">
        <v>2609</v>
      </c>
      <c r="F1780" s="1">
        <v>15</v>
      </c>
      <c r="G1780" s="1">
        <v>31017.14</v>
      </c>
      <c r="H1780" s="1">
        <v>2067.80933333333</v>
      </c>
    </row>
    <row r="1781" spans="1:8" hidden="1" x14ac:dyDescent="0.2">
      <c r="A1781" t="s">
        <v>6</v>
      </c>
      <c r="B1781" t="s">
        <v>7</v>
      </c>
      <c r="C1781" t="s">
        <v>61</v>
      </c>
      <c r="D1781" t="s">
        <v>62</v>
      </c>
      <c r="E1781" t="s">
        <v>2612</v>
      </c>
      <c r="F1781" s="1">
        <v>7</v>
      </c>
      <c r="G1781" s="1">
        <v>48.88</v>
      </c>
      <c r="H1781" s="1">
        <v>6.9828571428571404</v>
      </c>
    </row>
    <row r="1782" spans="1:8" hidden="1" x14ac:dyDescent="0.2">
      <c r="A1782" t="s">
        <v>6</v>
      </c>
      <c r="B1782" t="s">
        <v>7</v>
      </c>
      <c r="C1782" t="s">
        <v>61</v>
      </c>
      <c r="D1782" t="s">
        <v>62</v>
      </c>
      <c r="E1782" t="s">
        <v>2613</v>
      </c>
      <c r="F1782" s="1">
        <v>25</v>
      </c>
      <c r="G1782" s="1">
        <v>127533.72</v>
      </c>
      <c r="H1782" s="1">
        <v>5101.3487999999998</v>
      </c>
    </row>
    <row r="1783" spans="1:8" hidden="1" x14ac:dyDescent="0.2">
      <c r="A1783" t="s">
        <v>6</v>
      </c>
      <c r="B1783" t="s">
        <v>7</v>
      </c>
      <c r="C1783" t="s">
        <v>61</v>
      </c>
      <c r="D1783" t="s">
        <v>62</v>
      </c>
      <c r="E1783" t="s">
        <v>2614</v>
      </c>
      <c r="F1783" s="1">
        <v>21</v>
      </c>
      <c r="G1783" s="1">
        <v>22664.7</v>
      </c>
      <c r="H1783" s="1">
        <v>1079.2714285714301</v>
      </c>
    </row>
    <row r="1784" spans="1:8" hidden="1" x14ac:dyDescent="0.2">
      <c r="A1784" t="s">
        <v>6</v>
      </c>
      <c r="B1784" t="s">
        <v>7</v>
      </c>
      <c r="C1784" t="s">
        <v>61</v>
      </c>
      <c r="D1784" t="s">
        <v>62</v>
      </c>
      <c r="E1784" t="s">
        <v>523</v>
      </c>
      <c r="F1784" s="1">
        <v>4</v>
      </c>
      <c r="G1784" s="1">
        <v>4442.83</v>
      </c>
      <c r="H1784" s="1">
        <v>1110.7075</v>
      </c>
    </row>
    <row r="1785" spans="1:8" x14ac:dyDescent="0.2">
      <c r="A1785" t="s">
        <v>6</v>
      </c>
      <c r="B1785" t="s">
        <v>74</v>
      </c>
      <c r="C1785" t="s">
        <v>133</v>
      </c>
      <c r="D1785" t="s">
        <v>9</v>
      </c>
      <c r="E1785" t="s">
        <v>798</v>
      </c>
      <c r="F1785" s="1">
        <v>800</v>
      </c>
      <c r="G1785" s="1">
        <v>4622.78</v>
      </c>
      <c r="H1785" s="1">
        <v>5.7784750000000003</v>
      </c>
    </row>
    <row r="1786" spans="1:8" x14ac:dyDescent="0.2">
      <c r="A1786" t="s">
        <v>6</v>
      </c>
      <c r="B1786" t="s">
        <v>74</v>
      </c>
      <c r="C1786" t="s">
        <v>133</v>
      </c>
      <c r="D1786" t="s">
        <v>9</v>
      </c>
      <c r="E1786" t="s">
        <v>930</v>
      </c>
      <c r="F1786" s="1">
        <v>422</v>
      </c>
      <c r="G1786" s="1">
        <v>1231.79</v>
      </c>
      <c r="H1786" s="1">
        <v>2.9189336492890998</v>
      </c>
    </row>
    <row r="1787" spans="1:8" x14ac:dyDescent="0.2">
      <c r="A1787" t="s">
        <v>6</v>
      </c>
      <c r="B1787" t="s">
        <v>74</v>
      </c>
      <c r="C1787" t="s">
        <v>133</v>
      </c>
      <c r="D1787" t="s">
        <v>9</v>
      </c>
      <c r="E1787" t="s">
        <v>864</v>
      </c>
      <c r="F1787" s="1">
        <v>1020</v>
      </c>
      <c r="G1787" s="1">
        <v>3938.02</v>
      </c>
      <c r="H1787" s="1">
        <v>3.8608039215686301</v>
      </c>
    </row>
    <row r="1788" spans="1:8" x14ac:dyDescent="0.2">
      <c r="A1788" t="s">
        <v>6</v>
      </c>
      <c r="B1788" t="s">
        <v>74</v>
      </c>
      <c r="C1788" t="s">
        <v>133</v>
      </c>
      <c r="D1788" t="s">
        <v>9</v>
      </c>
      <c r="E1788" t="s">
        <v>845</v>
      </c>
      <c r="F1788" s="1">
        <v>200</v>
      </c>
      <c r="G1788" s="1">
        <v>1938.06</v>
      </c>
      <c r="H1788" s="1">
        <v>9.6903000000000006</v>
      </c>
    </row>
    <row r="1789" spans="1:8" x14ac:dyDescent="0.2">
      <c r="A1789" t="s">
        <v>6</v>
      </c>
      <c r="B1789" t="s">
        <v>74</v>
      </c>
      <c r="C1789" t="s">
        <v>133</v>
      </c>
      <c r="D1789" t="s">
        <v>9</v>
      </c>
      <c r="E1789" t="s">
        <v>842</v>
      </c>
      <c r="F1789" s="1">
        <v>760</v>
      </c>
      <c r="G1789" s="1">
        <v>28634.18</v>
      </c>
      <c r="H1789" s="1">
        <v>37.6765526315789</v>
      </c>
    </row>
    <row r="1790" spans="1:8" x14ac:dyDescent="0.2">
      <c r="A1790" t="s">
        <v>6</v>
      </c>
      <c r="B1790" t="s">
        <v>74</v>
      </c>
      <c r="C1790" t="s">
        <v>133</v>
      </c>
      <c r="D1790" t="s">
        <v>9</v>
      </c>
      <c r="E1790" t="s">
        <v>841</v>
      </c>
      <c r="F1790" s="1">
        <v>510</v>
      </c>
      <c r="G1790" s="1">
        <v>5688.01</v>
      </c>
      <c r="H1790" s="1">
        <v>11.1529607843137</v>
      </c>
    </row>
    <row r="1791" spans="1:8" x14ac:dyDescent="0.2">
      <c r="A1791" t="s">
        <v>6</v>
      </c>
      <c r="B1791" t="s">
        <v>74</v>
      </c>
      <c r="C1791" t="s">
        <v>133</v>
      </c>
      <c r="D1791" t="s">
        <v>9</v>
      </c>
      <c r="E1791" t="s">
        <v>835</v>
      </c>
      <c r="F1791" s="1">
        <v>460</v>
      </c>
      <c r="G1791" s="1">
        <v>1568.97</v>
      </c>
      <c r="H1791" s="1">
        <v>3.4108043478260899</v>
      </c>
    </row>
    <row r="1792" spans="1:8" x14ac:dyDescent="0.2">
      <c r="A1792" t="s">
        <v>6</v>
      </c>
      <c r="B1792" t="s">
        <v>74</v>
      </c>
      <c r="C1792" t="s">
        <v>133</v>
      </c>
      <c r="D1792" t="s">
        <v>9</v>
      </c>
      <c r="E1792" t="s">
        <v>823</v>
      </c>
      <c r="F1792" s="1">
        <v>1500</v>
      </c>
      <c r="G1792" s="1">
        <v>4908.8500000000004</v>
      </c>
      <c r="H1792" s="1">
        <v>3.2725666666666702</v>
      </c>
    </row>
    <row r="1793" spans="1:8" x14ac:dyDescent="0.2">
      <c r="A1793" t="s">
        <v>6</v>
      </c>
      <c r="B1793" t="s">
        <v>74</v>
      </c>
      <c r="C1793" t="s">
        <v>133</v>
      </c>
      <c r="D1793" t="s">
        <v>9</v>
      </c>
      <c r="E1793" t="s">
        <v>908</v>
      </c>
      <c r="F1793" s="1">
        <v>1742</v>
      </c>
      <c r="G1793" s="1">
        <v>27710.63</v>
      </c>
      <c r="H1793" s="1">
        <v>15.907365097589</v>
      </c>
    </row>
    <row r="1794" spans="1:8" x14ac:dyDescent="0.2">
      <c r="A1794" t="s">
        <v>6</v>
      </c>
      <c r="B1794" t="s">
        <v>74</v>
      </c>
      <c r="C1794" t="s">
        <v>133</v>
      </c>
      <c r="D1794" t="s">
        <v>9</v>
      </c>
      <c r="E1794" t="s">
        <v>869</v>
      </c>
      <c r="F1794" s="1">
        <v>306</v>
      </c>
      <c r="G1794" s="1">
        <v>825.63</v>
      </c>
      <c r="H1794" s="1">
        <v>2.69813725490196</v>
      </c>
    </row>
    <row r="1795" spans="1:8" x14ac:dyDescent="0.2">
      <c r="A1795" t="s">
        <v>6</v>
      </c>
      <c r="B1795" t="s">
        <v>74</v>
      </c>
      <c r="C1795" t="s">
        <v>133</v>
      </c>
      <c r="D1795" t="s">
        <v>9</v>
      </c>
      <c r="E1795" t="s">
        <v>865</v>
      </c>
      <c r="F1795" s="1">
        <v>800</v>
      </c>
      <c r="G1795" s="1">
        <v>-1426.16</v>
      </c>
      <c r="H1795" s="1">
        <v>-1.7827</v>
      </c>
    </row>
    <row r="1796" spans="1:8" x14ac:dyDescent="0.2">
      <c r="A1796" t="s">
        <v>6</v>
      </c>
      <c r="B1796" t="s">
        <v>74</v>
      </c>
      <c r="C1796" t="s">
        <v>100</v>
      </c>
      <c r="D1796" t="s">
        <v>9</v>
      </c>
      <c r="E1796" t="s">
        <v>2616</v>
      </c>
      <c r="F1796" s="1">
        <v>1754</v>
      </c>
      <c r="G1796" s="1">
        <v>29227.919999999998</v>
      </c>
      <c r="H1796" s="1">
        <v>16.6635803876853</v>
      </c>
    </row>
    <row r="1797" spans="1:8" x14ac:dyDescent="0.2">
      <c r="A1797" t="s">
        <v>6</v>
      </c>
      <c r="B1797" t="s">
        <v>74</v>
      </c>
      <c r="C1797" t="s">
        <v>100</v>
      </c>
      <c r="D1797" t="s">
        <v>9</v>
      </c>
      <c r="E1797" t="s">
        <v>2142</v>
      </c>
      <c r="F1797" s="1">
        <v>745</v>
      </c>
      <c r="G1797" s="1">
        <v>74966.36</v>
      </c>
      <c r="H1797" s="1">
        <v>100.625986577181</v>
      </c>
    </row>
    <row r="1798" spans="1:8" x14ac:dyDescent="0.2">
      <c r="A1798" t="s">
        <v>6</v>
      </c>
      <c r="B1798" t="s">
        <v>74</v>
      </c>
      <c r="C1798" t="s">
        <v>100</v>
      </c>
      <c r="D1798" t="s">
        <v>9</v>
      </c>
      <c r="E1798" t="s">
        <v>2345</v>
      </c>
      <c r="F1798" s="1">
        <v>801</v>
      </c>
      <c r="G1798" s="1">
        <v>134753.43</v>
      </c>
      <c r="H1798" s="1">
        <v>168.23149812734101</v>
      </c>
    </row>
    <row r="1799" spans="1:8" x14ac:dyDescent="0.2">
      <c r="A1799" t="s">
        <v>6</v>
      </c>
      <c r="B1799" t="s">
        <v>74</v>
      </c>
      <c r="C1799" t="s">
        <v>100</v>
      </c>
      <c r="D1799" t="s">
        <v>9</v>
      </c>
      <c r="E1799" t="s">
        <v>2119</v>
      </c>
      <c r="F1799" s="1">
        <v>577</v>
      </c>
      <c r="G1799" s="1">
        <v>115198.93</v>
      </c>
      <c r="H1799" s="1">
        <v>199.65152512998301</v>
      </c>
    </row>
    <row r="1800" spans="1:8" x14ac:dyDescent="0.2">
      <c r="A1800" t="s">
        <v>6</v>
      </c>
      <c r="B1800" t="s">
        <v>74</v>
      </c>
      <c r="C1800" t="s">
        <v>100</v>
      </c>
      <c r="D1800" t="s">
        <v>9</v>
      </c>
      <c r="E1800" t="s">
        <v>322</v>
      </c>
      <c r="F1800" s="1">
        <v>1369</v>
      </c>
      <c r="G1800" s="1">
        <v>257861.67</v>
      </c>
      <c r="H1800" s="1">
        <v>188.35768444119799</v>
      </c>
    </row>
    <row r="1801" spans="1:8" x14ac:dyDescent="0.2">
      <c r="A1801" t="s">
        <v>6</v>
      </c>
      <c r="B1801" t="s">
        <v>74</v>
      </c>
      <c r="C1801" t="s">
        <v>100</v>
      </c>
      <c r="D1801" t="s">
        <v>9</v>
      </c>
      <c r="E1801" t="s">
        <v>854</v>
      </c>
      <c r="F1801" s="1">
        <v>1</v>
      </c>
      <c r="G1801" s="1">
        <v>-1478.4</v>
      </c>
      <c r="H1801" s="1">
        <v>-1478.4</v>
      </c>
    </row>
    <row r="1802" spans="1:8" x14ac:dyDescent="0.2">
      <c r="A1802" t="s">
        <v>6</v>
      </c>
      <c r="B1802" t="s">
        <v>74</v>
      </c>
      <c r="C1802" t="s">
        <v>193</v>
      </c>
      <c r="D1802" t="s">
        <v>9</v>
      </c>
      <c r="E1802" t="s">
        <v>828</v>
      </c>
      <c r="F1802" s="1">
        <v>24</v>
      </c>
      <c r="G1802" s="1">
        <v>7255.55</v>
      </c>
      <c r="H1802" s="1">
        <v>302.31458333333302</v>
      </c>
    </row>
    <row r="1803" spans="1:8" x14ac:dyDescent="0.2">
      <c r="A1803" t="s">
        <v>6</v>
      </c>
      <c r="B1803" t="s">
        <v>74</v>
      </c>
      <c r="C1803" t="s">
        <v>90</v>
      </c>
      <c r="D1803" t="s">
        <v>9</v>
      </c>
      <c r="E1803" t="s">
        <v>2301</v>
      </c>
      <c r="F1803" s="1">
        <v>2006</v>
      </c>
      <c r="G1803" s="1">
        <v>111664.43</v>
      </c>
      <c r="H1803" s="1">
        <v>55.665219341974101</v>
      </c>
    </row>
    <row r="1804" spans="1:8" x14ac:dyDescent="0.2">
      <c r="A1804" t="s">
        <v>6</v>
      </c>
      <c r="B1804" t="s">
        <v>74</v>
      </c>
      <c r="C1804" t="s">
        <v>100</v>
      </c>
      <c r="D1804" t="s">
        <v>9</v>
      </c>
      <c r="E1804" t="s">
        <v>2617</v>
      </c>
      <c r="F1804" s="1">
        <v>731</v>
      </c>
      <c r="G1804" s="1">
        <v>39909.269999999997</v>
      </c>
      <c r="H1804" s="1">
        <v>54.595444596443201</v>
      </c>
    </row>
    <row r="1805" spans="1:8" x14ac:dyDescent="0.2">
      <c r="A1805" t="s">
        <v>6</v>
      </c>
      <c r="B1805" t="s">
        <v>74</v>
      </c>
      <c r="C1805" t="s">
        <v>100</v>
      </c>
      <c r="D1805" t="s">
        <v>9</v>
      </c>
      <c r="E1805" t="s">
        <v>712</v>
      </c>
      <c r="F1805" s="1">
        <v>1</v>
      </c>
      <c r="G1805" s="1">
        <v>19997.439999999999</v>
      </c>
      <c r="H1805" s="1">
        <v>19997.439999999999</v>
      </c>
    </row>
    <row r="1806" spans="1:8" x14ac:dyDescent="0.2">
      <c r="A1806" t="s">
        <v>6</v>
      </c>
      <c r="B1806" t="s">
        <v>74</v>
      </c>
      <c r="C1806" t="s">
        <v>193</v>
      </c>
      <c r="D1806" t="s">
        <v>9</v>
      </c>
      <c r="E1806" t="s">
        <v>797</v>
      </c>
      <c r="F1806" s="1">
        <v>-3</v>
      </c>
      <c r="G1806" s="1">
        <v>-44.16</v>
      </c>
      <c r="H1806" s="1">
        <v>14.72</v>
      </c>
    </row>
    <row r="1807" spans="1:8" x14ac:dyDescent="0.2">
      <c r="A1807" t="s">
        <v>6</v>
      </c>
      <c r="B1807" t="s">
        <v>74</v>
      </c>
      <c r="C1807" t="s">
        <v>90</v>
      </c>
      <c r="D1807" t="s">
        <v>9</v>
      </c>
      <c r="E1807" t="s">
        <v>2028</v>
      </c>
      <c r="F1807" s="1">
        <v>97</v>
      </c>
      <c r="G1807" s="1">
        <v>1808.85</v>
      </c>
      <c r="H1807" s="1">
        <v>18.647938144329899</v>
      </c>
    </row>
    <row r="1808" spans="1:8" x14ac:dyDescent="0.2">
      <c r="A1808" t="s">
        <v>6</v>
      </c>
      <c r="B1808" t="s">
        <v>74</v>
      </c>
      <c r="C1808" t="s">
        <v>90</v>
      </c>
      <c r="D1808" t="s">
        <v>9</v>
      </c>
      <c r="E1808" t="s">
        <v>2325</v>
      </c>
      <c r="F1808" s="1">
        <v>1542</v>
      </c>
      <c r="G1808" s="1">
        <v>15820.12</v>
      </c>
      <c r="H1808" s="1">
        <v>10.2594811932555</v>
      </c>
    </row>
    <row r="1809" spans="1:8" x14ac:dyDescent="0.2">
      <c r="A1809" t="s">
        <v>6</v>
      </c>
      <c r="B1809" t="s">
        <v>74</v>
      </c>
      <c r="C1809" t="s">
        <v>90</v>
      </c>
      <c r="D1809" t="s">
        <v>9</v>
      </c>
      <c r="E1809" t="s">
        <v>2618</v>
      </c>
      <c r="F1809" s="1">
        <v>5302</v>
      </c>
      <c r="G1809" s="1">
        <v>18412.95</v>
      </c>
      <c r="H1809" s="1">
        <v>3.4728310071671098</v>
      </c>
    </row>
    <row r="1810" spans="1:8" x14ac:dyDescent="0.2">
      <c r="A1810" t="s">
        <v>6</v>
      </c>
      <c r="B1810" t="s">
        <v>74</v>
      </c>
      <c r="C1810" t="s">
        <v>90</v>
      </c>
      <c r="D1810" t="s">
        <v>9</v>
      </c>
      <c r="E1810" t="s">
        <v>1993</v>
      </c>
      <c r="F1810" s="1">
        <v>1273</v>
      </c>
      <c r="G1810" s="1">
        <v>164459.28</v>
      </c>
      <c r="H1810" s="1">
        <v>129.190322073841</v>
      </c>
    </row>
    <row r="1811" spans="1:8" x14ac:dyDescent="0.2">
      <c r="A1811" t="s">
        <v>6</v>
      </c>
      <c r="B1811" t="s">
        <v>74</v>
      </c>
      <c r="C1811" t="s">
        <v>90</v>
      </c>
      <c r="D1811" t="s">
        <v>9</v>
      </c>
      <c r="E1811" t="s">
        <v>1990</v>
      </c>
      <c r="F1811" s="1">
        <v>1583</v>
      </c>
      <c r="G1811" s="1">
        <v>187905.62</v>
      </c>
      <c r="H1811" s="1">
        <v>118.70222362602701</v>
      </c>
    </row>
    <row r="1812" spans="1:8" x14ac:dyDescent="0.2">
      <c r="A1812" t="s">
        <v>6</v>
      </c>
      <c r="B1812" t="s">
        <v>74</v>
      </c>
      <c r="C1812" t="s">
        <v>90</v>
      </c>
      <c r="D1812" t="s">
        <v>9</v>
      </c>
      <c r="E1812" t="s">
        <v>2202</v>
      </c>
      <c r="F1812" s="1">
        <v>0</v>
      </c>
      <c r="G1812" s="1">
        <v>33049.370000000003</v>
      </c>
      <c r="H1812" s="1">
        <v>0</v>
      </c>
    </row>
    <row r="1813" spans="1:8" x14ac:dyDescent="0.2">
      <c r="A1813" t="s">
        <v>6</v>
      </c>
      <c r="B1813" t="s">
        <v>74</v>
      </c>
      <c r="C1813" t="s">
        <v>90</v>
      </c>
      <c r="D1813" t="s">
        <v>9</v>
      </c>
      <c r="E1813" t="s">
        <v>2479</v>
      </c>
      <c r="F1813" s="1">
        <v>2519</v>
      </c>
      <c r="G1813" s="1">
        <v>258361.48</v>
      </c>
      <c r="H1813" s="1">
        <v>102.56509726081801</v>
      </c>
    </row>
    <row r="1814" spans="1:8" x14ac:dyDescent="0.2">
      <c r="A1814" t="s">
        <v>6</v>
      </c>
      <c r="B1814" t="s">
        <v>74</v>
      </c>
      <c r="C1814" t="s">
        <v>90</v>
      </c>
      <c r="D1814" t="s">
        <v>9</v>
      </c>
      <c r="E1814" t="s">
        <v>2280</v>
      </c>
      <c r="F1814" s="1">
        <v>2794</v>
      </c>
      <c r="G1814" s="1">
        <v>599277.28</v>
      </c>
      <c r="H1814" s="1">
        <v>214.48721546170401</v>
      </c>
    </row>
    <row r="1815" spans="1:8" x14ac:dyDescent="0.2">
      <c r="A1815" t="s">
        <v>6</v>
      </c>
      <c r="B1815" t="s">
        <v>74</v>
      </c>
      <c r="C1815" t="s">
        <v>90</v>
      </c>
      <c r="D1815" t="s">
        <v>9</v>
      </c>
      <c r="E1815" t="s">
        <v>2619</v>
      </c>
      <c r="F1815" s="1">
        <v>272</v>
      </c>
      <c r="G1815" s="1">
        <v>30416.74</v>
      </c>
      <c r="H1815" s="1">
        <v>111.82625</v>
      </c>
    </row>
    <row r="1816" spans="1:8" x14ac:dyDescent="0.2">
      <c r="A1816" t="s">
        <v>6</v>
      </c>
      <c r="B1816" t="s">
        <v>74</v>
      </c>
      <c r="C1816" t="s">
        <v>90</v>
      </c>
      <c r="D1816" t="s">
        <v>9</v>
      </c>
      <c r="E1816" t="s">
        <v>1930</v>
      </c>
      <c r="F1816" s="1">
        <v>2236</v>
      </c>
      <c r="G1816" s="1">
        <v>359185.25</v>
      </c>
      <c r="H1816" s="1">
        <v>160.637410554562</v>
      </c>
    </row>
    <row r="1817" spans="1:8" x14ac:dyDescent="0.2">
      <c r="A1817" t="s">
        <v>6</v>
      </c>
      <c r="B1817" t="s">
        <v>74</v>
      </c>
      <c r="C1817" t="s">
        <v>90</v>
      </c>
      <c r="D1817" t="s">
        <v>9</v>
      </c>
      <c r="E1817" t="s">
        <v>2277</v>
      </c>
      <c r="F1817" s="1">
        <v>1186</v>
      </c>
      <c r="G1817" s="1">
        <v>50229.11</v>
      </c>
      <c r="H1817" s="1">
        <v>42.351694772343997</v>
      </c>
    </row>
    <row r="1818" spans="1:8" x14ac:dyDescent="0.2">
      <c r="A1818" t="s">
        <v>6</v>
      </c>
      <c r="B1818" t="s">
        <v>74</v>
      </c>
      <c r="C1818" t="s">
        <v>90</v>
      </c>
      <c r="D1818" t="s">
        <v>9</v>
      </c>
      <c r="E1818" t="s">
        <v>2273</v>
      </c>
      <c r="F1818" s="1">
        <v>1745</v>
      </c>
      <c r="G1818" s="1">
        <v>137075.49</v>
      </c>
      <c r="H1818" s="1">
        <v>78.553289398280796</v>
      </c>
    </row>
    <row r="1819" spans="1:8" x14ac:dyDescent="0.2">
      <c r="A1819" t="s">
        <v>6</v>
      </c>
      <c r="B1819" t="s">
        <v>74</v>
      </c>
      <c r="C1819" t="s">
        <v>90</v>
      </c>
      <c r="D1819" t="s">
        <v>9</v>
      </c>
      <c r="E1819" t="s">
        <v>2248</v>
      </c>
      <c r="F1819" s="1">
        <v>1913</v>
      </c>
      <c r="G1819" s="1">
        <v>113136.23</v>
      </c>
      <c r="H1819" s="1">
        <v>59.140737062205901</v>
      </c>
    </row>
    <row r="1820" spans="1:8" x14ac:dyDescent="0.2">
      <c r="A1820" t="s">
        <v>6</v>
      </c>
      <c r="B1820" t="s">
        <v>74</v>
      </c>
      <c r="C1820" t="s">
        <v>90</v>
      </c>
      <c r="D1820" t="s">
        <v>9</v>
      </c>
      <c r="E1820" t="s">
        <v>2620</v>
      </c>
      <c r="F1820" s="1">
        <v>860</v>
      </c>
      <c r="G1820" s="1">
        <v>2838.64</v>
      </c>
      <c r="H1820" s="1">
        <v>3.3007441860465101</v>
      </c>
    </row>
    <row r="1821" spans="1:8" x14ac:dyDescent="0.2">
      <c r="A1821" t="s">
        <v>6</v>
      </c>
      <c r="B1821" t="s">
        <v>74</v>
      </c>
      <c r="C1821" t="s">
        <v>90</v>
      </c>
      <c r="D1821" t="s">
        <v>9</v>
      </c>
      <c r="E1821" t="s">
        <v>2621</v>
      </c>
      <c r="F1821" s="1">
        <v>1783</v>
      </c>
      <c r="G1821" s="1">
        <v>34248.15</v>
      </c>
      <c r="H1821" s="1">
        <v>19.2081604038138</v>
      </c>
    </row>
    <row r="1822" spans="1:8" x14ac:dyDescent="0.2">
      <c r="A1822" t="s">
        <v>6</v>
      </c>
      <c r="B1822" t="s">
        <v>74</v>
      </c>
      <c r="C1822" t="s">
        <v>90</v>
      </c>
      <c r="D1822" t="s">
        <v>9</v>
      </c>
      <c r="E1822" t="s">
        <v>2622</v>
      </c>
      <c r="F1822" s="1">
        <v>326</v>
      </c>
      <c r="G1822" s="1">
        <v>23312.38</v>
      </c>
      <c r="H1822" s="1">
        <v>71.510368098159503</v>
      </c>
    </row>
    <row r="1823" spans="1:8" x14ac:dyDescent="0.2">
      <c r="A1823" t="s">
        <v>6</v>
      </c>
      <c r="B1823" t="s">
        <v>74</v>
      </c>
      <c r="C1823" t="s">
        <v>90</v>
      </c>
      <c r="D1823" t="s">
        <v>9</v>
      </c>
      <c r="E1823" t="s">
        <v>2345</v>
      </c>
      <c r="F1823" s="1">
        <v>101</v>
      </c>
      <c r="G1823" s="1">
        <v>19827.68</v>
      </c>
      <c r="H1823" s="1">
        <v>196.31366336633701</v>
      </c>
    </row>
    <row r="1824" spans="1:8" x14ac:dyDescent="0.2">
      <c r="A1824" t="s">
        <v>6</v>
      </c>
      <c r="B1824" t="s">
        <v>74</v>
      </c>
      <c r="C1824" t="s">
        <v>90</v>
      </c>
      <c r="D1824" t="s">
        <v>9</v>
      </c>
      <c r="E1824" t="s">
        <v>2623</v>
      </c>
      <c r="F1824" s="1">
        <v>161</v>
      </c>
      <c r="G1824" s="1">
        <v>6880.85</v>
      </c>
      <c r="H1824" s="1">
        <v>42.738198757764003</v>
      </c>
    </row>
    <row r="1825" spans="1:8" x14ac:dyDescent="0.2">
      <c r="A1825" t="s">
        <v>6</v>
      </c>
      <c r="B1825" t="s">
        <v>74</v>
      </c>
      <c r="C1825" t="s">
        <v>90</v>
      </c>
      <c r="D1825" t="s">
        <v>9</v>
      </c>
      <c r="E1825" t="s">
        <v>2008</v>
      </c>
      <c r="F1825" s="1">
        <v>80</v>
      </c>
      <c r="G1825" s="1">
        <v>1526.67</v>
      </c>
      <c r="H1825" s="1">
        <v>19.083375</v>
      </c>
    </row>
    <row r="1826" spans="1:8" x14ac:dyDescent="0.2">
      <c r="A1826" t="s">
        <v>6</v>
      </c>
      <c r="B1826" t="s">
        <v>74</v>
      </c>
      <c r="C1826" t="s">
        <v>90</v>
      </c>
      <c r="D1826" t="s">
        <v>9</v>
      </c>
      <c r="E1826" t="s">
        <v>2624</v>
      </c>
      <c r="F1826" s="1">
        <v>735</v>
      </c>
      <c r="G1826" s="1">
        <v>-8434.5300000000007</v>
      </c>
      <c r="H1826" s="1">
        <v>-11.475551020408201</v>
      </c>
    </row>
    <row r="1827" spans="1:8" x14ac:dyDescent="0.2">
      <c r="A1827" t="s">
        <v>6</v>
      </c>
      <c r="B1827" t="s">
        <v>74</v>
      </c>
      <c r="C1827" t="s">
        <v>90</v>
      </c>
      <c r="D1827" t="s">
        <v>9</v>
      </c>
      <c r="E1827" t="s">
        <v>1872</v>
      </c>
      <c r="F1827" s="1">
        <v>632</v>
      </c>
      <c r="G1827" s="1">
        <v>18370.919999999998</v>
      </c>
      <c r="H1827" s="1">
        <v>29.067911392405101</v>
      </c>
    </row>
    <row r="1828" spans="1:8" x14ac:dyDescent="0.2">
      <c r="A1828" t="s">
        <v>6</v>
      </c>
      <c r="B1828" t="s">
        <v>74</v>
      </c>
      <c r="C1828" t="s">
        <v>90</v>
      </c>
      <c r="D1828" t="s">
        <v>9</v>
      </c>
      <c r="E1828" t="s">
        <v>2625</v>
      </c>
      <c r="F1828" s="1">
        <v>705</v>
      </c>
      <c r="G1828" s="1">
        <v>8484.11</v>
      </c>
      <c r="H1828" s="1">
        <v>12.0341985815603</v>
      </c>
    </row>
    <row r="1829" spans="1:8" x14ac:dyDescent="0.2">
      <c r="A1829" t="s">
        <v>6</v>
      </c>
      <c r="B1829" t="s">
        <v>74</v>
      </c>
      <c r="C1829" t="s">
        <v>90</v>
      </c>
      <c r="D1829" t="s">
        <v>9</v>
      </c>
      <c r="E1829" t="s">
        <v>2626</v>
      </c>
      <c r="F1829" s="1">
        <v>626</v>
      </c>
      <c r="G1829" s="1">
        <v>-7516.95</v>
      </c>
      <c r="H1829" s="1">
        <v>-12.007907348242799</v>
      </c>
    </row>
    <row r="1830" spans="1:8" x14ac:dyDescent="0.2">
      <c r="A1830" t="s">
        <v>6</v>
      </c>
      <c r="B1830" t="s">
        <v>74</v>
      </c>
      <c r="C1830" t="s">
        <v>90</v>
      </c>
      <c r="D1830" t="s">
        <v>9</v>
      </c>
      <c r="E1830" t="s">
        <v>2235</v>
      </c>
      <c r="F1830" s="1">
        <v>480</v>
      </c>
      <c r="G1830" s="1">
        <v>28854.880000000001</v>
      </c>
      <c r="H1830" s="1">
        <v>60.114333333333299</v>
      </c>
    </row>
    <row r="1831" spans="1:8" x14ac:dyDescent="0.2">
      <c r="A1831" t="s">
        <v>6</v>
      </c>
      <c r="B1831" t="s">
        <v>74</v>
      </c>
      <c r="C1831" t="s">
        <v>90</v>
      </c>
      <c r="D1831" t="s">
        <v>9</v>
      </c>
      <c r="E1831" t="s">
        <v>2461</v>
      </c>
      <c r="F1831" s="1">
        <v>1347</v>
      </c>
      <c r="G1831" s="1">
        <v>12999.85</v>
      </c>
      <c r="H1831" s="1">
        <v>9.6509651076466199</v>
      </c>
    </row>
    <row r="1832" spans="1:8" x14ac:dyDescent="0.2">
      <c r="A1832" t="s">
        <v>6</v>
      </c>
      <c r="B1832" t="s">
        <v>74</v>
      </c>
      <c r="C1832" t="s">
        <v>90</v>
      </c>
      <c r="D1832" t="s">
        <v>9</v>
      </c>
      <c r="E1832" t="s">
        <v>2627</v>
      </c>
      <c r="F1832" s="1">
        <v>500</v>
      </c>
      <c r="G1832" s="1">
        <v>15102.1</v>
      </c>
      <c r="H1832" s="1">
        <v>30.2042</v>
      </c>
    </row>
    <row r="1833" spans="1:8" x14ac:dyDescent="0.2">
      <c r="A1833" t="s">
        <v>6</v>
      </c>
      <c r="B1833" t="s">
        <v>74</v>
      </c>
      <c r="C1833" t="s">
        <v>90</v>
      </c>
      <c r="D1833" t="s">
        <v>9</v>
      </c>
      <c r="E1833" t="s">
        <v>2557</v>
      </c>
      <c r="F1833" s="1">
        <v>1791</v>
      </c>
      <c r="G1833" s="1">
        <v>119301.41</v>
      </c>
      <c r="H1833" s="1">
        <v>66.611619207146802</v>
      </c>
    </row>
    <row r="1834" spans="1:8" x14ac:dyDescent="0.2">
      <c r="A1834" t="s">
        <v>6</v>
      </c>
      <c r="B1834" t="s">
        <v>74</v>
      </c>
      <c r="C1834" t="s">
        <v>90</v>
      </c>
      <c r="D1834" t="s">
        <v>9</v>
      </c>
      <c r="E1834" t="s">
        <v>950</v>
      </c>
      <c r="F1834" s="1">
        <v>1743</v>
      </c>
      <c r="G1834" s="1">
        <v>114028.42</v>
      </c>
      <c r="H1834" s="1">
        <v>65.420780263912803</v>
      </c>
    </row>
    <row r="1835" spans="1:8" x14ac:dyDescent="0.2">
      <c r="A1835" t="s">
        <v>6</v>
      </c>
      <c r="B1835" t="s">
        <v>74</v>
      </c>
      <c r="C1835" t="s">
        <v>90</v>
      </c>
      <c r="D1835" t="s">
        <v>9</v>
      </c>
      <c r="E1835" t="s">
        <v>986</v>
      </c>
      <c r="F1835" s="1">
        <v>330</v>
      </c>
      <c r="G1835" s="1">
        <v>23888.45</v>
      </c>
      <c r="H1835" s="1">
        <v>72.389242424242397</v>
      </c>
    </row>
    <row r="1836" spans="1:8" x14ac:dyDescent="0.2">
      <c r="A1836" t="s">
        <v>6</v>
      </c>
      <c r="B1836" t="s">
        <v>74</v>
      </c>
      <c r="C1836" t="s">
        <v>90</v>
      </c>
      <c r="D1836" t="s">
        <v>9</v>
      </c>
      <c r="E1836" t="s">
        <v>2258</v>
      </c>
      <c r="F1836" s="1">
        <v>220</v>
      </c>
      <c r="G1836" s="1">
        <v>63904.41</v>
      </c>
      <c r="H1836" s="1">
        <v>290.47459090909098</v>
      </c>
    </row>
    <row r="1837" spans="1:8" x14ac:dyDescent="0.2">
      <c r="A1837" t="s">
        <v>6</v>
      </c>
      <c r="B1837" t="s">
        <v>74</v>
      </c>
      <c r="C1837" t="s">
        <v>90</v>
      </c>
      <c r="D1837" t="s">
        <v>9</v>
      </c>
      <c r="E1837" t="s">
        <v>964</v>
      </c>
      <c r="F1837" s="1">
        <v>1766</v>
      </c>
      <c r="G1837" s="1">
        <v>44068.43</v>
      </c>
      <c r="H1837" s="1">
        <v>24.953810872027201</v>
      </c>
    </row>
    <row r="1838" spans="1:8" x14ac:dyDescent="0.2">
      <c r="A1838" t="s">
        <v>6</v>
      </c>
      <c r="B1838" t="s">
        <v>74</v>
      </c>
      <c r="C1838" t="s">
        <v>90</v>
      </c>
      <c r="D1838" t="s">
        <v>9</v>
      </c>
      <c r="E1838" t="s">
        <v>808</v>
      </c>
      <c r="F1838" s="1">
        <v>3300</v>
      </c>
      <c r="G1838" s="1">
        <v>27503.599999999999</v>
      </c>
      <c r="H1838" s="1">
        <v>8.3344242424242392</v>
      </c>
    </row>
    <row r="1839" spans="1:8" x14ac:dyDescent="0.2">
      <c r="A1839" t="s">
        <v>6</v>
      </c>
      <c r="B1839" t="s">
        <v>74</v>
      </c>
      <c r="C1839" t="s">
        <v>90</v>
      </c>
      <c r="D1839" t="s">
        <v>9</v>
      </c>
      <c r="E1839" t="s">
        <v>307</v>
      </c>
      <c r="F1839" s="1">
        <v>10</v>
      </c>
      <c r="G1839" s="1">
        <v>1267.8900000000001</v>
      </c>
      <c r="H1839" s="1">
        <v>126.789</v>
      </c>
    </row>
    <row r="1840" spans="1:8" x14ac:dyDescent="0.2">
      <c r="A1840" t="s">
        <v>6</v>
      </c>
      <c r="B1840" t="s">
        <v>74</v>
      </c>
      <c r="C1840" t="s">
        <v>90</v>
      </c>
      <c r="D1840" t="s">
        <v>9</v>
      </c>
      <c r="E1840" t="s">
        <v>859</v>
      </c>
      <c r="F1840" s="1">
        <v>750</v>
      </c>
      <c r="G1840" s="1">
        <v>2680.22</v>
      </c>
      <c r="H1840" s="1">
        <v>3.5736266666666698</v>
      </c>
    </row>
    <row r="1841" spans="1:8" x14ac:dyDescent="0.2">
      <c r="A1841" t="s">
        <v>6</v>
      </c>
      <c r="B1841" t="s">
        <v>74</v>
      </c>
      <c r="C1841" t="s">
        <v>90</v>
      </c>
      <c r="D1841" t="s">
        <v>9</v>
      </c>
      <c r="E1841" t="s">
        <v>397</v>
      </c>
      <c r="F1841" s="1">
        <v>399</v>
      </c>
      <c r="G1841" s="1">
        <v>5358.7</v>
      </c>
      <c r="H1841" s="1">
        <v>13.4303258145363</v>
      </c>
    </row>
    <row r="1842" spans="1:8" x14ac:dyDescent="0.2">
      <c r="A1842" t="s">
        <v>6</v>
      </c>
      <c r="B1842" t="s">
        <v>74</v>
      </c>
      <c r="C1842" t="s">
        <v>90</v>
      </c>
      <c r="D1842" t="s">
        <v>9</v>
      </c>
      <c r="E1842" t="s">
        <v>849</v>
      </c>
      <c r="F1842" s="1">
        <v>780</v>
      </c>
      <c r="G1842" s="1">
        <v>12152.39</v>
      </c>
      <c r="H1842" s="1">
        <v>15.579987179487199</v>
      </c>
    </row>
    <row r="1843" spans="1:8" x14ac:dyDescent="0.2">
      <c r="A1843" t="s">
        <v>6</v>
      </c>
      <c r="B1843" t="s">
        <v>74</v>
      </c>
      <c r="C1843" t="s">
        <v>90</v>
      </c>
      <c r="D1843" t="s">
        <v>9</v>
      </c>
      <c r="E1843" t="s">
        <v>194</v>
      </c>
      <c r="F1843" s="1">
        <v>388</v>
      </c>
      <c r="G1843" s="1">
        <v>8291.49</v>
      </c>
      <c r="H1843" s="1">
        <v>21.3698195876289</v>
      </c>
    </row>
    <row r="1844" spans="1:8" x14ac:dyDescent="0.2">
      <c r="A1844" t="s">
        <v>6</v>
      </c>
      <c r="B1844" t="s">
        <v>74</v>
      </c>
      <c r="C1844" t="s">
        <v>90</v>
      </c>
      <c r="D1844" t="s">
        <v>9</v>
      </c>
      <c r="E1844" t="s">
        <v>838</v>
      </c>
      <c r="F1844" s="1">
        <v>5079</v>
      </c>
      <c r="G1844" s="1">
        <v>39484.36</v>
      </c>
      <c r="H1844" s="1">
        <v>7.7740421342783996</v>
      </c>
    </row>
    <row r="1845" spans="1:8" x14ac:dyDescent="0.2">
      <c r="A1845" t="s">
        <v>6</v>
      </c>
      <c r="B1845" t="s">
        <v>74</v>
      </c>
      <c r="C1845" t="s">
        <v>90</v>
      </c>
      <c r="D1845" t="s">
        <v>9</v>
      </c>
      <c r="E1845" t="s">
        <v>562</v>
      </c>
      <c r="F1845" s="1">
        <v>1</v>
      </c>
      <c r="G1845" s="1">
        <v>131.56</v>
      </c>
      <c r="H1845" s="1">
        <v>131.56</v>
      </c>
    </row>
    <row r="1846" spans="1:8" x14ac:dyDescent="0.2">
      <c r="A1846" t="s">
        <v>6</v>
      </c>
      <c r="B1846" t="s">
        <v>74</v>
      </c>
      <c r="C1846" t="s">
        <v>90</v>
      </c>
      <c r="D1846" t="s">
        <v>9</v>
      </c>
      <c r="E1846" t="s">
        <v>909</v>
      </c>
      <c r="F1846" s="1">
        <v>1000</v>
      </c>
      <c r="G1846" s="1">
        <v>14133.11</v>
      </c>
      <c r="H1846" s="1">
        <v>14.13311</v>
      </c>
    </row>
    <row r="1847" spans="1:8" x14ac:dyDescent="0.2">
      <c r="A1847" t="s">
        <v>6</v>
      </c>
      <c r="B1847" t="s">
        <v>74</v>
      </c>
      <c r="C1847" t="s">
        <v>90</v>
      </c>
      <c r="D1847" t="s">
        <v>9</v>
      </c>
      <c r="E1847" t="s">
        <v>302</v>
      </c>
      <c r="F1847" s="1">
        <v>1150</v>
      </c>
      <c r="G1847" s="1">
        <v>48775.12</v>
      </c>
      <c r="H1847" s="1">
        <v>42.413147826086899</v>
      </c>
    </row>
    <row r="1848" spans="1:8" x14ac:dyDescent="0.2">
      <c r="A1848" t="s">
        <v>6</v>
      </c>
      <c r="B1848" t="s">
        <v>74</v>
      </c>
      <c r="C1848" t="s">
        <v>90</v>
      </c>
      <c r="D1848" t="s">
        <v>9</v>
      </c>
      <c r="E1848" t="s">
        <v>931</v>
      </c>
      <c r="F1848" s="1">
        <v>767</v>
      </c>
      <c r="G1848" s="1">
        <v>-14027.68</v>
      </c>
      <c r="H1848" s="1">
        <v>-18.2890221642764</v>
      </c>
    </row>
    <row r="1849" spans="1:8" x14ac:dyDescent="0.2">
      <c r="A1849" t="s">
        <v>6</v>
      </c>
      <c r="B1849" t="s">
        <v>74</v>
      </c>
      <c r="C1849" t="s">
        <v>90</v>
      </c>
      <c r="D1849" t="s">
        <v>9</v>
      </c>
      <c r="E1849" t="s">
        <v>902</v>
      </c>
      <c r="F1849" s="1">
        <v>805</v>
      </c>
      <c r="G1849" s="1">
        <v>26848.98</v>
      </c>
      <c r="H1849" s="1">
        <v>33.352770186335398</v>
      </c>
    </row>
    <row r="1850" spans="1:8" x14ac:dyDescent="0.2">
      <c r="A1850" t="s">
        <v>6</v>
      </c>
      <c r="B1850" t="s">
        <v>74</v>
      </c>
      <c r="C1850" t="s">
        <v>90</v>
      </c>
      <c r="D1850" t="s">
        <v>9</v>
      </c>
      <c r="E1850" t="s">
        <v>892</v>
      </c>
      <c r="F1850" s="1">
        <v>185</v>
      </c>
      <c r="G1850" s="1">
        <v>-550.16999999999996</v>
      </c>
      <c r="H1850" s="1">
        <v>-2.9738918918918902</v>
      </c>
    </row>
    <row r="1851" spans="1:8" x14ac:dyDescent="0.2">
      <c r="A1851" t="s">
        <v>6</v>
      </c>
      <c r="B1851" t="s">
        <v>74</v>
      </c>
      <c r="C1851" t="s">
        <v>90</v>
      </c>
      <c r="D1851" t="s">
        <v>9</v>
      </c>
      <c r="E1851" t="s">
        <v>888</v>
      </c>
      <c r="F1851" s="1">
        <v>1</v>
      </c>
      <c r="G1851" s="1">
        <v>-109922.31</v>
      </c>
      <c r="H1851" s="1">
        <v>-109922.31</v>
      </c>
    </row>
    <row r="1852" spans="1:8" x14ac:dyDescent="0.2">
      <c r="A1852" t="s">
        <v>6</v>
      </c>
      <c r="B1852" t="s">
        <v>74</v>
      </c>
      <c r="C1852" t="s">
        <v>90</v>
      </c>
      <c r="D1852" t="s">
        <v>9</v>
      </c>
      <c r="E1852" t="s">
        <v>887</v>
      </c>
      <c r="F1852" s="1">
        <v>173</v>
      </c>
      <c r="G1852" s="1">
        <v>3109.17</v>
      </c>
      <c r="H1852" s="1">
        <v>17.972080924855501</v>
      </c>
    </row>
    <row r="1853" spans="1:8" x14ac:dyDescent="0.2">
      <c r="A1853" t="s">
        <v>6</v>
      </c>
      <c r="B1853" t="s">
        <v>74</v>
      </c>
      <c r="C1853" t="s">
        <v>90</v>
      </c>
      <c r="D1853" t="s">
        <v>9</v>
      </c>
      <c r="E1853" t="s">
        <v>642</v>
      </c>
      <c r="F1853" s="1">
        <v>436</v>
      </c>
      <c r="G1853" s="1">
        <v>-9578.27</v>
      </c>
      <c r="H1853" s="1">
        <v>-21.968509174311901</v>
      </c>
    </row>
    <row r="1854" spans="1:8" hidden="1" x14ac:dyDescent="0.2">
      <c r="A1854" t="s">
        <v>6</v>
      </c>
      <c r="B1854" t="s">
        <v>7</v>
      </c>
      <c r="C1854" t="s">
        <v>39</v>
      </c>
      <c r="D1854" t="s">
        <v>9</v>
      </c>
      <c r="E1854" t="s">
        <v>2628</v>
      </c>
      <c r="F1854" s="1">
        <v>102</v>
      </c>
      <c r="G1854" s="1">
        <v>131712.21</v>
      </c>
      <c r="H1854" s="1">
        <v>1291.2961764705899</v>
      </c>
    </row>
    <row r="1855" spans="1:8" hidden="1" x14ac:dyDescent="0.2">
      <c r="A1855" t="s">
        <v>6</v>
      </c>
      <c r="B1855" t="s">
        <v>7</v>
      </c>
      <c r="C1855" t="s">
        <v>39</v>
      </c>
      <c r="D1855" t="s">
        <v>9</v>
      </c>
      <c r="E1855" t="s">
        <v>2595</v>
      </c>
      <c r="F1855" s="1">
        <v>39</v>
      </c>
      <c r="G1855" s="1">
        <v>13601.73</v>
      </c>
      <c r="H1855" s="1">
        <v>348.76230769230801</v>
      </c>
    </row>
    <row r="1856" spans="1:8" hidden="1" x14ac:dyDescent="0.2">
      <c r="A1856" t="s">
        <v>6</v>
      </c>
      <c r="B1856" t="s">
        <v>7</v>
      </c>
      <c r="C1856" t="s">
        <v>39</v>
      </c>
      <c r="D1856" t="s">
        <v>9</v>
      </c>
      <c r="E1856" t="s">
        <v>1968</v>
      </c>
      <c r="F1856" s="1">
        <v>-410</v>
      </c>
      <c r="G1856" s="1">
        <v>167853.68</v>
      </c>
      <c r="H1856" s="1">
        <v>-409.39921951219497</v>
      </c>
    </row>
    <row r="1857" spans="1:8" hidden="1" x14ac:dyDescent="0.2">
      <c r="A1857" t="s">
        <v>6</v>
      </c>
      <c r="B1857" t="s">
        <v>7</v>
      </c>
      <c r="C1857" t="s">
        <v>39</v>
      </c>
      <c r="D1857" t="s">
        <v>9</v>
      </c>
      <c r="E1857" t="s">
        <v>1992</v>
      </c>
      <c r="F1857" s="1">
        <v>-125</v>
      </c>
      <c r="G1857" s="1">
        <v>11805.31</v>
      </c>
      <c r="H1857" s="1">
        <v>-94.442480000000003</v>
      </c>
    </row>
    <row r="1858" spans="1:8" hidden="1" x14ac:dyDescent="0.2">
      <c r="A1858" t="s">
        <v>6</v>
      </c>
      <c r="B1858" t="s">
        <v>7</v>
      </c>
      <c r="C1858" t="s">
        <v>39</v>
      </c>
      <c r="D1858" t="s">
        <v>9</v>
      </c>
      <c r="E1858" t="s">
        <v>2629</v>
      </c>
      <c r="F1858" s="1">
        <v>40</v>
      </c>
      <c r="G1858" s="1">
        <v>609.23</v>
      </c>
      <c r="H1858" s="1">
        <v>15.23075</v>
      </c>
    </row>
    <row r="1859" spans="1:8" hidden="1" x14ac:dyDescent="0.2">
      <c r="A1859" t="s">
        <v>6</v>
      </c>
      <c r="B1859" t="s">
        <v>7</v>
      </c>
      <c r="C1859" t="s">
        <v>39</v>
      </c>
      <c r="D1859" t="s">
        <v>9</v>
      </c>
      <c r="E1859" t="s">
        <v>524</v>
      </c>
      <c r="F1859" s="1">
        <v>-867</v>
      </c>
      <c r="G1859" s="1">
        <v>0.33</v>
      </c>
      <c r="H1859" s="1">
        <v>-3.80622837370242E-4</v>
      </c>
    </row>
    <row r="1860" spans="1:8" hidden="1" x14ac:dyDescent="0.2">
      <c r="A1860" t="s">
        <v>6</v>
      </c>
      <c r="B1860" t="s">
        <v>7</v>
      </c>
      <c r="C1860" t="s">
        <v>39</v>
      </c>
      <c r="D1860" t="s">
        <v>9</v>
      </c>
      <c r="E1860" t="s">
        <v>1416</v>
      </c>
      <c r="F1860" s="1">
        <v>-787</v>
      </c>
      <c r="G1860" s="1">
        <v>27961.61</v>
      </c>
      <c r="H1860" s="1">
        <v>-35.529364675984802</v>
      </c>
    </row>
    <row r="1861" spans="1:8" hidden="1" x14ac:dyDescent="0.2">
      <c r="A1861" t="s">
        <v>6</v>
      </c>
      <c r="B1861" t="s">
        <v>7</v>
      </c>
      <c r="C1861" t="s">
        <v>39</v>
      </c>
      <c r="D1861" t="s">
        <v>9</v>
      </c>
      <c r="E1861" t="s">
        <v>2630</v>
      </c>
      <c r="F1861" s="1">
        <v>-368</v>
      </c>
      <c r="G1861" s="1">
        <v>-1388.87</v>
      </c>
      <c r="H1861" s="1">
        <v>3.7741032608695702</v>
      </c>
    </row>
    <row r="1862" spans="1:8" hidden="1" x14ac:dyDescent="0.2">
      <c r="A1862" t="s">
        <v>6</v>
      </c>
      <c r="B1862" t="s">
        <v>7</v>
      </c>
      <c r="C1862" t="s">
        <v>39</v>
      </c>
      <c r="D1862" t="s">
        <v>9</v>
      </c>
      <c r="E1862" t="s">
        <v>793</v>
      </c>
      <c r="F1862" s="1">
        <v>-115</v>
      </c>
      <c r="G1862" s="1">
        <v>-394.48</v>
      </c>
      <c r="H1862" s="1">
        <v>3.4302608695652199</v>
      </c>
    </row>
    <row r="1863" spans="1:8" hidden="1" x14ac:dyDescent="0.2">
      <c r="A1863" t="s">
        <v>6</v>
      </c>
      <c r="B1863" t="s">
        <v>7</v>
      </c>
      <c r="C1863" t="s">
        <v>39</v>
      </c>
      <c r="D1863" t="s">
        <v>9</v>
      </c>
      <c r="E1863" t="s">
        <v>327</v>
      </c>
      <c r="F1863" s="1">
        <v>-902</v>
      </c>
      <c r="G1863" s="1">
        <v>-2597.04</v>
      </c>
      <c r="H1863" s="1">
        <v>2.8792017738359199</v>
      </c>
    </row>
    <row r="1864" spans="1:8" hidden="1" x14ac:dyDescent="0.2">
      <c r="A1864" t="s">
        <v>6</v>
      </c>
      <c r="B1864" t="s">
        <v>7</v>
      </c>
      <c r="C1864" t="s">
        <v>39</v>
      </c>
      <c r="D1864" t="s">
        <v>9</v>
      </c>
      <c r="E1864" t="s">
        <v>1908</v>
      </c>
      <c r="F1864" s="1">
        <v>-2570</v>
      </c>
      <c r="G1864" s="1">
        <v>-5642.4</v>
      </c>
      <c r="H1864" s="1">
        <v>2.1954863813229601</v>
      </c>
    </row>
    <row r="1865" spans="1:8" hidden="1" x14ac:dyDescent="0.2">
      <c r="A1865" t="s">
        <v>6</v>
      </c>
      <c r="B1865" t="s">
        <v>7</v>
      </c>
      <c r="C1865" t="s">
        <v>39</v>
      </c>
      <c r="D1865" t="s">
        <v>9</v>
      </c>
      <c r="E1865" t="s">
        <v>2504</v>
      </c>
      <c r="F1865" s="1">
        <v>0</v>
      </c>
      <c r="G1865" s="1">
        <v>5595.52</v>
      </c>
      <c r="H1865" s="1">
        <v>0</v>
      </c>
    </row>
    <row r="1866" spans="1:8" hidden="1" x14ac:dyDescent="0.2">
      <c r="A1866" t="s">
        <v>6</v>
      </c>
      <c r="B1866" t="s">
        <v>7</v>
      </c>
      <c r="C1866" t="s">
        <v>39</v>
      </c>
      <c r="D1866" t="s">
        <v>9</v>
      </c>
      <c r="E1866" t="s">
        <v>2544</v>
      </c>
      <c r="F1866" s="1">
        <v>100</v>
      </c>
      <c r="G1866" s="1">
        <v>6937.11</v>
      </c>
      <c r="H1866" s="1">
        <v>69.371099999999998</v>
      </c>
    </row>
    <row r="1867" spans="1:8" hidden="1" x14ac:dyDescent="0.2">
      <c r="A1867" t="s">
        <v>6</v>
      </c>
      <c r="B1867" t="s">
        <v>7</v>
      </c>
      <c r="C1867" t="s">
        <v>39</v>
      </c>
      <c r="D1867" t="s">
        <v>9</v>
      </c>
      <c r="E1867" t="s">
        <v>68</v>
      </c>
      <c r="F1867" s="1">
        <v>-66</v>
      </c>
      <c r="G1867" s="1">
        <v>118.85</v>
      </c>
      <c r="H1867" s="1">
        <v>-1.80075757575758</v>
      </c>
    </row>
    <row r="1868" spans="1:8" hidden="1" x14ac:dyDescent="0.2">
      <c r="A1868" t="s">
        <v>6</v>
      </c>
      <c r="B1868" t="s">
        <v>7</v>
      </c>
      <c r="C1868" t="s">
        <v>39</v>
      </c>
      <c r="D1868" t="s">
        <v>9</v>
      </c>
      <c r="E1868" t="s">
        <v>1402</v>
      </c>
      <c r="F1868" s="1">
        <v>-42</v>
      </c>
      <c r="G1868" s="1">
        <v>-149.77000000000001</v>
      </c>
      <c r="H1868" s="1">
        <v>3.5659523809523801</v>
      </c>
    </row>
    <row r="1869" spans="1:8" hidden="1" x14ac:dyDescent="0.2">
      <c r="A1869" t="s">
        <v>6</v>
      </c>
      <c r="B1869" t="s">
        <v>7</v>
      </c>
      <c r="C1869" t="s">
        <v>39</v>
      </c>
      <c r="D1869" t="s">
        <v>9</v>
      </c>
      <c r="E1869" t="s">
        <v>2384</v>
      </c>
      <c r="F1869" s="1">
        <v>-322</v>
      </c>
      <c r="G1869" s="1">
        <v>-697.4</v>
      </c>
      <c r="H1869" s="1">
        <v>2.16583850931677</v>
      </c>
    </row>
    <row r="1870" spans="1:8" hidden="1" x14ac:dyDescent="0.2">
      <c r="A1870" t="s">
        <v>6</v>
      </c>
      <c r="B1870" t="s">
        <v>7</v>
      </c>
      <c r="C1870" t="s">
        <v>39</v>
      </c>
      <c r="D1870" t="s">
        <v>9</v>
      </c>
      <c r="E1870" t="s">
        <v>240</v>
      </c>
      <c r="F1870" s="1">
        <v>1</v>
      </c>
      <c r="G1870" s="1">
        <v>87036.61</v>
      </c>
      <c r="H1870" s="1">
        <v>87036.61</v>
      </c>
    </row>
    <row r="1871" spans="1:8" hidden="1" x14ac:dyDescent="0.2">
      <c r="A1871" t="s">
        <v>6</v>
      </c>
      <c r="B1871" t="s">
        <v>7</v>
      </c>
      <c r="C1871" t="s">
        <v>39</v>
      </c>
      <c r="D1871" t="s">
        <v>9</v>
      </c>
      <c r="E1871" t="s">
        <v>2326</v>
      </c>
      <c r="F1871" s="1">
        <v>-446</v>
      </c>
      <c r="G1871" s="1">
        <v>-954.79</v>
      </c>
      <c r="H1871" s="1">
        <v>2.14078475336323</v>
      </c>
    </row>
    <row r="1872" spans="1:8" hidden="1" x14ac:dyDescent="0.2">
      <c r="A1872" t="s">
        <v>6</v>
      </c>
      <c r="B1872" t="s">
        <v>7</v>
      </c>
      <c r="C1872" t="s">
        <v>39</v>
      </c>
      <c r="D1872" t="s">
        <v>9</v>
      </c>
      <c r="E1872" t="s">
        <v>2631</v>
      </c>
      <c r="F1872" s="1">
        <v>-275</v>
      </c>
      <c r="G1872" s="1">
        <v>-588.72</v>
      </c>
      <c r="H1872" s="1">
        <v>2.1408</v>
      </c>
    </row>
    <row r="1873" spans="1:8" hidden="1" x14ac:dyDescent="0.2">
      <c r="A1873" t="s">
        <v>6</v>
      </c>
      <c r="B1873" t="s">
        <v>7</v>
      </c>
      <c r="C1873" t="s">
        <v>39</v>
      </c>
      <c r="D1873" t="s">
        <v>9</v>
      </c>
      <c r="E1873" t="s">
        <v>2632</v>
      </c>
      <c r="F1873" s="1">
        <v>-80</v>
      </c>
      <c r="G1873" s="1">
        <v>-221.09</v>
      </c>
      <c r="H1873" s="1">
        <v>2.7636250000000002</v>
      </c>
    </row>
    <row r="1874" spans="1:8" hidden="1" x14ac:dyDescent="0.2">
      <c r="A1874" t="s">
        <v>6</v>
      </c>
      <c r="B1874" t="s">
        <v>7</v>
      </c>
      <c r="C1874" t="s">
        <v>39</v>
      </c>
      <c r="D1874" t="s">
        <v>9</v>
      </c>
      <c r="E1874" t="s">
        <v>2633</v>
      </c>
      <c r="F1874" s="1">
        <v>-2285</v>
      </c>
      <c r="G1874" s="1">
        <v>-4642.2</v>
      </c>
      <c r="H1874" s="1">
        <v>2.0315973741794302</v>
      </c>
    </row>
    <row r="1875" spans="1:8" hidden="1" x14ac:dyDescent="0.2">
      <c r="A1875" t="s">
        <v>6</v>
      </c>
      <c r="B1875" t="s">
        <v>7</v>
      </c>
      <c r="C1875" t="s">
        <v>39</v>
      </c>
      <c r="D1875" t="s">
        <v>9</v>
      </c>
      <c r="E1875" t="s">
        <v>2110</v>
      </c>
      <c r="F1875" s="1">
        <v>-1814</v>
      </c>
      <c r="G1875" s="1">
        <v>-3699.09</v>
      </c>
      <c r="H1875" s="1">
        <v>2.0391896361631798</v>
      </c>
    </row>
    <row r="1876" spans="1:8" hidden="1" x14ac:dyDescent="0.2">
      <c r="A1876" t="s">
        <v>6</v>
      </c>
      <c r="B1876" t="s">
        <v>7</v>
      </c>
      <c r="C1876" t="s">
        <v>39</v>
      </c>
      <c r="D1876" t="s">
        <v>9</v>
      </c>
      <c r="E1876" t="s">
        <v>2011</v>
      </c>
      <c r="F1876" s="1">
        <v>-16</v>
      </c>
      <c r="G1876" s="1">
        <v>-41.1</v>
      </c>
      <c r="H1876" s="1">
        <v>2.5687500000000001</v>
      </c>
    </row>
    <row r="1877" spans="1:8" hidden="1" x14ac:dyDescent="0.2">
      <c r="A1877" t="s">
        <v>6</v>
      </c>
      <c r="B1877" t="s">
        <v>7</v>
      </c>
      <c r="C1877" t="s">
        <v>39</v>
      </c>
      <c r="D1877" t="s">
        <v>9</v>
      </c>
      <c r="E1877" t="s">
        <v>2634</v>
      </c>
      <c r="F1877" s="1">
        <v>-350</v>
      </c>
      <c r="G1877" s="1">
        <v>-677.73</v>
      </c>
      <c r="H1877" s="1">
        <v>1.93637142857143</v>
      </c>
    </row>
    <row r="1878" spans="1:8" hidden="1" x14ac:dyDescent="0.2">
      <c r="A1878" t="s">
        <v>6</v>
      </c>
      <c r="B1878" t="s">
        <v>7</v>
      </c>
      <c r="C1878" t="s">
        <v>39</v>
      </c>
      <c r="D1878" t="s">
        <v>9</v>
      </c>
      <c r="E1878" t="s">
        <v>2001</v>
      </c>
      <c r="F1878" s="1">
        <v>-8028</v>
      </c>
      <c r="G1878" s="1">
        <v>-27337.1</v>
      </c>
      <c r="H1878" s="1">
        <v>3.4052192326855999</v>
      </c>
    </row>
    <row r="1879" spans="1:8" hidden="1" x14ac:dyDescent="0.2">
      <c r="A1879" t="s">
        <v>6</v>
      </c>
      <c r="B1879" t="s">
        <v>7</v>
      </c>
      <c r="C1879" t="s">
        <v>39</v>
      </c>
      <c r="D1879" t="s">
        <v>9</v>
      </c>
      <c r="E1879" t="s">
        <v>2301</v>
      </c>
      <c r="F1879" s="1">
        <v>-160</v>
      </c>
      <c r="G1879" s="1">
        <v>-421.08</v>
      </c>
      <c r="H1879" s="1">
        <v>2.6317499999999998</v>
      </c>
    </row>
    <row r="1880" spans="1:8" hidden="1" x14ac:dyDescent="0.2">
      <c r="A1880" t="s">
        <v>6</v>
      </c>
      <c r="B1880" t="s">
        <v>7</v>
      </c>
      <c r="C1880" t="s">
        <v>39</v>
      </c>
      <c r="D1880" t="s">
        <v>9</v>
      </c>
      <c r="E1880" t="s">
        <v>1875</v>
      </c>
      <c r="F1880" s="1">
        <v>-400</v>
      </c>
      <c r="G1880" s="1">
        <v>-1074.6600000000001</v>
      </c>
      <c r="H1880" s="1">
        <v>2.6866500000000002</v>
      </c>
    </row>
    <row r="1881" spans="1:8" hidden="1" x14ac:dyDescent="0.2">
      <c r="A1881" t="s">
        <v>6</v>
      </c>
      <c r="B1881" t="s">
        <v>7</v>
      </c>
      <c r="C1881" t="s">
        <v>39</v>
      </c>
      <c r="D1881" t="s">
        <v>9</v>
      </c>
      <c r="E1881" t="s">
        <v>2389</v>
      </c>
      <c r="F1881" s="1">
        <v>-186</v>
      </c>
      <c r="G1881" s="1">
        <v>-487.99</v>
      </c>
      <c r="H1881" s="1">
        <v>2.6236021505376299</v>
      </c>
    </row>
    <row r="1882" spans="1:8" hidden="1" x14ac:dyDescent="0.2">
      <c r="A1882" t="s">
        <v>6</v>
      </c>
      <c r="B1882" t="s">
        <v>7</v>
      </c>
      <c r="C1882" t="s">
        <v>39</v>
      </c>
      <c r="D1882" t="s">
        <v>9</v>
      </c>
      <c r="E1882" t="s">
        <v>2635</v>
      </c>
      <c r="F1882" s="1">
        <v>-1035</v>
      </c>
      <c r="G1882" s="1">
        <v>-2685.74</v>
      </c>
      <c r="H1882" s="1">
        <v>2.5949178743961401</v>
      </c>
    </row>
    <row r="1883" spans="1:8" hidden="1" x14ac:dyDescent="0.2">
      <c r="A1883" t="s">
        <v>6</v>
      </c>
      <c r="B1883" t="s">
        <v>7</v>
      </c>
      <c r="C1883" t="s">
        <v>39</v>
      </c>
      <c r="D1883" t="s">
        <v>9</v>
      </c>
      <c r="E1883" t="s">
        <v>2003</v>
      </c>
      <c r="F1883" s="1">
        <v>-2225</v>
      </c>
      <c r="G1883" s="1">
        <v>-7040.16</v>
      </c>
      <c r="H1883" s="1">
        <v>3.1641168539325801</v>
      </c>
    </row>
    <row r="1884" spans="1:8" hidden="1" x14ac:dyDescent="0.2">
      <c r="A1884" t="s">
        <v>6</v>
      </c>
      <c r="B1884" t="s">
        <v>7</v>
      </c>
      <c r="C1884" t="s">
        <v>39</v>
      </c>
      <c r="D1884" t="s">
        <v>9</v>
      </c>
      <c r="E1884" t="s">
        <v>2277</v>
      </c>
      <c r="F1884" s="1">
        <v>-1940</v>
      </c>
      <c r="G1884" s="1">
        <v>-6138.38</v>
      </c>
      <c r="H1884" s="1">
        <v>3.1641134020618602</v>
      </c>
    </row>
    <row r="1885" spans="1:8" hidden="1" x14ac:dyDescent="0.2">
      <c r="A1885" t="s">
        <v>6</v>
      </c>
      <c r="B1885" t="s">
        <v>7</v>
      </c>
      <c r="C1885" t="s">
        <v>39</v>
      </c>
      <c r="D1885" t="s">
        <v>9</v>
      </c>
      <c r="E1885" t="s">
        <v>1870</v>
      </c>
      <c r="F1885" s="1">
        <v>-1470</v>
      </c>
      <c r="G1885" s="1">
        <v>-4651.25</v>
      </c>
      <c r="H1885" s="1">
        <v>3.1641156462584998</v>
      </c>
    </row>
    <row r="1886" spans="1:8" hidden="1" x14ac:dyDescent="0.2">
      <c r="A1886" t="s">
        <v>6</v>
      </c>
      <c r="B1886" t="s">
        <v>7</v>
      </c>
      <c r="C1886" t="s">
        <v>39</v>
      </c>
      <c r="D1886" t="s">
        <v>9</v>
      </c>
      <c r="E1886" t="s">
        <v>1887</v>
      </c>
      <c r="F1886" s="1">
        <v>-4805</v>
      </c>
      <c r="G1886" s="1">
        <v>-15203.57</v>
      </c>
      <c r="H1886" s="1">
        <v>3.1641144640998999</v>
      </c>
    </row>
    <row r="1887" spans="1:8" hidden="1" x14ac:dyDescent="0.2">
      <c r="A1887" t="s">
        <v>6</v>
      </c>
      <c r="B1887" t="s">
        <v>7</v>
      </c>
      <c r="C1887" t="s">
        <v>39</v>
      </c>
      <c r="D1887" t="s">
        <v>9</v>
      </c>
      <c r="E1887" t="s">
        <v>2340</v>
      </c>
      <c r="F1887" s="1">
        <v>-10194</v>
      </c>
      <c r="G1887" s="1">
        <v>-19300.310000000001</v>
      </c>
      <c r="H1887" s="1">
        <v>1.89330096134981</v>
      </c>
    </row>
    <row r="1888" spans="1:8" hidden="1" x14ac:dyDescent="0.2">
      <c r="A1888" t="s">
        <v>6</v>
      </c>
      <c r="B1888" t="s">
        <v>7</v>
      </c>
      <c r="C1888" t="s">
        <v>39</v>
      </c>
      <c r="D1888" t="s">
        <v>9</v>
      </c>
      <c r="E1888" t="s">
        <v>2636</v>
      </c>
      <c r="F1888" s="1">
        <v>-280</v>
      </c>
      <c r="G1888" s="1">
        <v>-1083.96</v>
      </c>
      <c r="H1888" s="1">
        <v>3.87128571428571</v>
      </c>
    </row>
    <row r="1889" spans="1:8" hidden="1" x14ac:dyDescent="0.2">
      <c r="A1889" t="s">
        <v>6</v>
      </c>
      <c r="B1889" t="s">
        <v>7</v>
      </c>
      <c r="C1889" t="s">
        <v>39</v>
      </c>
      <c r="D1889" t="s">
        <v>9</v>
      </c>
      <c r="E1889" t="s">
        <v>2434</v>
      </c>
      <c r="F1889" s="1">
        <v>-2184</v>
      </c>
      <c r="G1889" s="1">
        <v>-4735.25</v>
      </c>
      <c r="H1889" s="1">
        <v>2.1681547619047601</v>
      </c>
    </row>
    <row r="1890" spans="1:8" hidden="1" x14ac:dyDescent="0.2">
      <c r="A1890" t="s">
        <v>6</v>
      </c>
      <c r="B1890" t="s">
        <v>7</v>
      </c>
      <c r="C1890" t="s">
        <v>39</v>
      </c>
      <c r="D1890" t="s">
        <v>9</v>
      </c>
      <c r="E1890" t="s">
        <v>2637</v>
      </c>
      <c r="F1890" s="1">
        <v>-110</v>
      </c>
      <c r="G1890" s="1">
        <v>-380.91</v>
      </c>
      <c r="H1890" s="1">
        <v>3.46281818181818</v>
      </c>
    </row>
    <row r="1891" spans="1:8" hidden="1" x14ac:dyDescent="0.2">
      <c r="A1891" t="s">
        <v>6</v>
      </c>
      <c r="B1891" t="s">
        <v>7</v>
      </c>
      <c r="C1891" t="s">
        <v>39</v>
      </c>
      <c r="D1891" t="s">
        <v>9</v>
      </c>
      <c r="E1891" t="s">
        <v>464</v>
      </c>
      <c r="F1891" s="1">
        <v>-149</v>
      </c>
      <c r="G1891" s="1">
        <v>-378.42</v>
      </c>
      <c r="H1891" s="1">
        <v>2.5397315436241601</v>
      </c>
    </row>
    <row r="1892" spans="1:8" hidden="1" x14ac:dyDescent="0.2">
      <c r="A1892" t="s">
        <v>6</v>
      </c>
      <c r="B1892" t="s">
        <v>7</v>
      </c>
      <c r="C1892" t="s">
        <v>39</v>
      </c>
      <c r="D1892" t="s">
        <v>9</v>
      </c>
      <c r="E1892" t="s">
        <v>2638</v>
      </c>
      <c r="F1892" s="1">
        <v>-275</v>
      </c>
      <c r="G1892" s="1">
        <v>-578.54</v>
      </c>
      <c r="H1892" s="1">
        <v>2.1037818181818202</v>
      </c>
    </row>
    <row r="1893" spans="1:8" hidden="1" x14ac:dyDescent="0.2">
      <c r="A1893" t="s">
        <v>6</v>
      </c>
      <c r="B1893" t="s">
        <v>7</v>
      </c>
      <c r="C1893" t="s">
        <v>39</v>
      </c>
      <c r="D1893" t="s">
        <v>9</v>
      </c>
      <c r="E1893" t="s">
        <v>2639</v>
      </c>
      <c r="F1893" s="1">
        <v>-694</v>
      </c>
      <c r="G1893" s="1">
        <v>-1986.96</v>
      </c>
      <c r="H1893" s="1">
        <v>2.8630547550432301</v>
      </c>
    </row>
    <row r="1894" spans="1:8" hidden="1" x14ac:dyDescent="0.2">
      <c r="A1894" t="s">
        <v>6</v>
      </c>
      <c r="B1894" t="s">
        <v>7</v>
      </c>
      <c r="C1894" t="s">
        <v>39</v>
      </c>
      <c r="D1894" t="s">
        <v>9</v>
      </c>
      <c r="E1894" t="s">
        <v>2640</v>
      </c>
      <c r="F1894" s="1">
        <v>-1633</v>
      </c>
      <c r="G1894" s="1">
        <v>-4600.45</v>
      </c>
      <c r="H1894" s="1">
        <v>2.8171769748928401</v>
      </c>
    </row>
    <row r="1895" spans="1:8" hidden="1" x14ac:dyDescent="0.2">
      <c r="A1895" t="s">
        <v>6</v>
      </c>
      <c r="B1895" t="s">
        <v>7</v>
      </c>
      <c r="C1895" t="s">
        <v>39</v>
      </c>
      <c r="D1895" t="s">
        <v>9</v>
      </c>
      <c r="E1895" t="s">
        <v>2082</v>
      </c>
      <c r="F1895" s="1">
        <v>-2923</v>
      </c>
      <c r="G1895" s="1">
        <v>-3635.95</v>
      </c>
      <c r="H1895" s="1">
        <v>1.2439103660622599</v>
      </c>
    </row>
    <row r="1896" spans="1:8" hidden="1" x14ac:dyDescent="0.2">
      <c r="A1896" t="s">
        <v>6</v>
      </c>
      <c r="B1896" t="s">
        <v>7</v>
      </c>
      <c r="C1896" t="s">
        <v>39</v>
      </c>
      <c r="D1896" t="s">
        <v>9</v>
      </c>
      <c r="E1896" t="s">
        <v>1989</v>
      </c>
      <c r="F1896" s="1">
        <v>-950</v>
      </c>
      <c r="G1896" s="1">
        <v>-1263.25</v>
      </c>
      <c r="H1896" s="1">
        <v>1.32973684210526</v>
      </c>
    </row>
    <row r="1897" spans="1:8" hidden="1" x14ac:dyDescent="0.2">
      <c r="A1897" t="s">
        <v>6</v>
      </c>
      <c r="B1897" t="s">
        <v>7</v>
      </c>
      <c r="C1897" t="s">
        <v>39</v>
      </c>
      <c r="D1897" t="s">
        <v>9</v>
      </c>
      <c r="E1897" t="s">
        <v>955</v>
      </c>
      <c r="F1897" s="1">
        <v>-1735</v>
      </c>
      <c r="G1897" s="1">
        <v>-2303.21</v>
      </c>
      <c r="H1897" s="1">
        <v>1.3274985590778099</v>
      </c>
    </row>
    <row r="1898" spans="1:8" hidden="1" x14ac:dyDescent="0.2">
      <c r="A1898" t="s">
        <v>6</v>
      </c>
      <c r="B1898" t="s">
        <v>7</v>
      </c>
      <c r="C1898" t="s">
        <v>39</v>
      </c>
      <c r="D1898" t="s">
        <v>9</v>
      </c>
      <c r="E1898" t="s">
        <v>2033</v>
      </c>
      <c r="F1898" s="1">
        <v>-937</v>
      </c>
      <c r="G1898" s="1">
        <v>-1513.13</v>
      </c>
      <c r="H1898" s="1">
        <v>1.61486659551761</v>
      </c>
    </row>
    <row r="1899" spans="1:8" hidden="1" x14ac:dyDescent="0.2">
      <c r="A1899" t="s">
        <v>6</v>
      </c>
      <c r="B1899" t="s">
        <v>7</v>
      </c>
      <c r="C1899" t="s">
        <v>39</v>
      </c>
      <c r="D1899" t="s">
        <v>9</v>
      </c>
      <c r="E1899" t="s">
        <v>2641</v>
      </c>
      <c r="F1899" s="1">
        <v>-42</v>
      </c>
      <c r="G1899" s="1">
        <v>-71.25</v>
      </c>
      <c r="H1899" s="1">
        <v>1.6964285714285701</v>
      </c>
    </row>
    <row r="1900" spans="1:8" hidden="1" x14ac:dyDescent="0.2">
      <c r="A1900" t="s">
        <v>6</v>
      </c>
      <c r="B1900" t="s">
        <v>7</v>
      </c>
      <c r="C1900" t="s">
        <v>39</v>
      </c>
      <c r="D1900" t="s">
        <v>9</v>
      </c>
      <c r="E1900" t="s">
        <v>2414</v>
      </c>
      <c r="F1900" s="1">
        <v>-1257</v>
      </c>
      <c r="G1900" s="1">
        <v>-3617.87</v>
      </c>
      <c r="H1900" s="1">
        <v>2.8781782020684199</v>
      </c>
    </row>
    <row r="1901" spans="1:8" hidden="1" x14ac:dyDescent="0.2">
      <c r="A1901" t="s">
        <v>6</v>
      </c>
      <c r="B1901" t="s">
        <v>7</v>
      </c>
      <c r="C1901" t="s">
        <v>39</v>
      </c>
      <c r="D1901" t="s">
        <v>9</v>
      </c>
      <c r="E1901" t="s">
        <v>2005</v>
      </c>
      <c r="F1901" s="1">
        <v>-25</v>
      </c>
      <c r="G1901" s="1">
        <v>-34.29</v>
      </c>
      <c r="H1901" s="1">
        <v>1.3715999999999999</v>
      </c>
    </row>
    <row r="1902" spans="1:8" hidden="1" x14ac:dyDescent="0.2">
      <c r="A1902" t="s">
        <v>6</v>
      </c>
      <c r="B1902" t="s">
        <v>7</v>
      </c>
      <c r="C1902" t="s">
        <v>39</v>
      </c>
      <c r="D1902" t="s">
        <v>9</v>
      </c>
      <c r="E1902" t="s">
        <v>523</v>
      </c>
      <c r="F1902" s="1">
        <v>-93</v>
      </c>
      <c r="G1902" s="1">
        <v>-238.67</v>
      </c>
      <c r="H1902" s="1">
        <v>2.5663440860215099</v>
      </c>
    </row>
    <row r="1903" spans="1:8" hidden="1" x14ac:dyDescent="0.2">
      <c r="A1903" t="s">
        <v>6</v>
      </c>
      <c r="B1903" t="s">
        <v>7</v>
      </c>
      <c r="C1903" t="s">
        <v>39</v>
      </c>
      <c r="D1903" t="s">
        <v>9</v>
      </c>
      <c r="E1903" t="s">
        <v>1998</v>
      </c>
      <c r="F1903" s="1">
        <v>-715</v>
      </c>
      <c r="G1903" s="1">
        <v>-1591.38</v>
      </c>
      <c r="H1903" s="1">
        <v>2.2257062937062901</v>
      </c>
    </row>
    <row r="1904" spans="1:8" hidden="1" x14ac:dyDescent="0.2">
      <c r="A1904" t="s">
        <v>6</v>
      </c>
      <c r="B1904" t="s">
        <v>7</v>
      </c>
      <c r="C1904" t="s">
        <v>39</v>
      </c>
      <c r="D1904" t="s">
        <v>9</v>
      </c>
      <c r="E1904" t="s">
        <v>2158</v>
      </c>
      <c r="F1904" s="1">
        <v>-127</v>
      </c>
      <c r="G1904" s="1">
        <v>-278.51</v>
      </c>
      <c r="H1904" s="1">
        <v>2.19299212598425</v>
      </c>
    </row>
    <row r="1905" spans="1:8" hidden="1" x14ac:dyDescent="0.2">
      <c r="A1905" t="s">
        <v>6</v>
      </c>
      <c r="B1905" t="s">
        <v>7</v>
      </c>
      <c r="C1905" t="s">
        <v>39</v>
      </c>
      <c r="D1905" t="s">
        <v>9</v>
      </c>
      <c r="E1905" t="s">
        <v>1983</v>
      </c>
      <c r="F1905" s="1">
        <v>-10</v>
      </c>
      <c r="G1905" s="1">
        <v>-29.7</v>
      </c>
      <c r="H1905" s="1">
        <v>2.97</v>
      </c>
    </row>
    <row r="1906" spans="1:8" hidden="1" x14ac:dyDescent="0.2">
      <c r="A1906" t="s">
        <v>6</v>
      </c>
      <c r="B1906" t="s">
        <v>7</v>
      </c>
      <c r="C1906" t="s">
        <v>39</v>
      </c>
      <c r="D1906" t="s">
        <v>9</v>
      </c>
      <c r="E1906" t="s">
        <v>2311</v>
      </c>
      <c r="F1906" s="1">
        <v>-6669</v>
      </c>
      <c r="G1906" s="1">
        <v>-36389.769999999997</v>
      </c>
      <c r="H1906" s="1">
        <v>5.45655570550307</v>
      </c>
    </row>
    <row r="1907" spans="1:8" hidden="1" x14ac:dyDescent="0.2">
      <c r="A1907" t="s">
        <v>6</v>
      </c>
      <c r="B1907" t="s">
        <v>7</v>
      </c>
      <c r="C1907" t="s">
        <v>39</v>
      </c>
      <c r="D1907" t="s">
        <v>9</v>
      </c>
      <c r="E1907" t="s">
        <v>1977</v>
      </c>
      <c r="F1907" s="1">
        <v>-4816</v>
      </c>
      <c r="G1907" s="1">
        <v>-24408.02</v>
      </c>
      <c r="H1907" s="1">
        <v>5.0681104651162796</v>
      </c>
    </row>
    <row r="1908" spans="1:8" hidden="1" x14ac:dyDescent="0.2">
      <c r="A1908" t="s">
        <v>6</v>
      </c>
      <c r="B1908" t="s">
        <v>7</v>
      </c>
      <c r="C1908" t="s">
        <v>39</v>
      </c>
      <c r="D1908" t="s">
        <v>9</v>
      </c>
      <c r="E1908" t="s">
        <v>792</v>
      </c>
      <c r="F1908" s="1">
        <v>209</v>
      </c>
      <c r="G1908" s="1">
        <v>24321.33</v>
      </c>
      <c r="H1908" s="1">
        <v>116.37</v>
      </c>
    </row>
    <row r="1909" spans="1:8" hidden="1" x14ac:dyDescent="0.2">
      <c r="A1909" t="s">
        <v>6</v>
      </c>
      <c r="B1909" t="s">
        <v>7</v>
      </c>
      <c r="C1909" t="s">
        <v>39</v>
      </c>
      <c r="D1909" t="s">
        <v>9</v>
      </c>
      <c r="E1909" t="s">
        <v>772</v>
      </c>
      <c r="F1909" s="1">
        <v>-197</v>
      </c>
      <c r="G1909" s="1">
        <v>-816.33</v>
      </c>
      <c r="H1909" s="1">
        <v>4.1438071065989801</v>
      </c>
    </row>
    <row r="1910" spans="1:8" hidden="1" x14ac:dyDescent="0.2">
      <c r="A1910" t="s">
        <v>6</v>
      </c>
      <c r="B1910" t="s">
        <v>7</v>
      </c>
      <c r="C1910" t="s">
        <v>39</v>
      </c>
      <c r="D1910" t="s">
        <v>9</v>
      </c>
      <c r="E1910" t="s">
        <v>354</v>
      </c>
      <c r="F1910" s="1">
        <v>6</v>
      </c>
      <c r="G1910" s="1">
        <v>6296.74</v>
      </c>
      <c r="H1910" s="1">
        <v>1049.4566666666699</v>
      </c>
    </row>
    <row r="1911" spans="1:8" hidden="1" x14ac:dyDescent="0.2">
      <c r="A1911" t="s">
        <v>6</v>
      </c>
      <c r="B1911" t="s">
        <v>7</v>
      </c>
      <c r="C1911" t="s">
        <v>39</v>
      </c>
      <c r="D1911" t="s">
        <v>9</v>
      </c>
      <c r="E1911" t="s">
        <v>639</v>
      </c>
      <c r="F1911" s="1">
        <v>-15</v>
      </c>
      <c r="G1911" s="1">
        <v>-34.46</v>
      </c>
      <c r="H1911" s="1">
        <v>2.2973333333333299</v>
      </c>
    </row>
    <row r="1912" spans="1:8" hidden="1" x14ac:dyDescent="0.2">
      <c r="A1912" t="s">
        <v>6</v>
      </c>
      <c r="B1912" t="s">
        <v>7</v>
      </c>
      <c r="C1912" t="s">
        <v>39</v>
      </c>
      <c r="D1912" t="s">
        <v>9</v>
      </c>
      <c r="E1912" t="s">
        <v>31</v>
      </c>
      <c r="F1912" s="1">
        <v>-529</v>
      </c>
      <c r="G1912" s="1">
        <v>-2064.79</v>
      </c>
      <c r="H1912" s="1">
        <v>3.9031947069943298</v>
      </c>
    </row>
    <row r="1913" spans="1:8" hidden="1" x14ac:dyDescent="0.2">
      <c r="A1913" t="s">
        <v>6</v>
      </c>
      <c r="B1913" t="s">
        <v>7</v>
      </c>
      <c r="C1913" t="s">
        <v>39</v>
      </c>
      <c r="D1913" t="s">
        <v>9</v>
      </c>
      <c r="E1913" t="s">
        <v>148</v>
      </c>
      <c r="F1913" s="1">
        <v>6</v>
      </c>
      <c r="G1913" s="1">
        <v>8.77</v>
      </c>
      <c r="H1913" s="1">
        <v>1.46166666666667</v>
      </c>
    </row>
    <row r="1914" spans="1:8" hidden="1" x14ac:dyDescent="0.2">
      <c r="A1914" t="s">
        <v>6</v>
      </c>
      <c r="B1914" t="s">
        <v>7</v>
      </c>
      <c r="C1914" t="s">
        <v>39</v>
      </c>
      <c r="D1914" t="s">
        <v>9</v>
      </c>
      <c r="E1914" t="s">
        <v>538</v>
      </c>
      <c r="F1914" s="1">
        <v>-35</v>
      </c>
      <c r="G1914" s="1">
        <v>-48</v>
      </c>
      <c r="H1914" s="1">
        <v>1.3714285714285701</v>
      </c>
    </row>
    <row r="1915" spans="1:8" hidden="1" x14ac:dyDescent="0.2">
      <c r="A1915" t="s">
        <v>6</v>
      </c>
      <c r="B1915" t="s">
        <v>7</v>
      </c>
      <c r="C1915" t="s">
        <v>39</v>
      </c>
      <c r="D1915" t="s">
        <v>9</v>
      </c>
      <c r="E1915" t="s">
        <v>779</v>
      </c>
      <c r="F1915" s="1">
        <v>134</v>
      </c>
      <c r="G1915" s="1">
        <v>20041.240000000002</v>
      </c>
      <c r="H1915" s="1">
        <v>149.561492537313</v>
      </c>
    </row>
    <row r="1916" spans="1:8" hidden="1" x14ac:dyDescent="0.2">
      <c r="A1916" t="s">
        <v>6</v>
      </c>
      <c r="B1916" t="s">
        <v>7</v>
      </c>
      <c r="C1916" t="s">
        <v>39</v>
      </c>
      <c r="D1916" t="s">
        <v>9</v>
      </c>
      <c r="E1916" t="s">
        <v>777</v>
      </c>
      <c r="F1916" s="1">
        <v>1</v>
      </c>
      <c r="G1916" s="1">
        <v>-1131.4000000000001</v>
      </c>
      <c r="H1916" s="1">
        <v>-1131.4000000000001</v>
      </c>
    </row>
    <row r="1917" spans="1:8" hidden="1" x14ac:dyDescent="0.2">
      <c r="A1917" t="s">
        <v>6</v>
      </c>
      <c r="B1917" t="s">
        <v>7</v>
      </c>
      <c r="C1917" t="s">
        <v>39</v>
      </c>
      <c r="D1917" t="s">
        <v>9</v>
      </c>
      <c r="E1917" t="s">
        <v>776</v>
      </c>
      <c r="F1917" s="1">
        <v>2</v>
      </c>
      <c r="G1917" s="1">
        <v>3969.66</v>
      </c>
      <c r="H1917" s="1">
        <v>1984.83</v>
      </c>
    </row>
    <row r="1918" spans="1:8" hidden="1" x14ac:dyDescent="0.2">
      <c r="A1918" t="s">
        <v>6</v>
      </c>
      <c r="B1918" t="s">
        <v>7</v>
      </c>
      <c r="C1918" t="s">
        <v>39</v>
      </c>
      <c r="D1918" t="s">
        <v>9</v>
      </c>
      <c r="E1918" t="s">
        <v>787</v>
      </c>
      <c r="F1918" s="1">
        <v>100</v>
      </c>
      <c r="G1918" s="1">
        <v>2034.42</v>
      </c>
      <c r="H1918" s="1">
        <v>20.344200000000001</v>
      </c>
    </row>
    <row r="1919" spans="1:8" hidden="1" x14ac:dyDescent="0.2">
      <c r="A1919" t="s">
        <v>6</v>
      </c>
      <c r="B1919" t="s">
        <v>7</v>
      </c>
      <c r="C1919" t="s">
        <v>39</v>
      </c>
      <c r="D1919" t="s">
        <v>9</v>
      </c>
      <c r="E1919" t="s">
        <v>303</v>
      </c>
      <c r="F1919" s="1">
        <v>-1363</v>
      </c>
      <c r="G1919" s="1">
        <v>-2460.59</v>
      </c>
      <c r="H1919" s="1">
        <v>1.80527512839325</v>
      </c>
    </row>
    <row r="1920" spans="1:8" hidden="1" x14ac:dyDescent="0.2">
      <c r="A1920" t="s">
        <v>6</v>
      </c>
      <c r="B1920" t="s">
        <v>7</v>
      </c>
      <c r="C1920" t="s">
        <v>46</v>
      </c>
      <c r="D1920" t="s">
        <v>9</v>
      </c>
      <c r="E1920" t="s">
        <v>1950</v>
      </c>
      <c r="F1920" s="1">
        <v>-1503</v>
      </c>
      <c r="G1920" s="1">
        <v>-2010.75</v>
      </c>
      <c r="H1920" s="1">
        <v>1.33782435129741</v>
      </c>
    </row>
    <row r="1921" spans="1:8" hidden="1" x14ac:dyDescent="0.2">
      <c r="A1921" t="s">
        <v>6</v>
      </c>
      <c r="B1921" t="s">
        <v>7</v>
      </c>
      <c r="C1921" t="s">
        <v>46</v>
      </c>
      <c r="D1921" t="s">
        <v>9</v>
      </c>
      <c r="E1921" t="s">
        <v>2482</v>
      </c>
      <c r="F1921" s="1">
        <v>-395</v>
      </c>
      <c r="G1921" s="1">
        <v>-973.53</v>
      </c>
      <c r="H1921" s="1">
        <v>2.4646329113924099</v>
      </c>
    </row>
    <row r="1922" spans="1:8" hidden="1" x14ac:dyDescent="0.2">
      <c r="A1922" t="s">
        <v>6</v>
      </c>
      <c r="B1922" t="s">
        <v>7</v>
      </c>
      <c r="C1922" t="s">
        <v>46</v>
      </c>
      <c r="D1922" t="s">
        <v>9</v>
      </c>
      <c r="E1922" t="s">
        <v>2642</v>
      </c>
      <c r="F1922" s="1">
        <v>-298</v>
      </c>
      <c r="G1922" s="1">
        <v>-743.77</v>
      </c>
      <c r="H1922" s="1">
        <v>2.49587248322148</v>
      </c>
    </row>
    <row r="1923" spans="1:8" hidden="1" x14ac:dyDescent="0.2">
      <c r="A1923" t="s">
        <v>6</v>
      </c>
      <c r="B1923" t="s">
        <v>7</v>
      </c>
      <c r="C1923" t="s">
        <v>46</v>
      </c>
      <c r="D1923" t="s">
        <v>9</v>
      </c>
      <c r="E1923" t="s">
        <v>797</v>
      </c>
      <c r="F1923" s="1">
        <v>-5</v>
      </c>
      <c r="G1923" s="1">
        <v>-7.88</v>
      </c>
      <c r="H1923" s="1">
        <v>1.5760000000000001</v>
      </c>
    </row>
    <row r="1924" spans="1:8" hidden="1" x14ac:dyDescent="0.2">
      <c r="A1924" t="s">
        <v>6</v>
      </c>
      <c r="B1924" t="s">
        <v>7</v>
      </c>
      <c r="C1924" t="s">
        <v>46</v>
      </c>
      <c r="D1924" t="s">
        <v>9</v>
      </c>
      <c r="E1924" t="s">
        <v>477</v>
      </c>
      <c r="F1924" s="1">
        <v>-3</v>
      </c>
      <c r="G1924" s="1">
        <v>-3.69</v>
      </c>
      <c r="H1924" s="1">
        <v>1.23</v>
      </c>
    </row>
    <row r="1925" spans="1:8" hidden="1" x14ac:dyDescent="0.2">
      <c r="A1925" t="s">
        <v>6</v>
      </c>
      <c r="B1925" t="s">
        <v>7</v>
      </c>
      <c r="C1925" t="s">
        <v>46</v>
      </c>
      <c r="D1925" t="s">
        <v>9</v>
      </c>
      <c r="E1925" t="s">
        <v>2254</v>
      </c>
      <c r="F1925" s="1">
        <v>-42</v>
      </c>
      <c r="G1925" s="1">
        <v>-51.62</v>
      </c>
      <c r="H1925" s="1">
        <v>1.2290476190476201</v>
      </c>
    </row>
    <row r="1926" spans="1:8" hidden="1" x14ac:dyDescent="0.2">
      <c r="A1926" t="s">
        <v>6</v>
      </c>
      <c r="B1926" t="s">
        <v>7</v>
      </c>
      <c r="C1926" t="s">
        <v>46</v>
      </c>
      <c r="D1926" t="s">
        <v>9</v>
      </c>
      <c r="E1926" t="s">
        <v>2067</v>
      </c>
      <c r="F1926" s="1">
        <v>-280</v>
      </c>
      <c r="G1926" s="1">
        <v>-695.63</v>
      </c>
      <c r="H1926" s="1">
        <v>2.48439285714286</v>
      </c>
    </row>
    <row r="1927" spans="1:8" hidden="1" x14ac:dyDescent="0.2">
      <c r="A1927" t="s">
        <v>6</v>
      </c>
      <c r="B1927" t="s">
        <v>7</v>
      </c>
      <c r="C1927" t="s">
        <v>46</v>
      </c>
      <c r="D1927" t="s">
        <v>9</v>
      </c>
      <c r="E1927" t="s">
        <v>2643</v>
      </c>
      <c r="F1927" s="1">
        <v>-454</v>
      </c>
      <c r="G1927" s="1">
        <v>-558.02</v>
      </c>
      <c r="H1927" s="1">
        <v>1.2291189427312801</v>
      </c>
    </row>
    <row r="1928" spans="1:8" hidden="1" x14ac:dyDescent="0.2">
      <c r="A1928" t="s">
        <v>6</v>
      </c>
      <c r="B1928" t="s">
        <v>7</v>
      </c>
      <c r="C1928" t="s">
        <v>46</v>
      </c>
      <c r="D1928" t="s">
        <v>9</v>
      </c>
      <c r="E1928" t="s">
        <v>292</v>
      </c>
      <c r="F1928" s="1">
        <v>-418</v>
      </c>
      <c r="G1928" s="1">
        <v>-513.77</v>
      </c>
      <c r="H1928" s="1">
        <v>1.22911483253589</v>
      </c>
    </row>
    <row r="1929" spans="1:8" hidden="1" x14ac:dyDescent="0.2">
      <c r="A1929" t="s">
        <v>6</v>
      </c>
      <c r="B1929" t="s">
        <v>7</v>
      </c>
      <c r="C1929" t="s">
        <v>8</v>
      </c>
      <c r="D1929" t="s">
        <v>9</v>
      </c>
      <c r="E1929" t="s">
        <v>2644</v>
      </c>
      <c r="F1929" s="1">
        <v>-68</v>
      </c>
      <c r="G1929" s="1">
        <v>-930.45</v>
      </c>
      <c r="H1929" s="1">
        <v>13.6830882352941</v>
      </c>
    </row>
    <row r="1930" spans="1:8" hidden="1" x14ac:dyDescent="0.2">
      <c r="A1930" t="s">
        <v>6</v>
      </c>
      <c r="B1930" t="s">
        <v>7</v>
      </c>
      <c r="C1930" t="s">
        <v>8</v>
      </c>
      <c r="D1930" t="s">
        <v>9</v>
      </c>
      <c r="E1930" t="s">
        <v>2202</v>
      </c>
      <c r="F1930" s="1">
        <v>-20</v>
      </c>
      <c r="G1930" s="1">
        <v>10258.700000000001</v>
      </c>
      <c r="H1930" s="1">
        <v>-512.93499999999995</v>
      </c>
    </row>
    <row r="1931" spans="1:8" hidden="1" x14ac:dyDescent="0.2">
      <c r="A1931" t="s">
        <v>6</v>
      </c>
      <c r="B1931" t="s">
        <v>7</v>
      </c>
      <c r="C1931" t="s">
        <v>8</v>
      </c>
      <c r="D1931" t="s">
        <v>9</v>
      </c>
      <c r="E1931" t="s">
        <v>2429</v>
      </c>
      <c r="F1931" s="1">
        <v>200</v>
      </c>
      <c r="G1931" s="1">
        <v>25692.87</v>
      </c>
      <c r="H1931" s="1">
        <v>128.46435</v>
      </c>
    </row>
    <row r="1932" spans="1:8" hidden="1" x14ac:dyDescent="0.2">
      <c r="A1932" t="s">
        <v>6</v>
      </c>
      <c r="B1932" t="s">
        <v>7</v>
      </c>
      <c r="C1932" t="s">
        <v>8</v>
      </c>
      <c r="D1932" t="s">
        <v>9</v>
      </c>
      <c r="E1932" t="s">
        <v>2645</v>
      </c>
      <c r="F1932" s="1">
        <v>15</v>
      </c>
      <c r="G1932" s="1">
        <v>37683.629999999997</v>
      </c>
      <c r="H1932" s="1">
        <v>2512.2420000000002</v>
      </c>
    </row>
    <row r="1933" spans="1:8" hidden="1" x14ac:dyDescent="0.2">
      <c r="A1933" t="s">
        <v>6</v>
      </c>
      <c r="B1933" t="s">
        <v>7</v>
      </c>
      <c r="C1933" t="s">
        <v>8</v>
      </c>
      <c r="D1933" t="s">
        <v>9</v>
      </c>
      <c r="E1933" t="s">
        <v>2646</v>
      </c>
      <c r="F1933" s="1">
        <v>-719</v>
      </c>
      <c r="G1933" s="1">
        <v>-193516.38</v>
      </c>
      <c r="H1933" s="1">
        <v>269.146564673157</v>
      </c>
    </row>
    <row r="1934" spans="1:8" hidden="1" x14ac:dyDescent="0.2">
      <c r="A1934" t="s">
        <v>6</v>
      </c>
      <c r="B1934" t="s">
        <v>7</v>
      </c>
      <c r="C1934" t="s">
        <v>8</v>
      </c>
      <c r="D1934" t="s">
        <v>9</v>
      </c>
      <c r="E1934" t="s">
        <v>2314</v>
      </c>
      <c r="F1934" s="1">
        <v>-310</v>
      </c>
      <c r="G1934" s="1">
        <v>-1661.95</v>
      </c>
      <c r="H1934" s="1">
        <v>5.3611290322580603</v>
      </c>
    </row>
    <row r="1935" spans="1:8" hidden="1" x14ac:dyDescent="0.2">
      <c r="A1935" t="s">
        <v>6</v>
      </c>
      <c r="B1935" t="s">
        <v>7</v>
      </c>
      <c r="C1935" t="s">
        <v>8</v>
      </c>
      <c r="D1935" t="s">
        <v>9</v>
      </c>
      <c r="E1935" t="s">
        <v>1971</v>
      </c>
      <c r="F1935" s="1">
        <v>-3791</v>
      </c>
      <c r="G1935" s="1">
        <v>-15597.15</v>
      </c>
      <c r="H1935" s="1">
        <v>4.11425745185967</v>
      </c>
    </row>
    <row r="1936" spans="1:8" hidden="1" x14ac:dyDescent="0.2">
      <c r="A1936" t="s">
        <v>6</v>
      </c>
      <c r="B1936" t="s">
        <v>7</v>
      </c>
      <c r="C1936" t="s">
        <v>8</v>
      </c>
      <c r="D1936" t="s">
        <v>9</v>
      </c>
      <c r="E1936" t="s">
        <v>2389</v>
      </c>
      <c r="F1936" s="1">
        <v>-34</v>
      </c>
      <c r="G1936" s="1">
        <v>-141.47999999999999</v>
      </c>
      <c r="H1936" s="1">
        <v>4.1611764705882397</v>
      </c>
    </row>
    <row r="1937" spans="1:8" hidden="1" x14ac:dyDescent="0.2">
      <c r="A1937" t="s">
        <v>6</v>
      </c>
      <c r="B1937" t="s">
        <v>7</v>
      </c>
      <c r="C1937" t="s">
        <v>8</v>
      </c>
      <c r="D1937" t="s">
        <v>9</v>
      </c>
      <c r="E1937" t="s">
        <v>2475</v>
      </c>
      <c r="F1937" s="1">
        <v>-2100</v>
      </c>
      <c r="G1937" s="1">
        <v>-8584.75</v>
      </c>
      <c r="H1937" s="1">
        <v>4.0879761904761898</v>
      </c>
    </row>
    <row r="1938" spans="1:8" hidden="1" x14ac:dyDescent="0.2">
      <c r="A1938" t="s">
        <v>6</v>
      </c>
      <c r="B1938" t="s">
        <v>7</v>
      </c>
      <c r="C1938" t="s">
        <v>8</v>
      </c>
      <c r="D1938" t="s">
        <v>9</v>
      </c>
      <c r="E1938" t="s">
        <v>2116</v>
      </c>
      <c r="F1938" s="1">
        <v>25</v>
      </c>
      <c r="G1938" s="1">
        <v>86396.53</v>
      </c>
      <c r="H1938" s="1">
        <v>3455.8611999999998</v>
      </c>
    </row>
    <row r="1939" spans="1:8" hidden="1" x14ac:dyDescent="0.2">
      <c r="A1939" t="s">
        <v>6</v>
      </c>
      <c r="B1939" t="s">
        <v>7</v>
      </c>
      <c r="C1939" t="s">
        <v>8</v>
      </c>
      <c r="D1939" t="s">
        <v>9</v>
      </c>
      <c r="E1939" t="s">
        <v>2566</v>
      </c>
      <c r="F1939" s="1">
        <v>-224</v>
      </c>
      <c r="G1939" s="1">
        <v>-14267.7</v>
      </c>
      <c r="H1939" s="1">
        <v>63.695089285714303</v>
      </c>
    </row>
    <row r="1940" spans="1:8" hidden="1" x14ac:dyDescent="0.2">
      <c r="A1940" t="s">
        <v>6</v>
      </c>
      <c r="B1940" t="s">
        <v>7</v>
      </c>
      <c r="C1940" t="s">
        <v>8</v>
      </c>
      <c r="D1940" t="s">
        <v>9</v>
      </c>
      <c r="E1940" t="s">
        <v>2647</v>
      </c>
      <c r="F1940" s="1">
        <v>-895</v>
      </c>
      <c r="G1940" s="1">
        <v>-7021.79</v>
      </c>
      <c r="H1940" s="1">
        <v>7.84557541899441</v>
      </c>
    </row>
    <row r="1941" spans="1:8" hidden="1" x14ac:dyDescent="0.2">
      <c r="A1941" t="s">
        <v>6</v>
      </c>
      <c r="B1941" t="s">
        <v>7</v>
      </c>
      <c r="C1941" t="s">
        <v>8</v>
      </c>
      <c r="D1941" t="s">
        <v>9</v>
      </c>
      <c r="E1941" t="s">
        <v>1671</v>
      </c>
      <c r="F1941" s="1">
        <v>-1025</v>
      </c>
      <c r="G1941" s="1">
        <v>-1469.32</v>
      </c>
      <c r="H1941" s="1">
        <v>1.4334829268292699</v>
      </c>
    </row>
    <row r="1942" spans="1:8" hidden="1" x14ac:dyDescent="0.2">
      <c r="A1942" t="s">
        <v>6</v>
      </c>
      <c r="B1942" t="s">
        <v>7</v>
      </c>
      <c r="C1942" t="s">
        <v>8</v>
      </c>
      <c r="D1942" t="s">
        <v>9</v>
      </c>
      <c r="E1942" t="s">
        <v>2217</v>
      </c>
      <c r="F1942" s="1">
        <v>-25</v>
      </c>
      <c r="G1942" s="1">
        <v>-76.34</v>
      </c>
      <c r="H1942" s="1">
        <v>3.0535999999999999</v>
      </c>
    </row>
    <row r="1943" spans="1:8" hidden="1" x14ac:dyDescent="0.2">
      <c r="A1943" t="s">
        <v>6</v>
      </c>
      <c r="B1943" t="s">
        <v>7</v>
      </c>
      <c r="C1943" t="s">
        <v>8</v>
      </c>
      <c r="D1943" t="s">
        <v>9</v>
      </c>
      <c r="E1943" t="s">
        <v>2480</v>
      </c>
      <c r="F1943" s="1">
        <v>-1210</v>
      </c>
      <c r="G1943" s="1">
        <v>-8076.35</v>
      </c>
      <c r="H1943" s="1">
        <v>6.6746694214876001</v>
      </c>
    </row>
    <row r="1944" spans="1:8" hidden="1" x14ac:dyDescent="0.2">
      <c r="A1944" t="s">
        <v>6</v>
      </c>
      <c r="B1944" t="s">
        <v>7</v>
      </c>
      <c r="C1944" t="s">
        <v>8</v>
      </c>
      <c r="D1944" t="s">
        <v>9</v>
      </c>
      <c r="E1944" t="s">
        <v>2648</v>
      </c>
      <c r="F1944" s="1">
        <v>609</v>
      </c>
      <c r="G1944" s="1">
        <v>15118.23</v>
      </c>
      <c r="H1944" s="1">
        <v>24.8246798029557</v>
      </c>
    </row>
    <row r="1945" spans="1:8" hidden="1" x14ac:dyDescent="0.2">
      <c r="A1945" t="s">
        <v>6</v>
      </c>
      <c r="B1945" t="s">
        <v>7</v>
      </c>
      <c r="C1945" t="s">
        <v>8</v>
      </c>
      <c r="D1945" t="s">
        <v>9</v>
      </c>
      <c r="E1945" t="s">
        <v>1868</v>
      </c>
      <c r="F1945" s="1">
        <v>-15</v>
      </c>
      <c r="G1945" s="1">
        <v>-56.66</v>
      </c>
      <c r="H1945" s="1">
        <v>3.7773333333333299</v>
      </c>
    </row>
    <row r="1946" spans="1:8" hidden="1" x14ac:dyDescent="0.2">
      <c r="A1946" t="s">
        <v>6</v>
      </c>
      <c r="B1946" t="s">
        <v>7</v>
      </c>
      <c r="C1946" t="s">
        <v>8</v>
      </c>
      <c r="D1946" t="s">
        <v>9</v>
      </c>
      <c r="E1946" t="s">
        <v>2506</v>
      </c>
      <c r="F1946" s="1">
        <v>-11009</v>
      </c>
      <c r="G1946" s="1">
        <v>-44254.17</v>
      </c>
      <c r="H1946" s="1">
        <v>4.0198174221091802</v>
      </c>
    </row>
    <row r="1947" spans="1:8" hidden="1" x14ac:dyDescent="0.2">
      <c r="A1947" t="s">
        <v>6</v>
      </c>
      <c r="B1947" t="s">
        <v>7</v>
      </c>
      <c r="C1947" t="s">
        <v>8</v>
      </c>
      <c r="D1947" t="s">
        <v>9</v>
      </c>
      <c r="E1947" t="s">
        <v>2221</v>
      </c>
      <c r="F1947" s="1">
        <v>-10</v>
      </c>
      <c r="G1947" s="1">
        <v>-53.42</v>
      </c>
      <c r="H1947" s="1">
        <v>5.3419999999999996</v>
      </c>
    </row>
    <row r="1948" spans="1:8" hidden="1" x14ac:dyDescent="0.2">
      <c r="A1948" t="s">
        <v>6</v>
      </c>
      <c r="B1948" t="s">
        <v>7</v>
      </c>
      <c r="C1948" t="s">
        <v>8</v>
      </c>
      <c r="D1948" t="s">
        <v>9</v>
      </c>
      <c r="E1948" t="s">
        <v>2649</v>
      </c>
      <c r="F1948" s="1">
        <v>440</v>
      </c>
      <c r="G1948" s="1">
        <v>9018.83</v>
      </c>
      <c r="H1948" s="1">
        <v>20.497340909090902</v>
      </c>
    </row>
    <row r="1949" spans="1:8" hidden="1" x14ac:dyDescent="0.2">
      <c r="A1949" t="s">
        <v>6</v>
      </c>
      <c r="B1949" t="s">
        <v>7</v>
      </c>
      <c r="C1949" t="s">
        <v>8</v>
      </c>
      <c r="D1949" t="s">
        <v>9</v>
      </c>
      <c r="E1949" t="s">
        <v>2453</v>
      </c>
      <c r="F1949" s="1">
        <v>4719</v>
      </c>
      <c r="G1949" s="1">
        <v>104220.32</v>
      </c>
      <c r="H1949" s="1">
        <v>22.0852553507099</v>
      </c>
    </row>
    <row r="1950" spans="1:8" hidden="1" x14ac:dyDescent="0.2">
      <c r="A1950" t="s">
        <v>6</v>
      </c>
      <c r="B1950" t="s">
        <v>7</v>
      </c>
      <c r="C1950" t="s">
        <v>8</v>
      </c>
      <c r="D1950" t="s">
        <v>9</v>
      </c>
      <c r="E1950" t="s">
        <v>790</v>
      </c>
      <c r="F1950" s="1">
        <v>112</v>
      </c>
      <c r="G1950" s="1">
        <v>15273.9</v>
      </c>
      <c r="H1950" s="1">
        <v>136.37410714285701</v>
      </c>
    </row>
    <row r="1951" spans="1:8" hidden="1" x14ac:dyDescent="0.2">
      <c r="A1951" t="s">
        <v>6</v>
      </c>
      <c r="B1951" t="s">
        <v>7</v>
      </c>
      <c r="C1951" t="s">
        <v>8</v>
      </c>
      <c r="D1951" t="s">
        <v>9</v>
      </c>
      <c r="E1951" t="s">
        <v>2446</v>
      </c>
      <c r="F1951" s="1">
        <v>-3575</v>
      </c>
      <c r="G1951" s="1">
        <v>-22616.93</v>
      </c>
      <c r="H1951" s="1">
        <v>6.3264139860139901</v>
      </c>
    </row>
    <row r="1952" spans="1:8" hidden="1" x14ac:dyDescent="0.2">
      <c r="A1952" t="s">
        <v>6</v>
      </c>
      <c r="B1952" t="s">
        <v>7</v>
      </c>
      <c r="C1952" t="s">
        <v>8</v>
      </c>
      <c r="D1952" t="s">
        <v>9</v>
      </c>
      <c r="E1952" t="s">
        <v>2650</v>
      </c>
      <c r="F1952" s="1">
        <v>-9</v>
      </c>
      <c r="G1952" s="1">
        <v>-137.35</v>
      </c>
      <c r="H1952" s="1">
        <v>15.2611111111111</v>
      </c>
    </row>
    <row r="1953" spans="1:8" hidden="1" x14ac:dyDescent="0.2">
      <c r="A1953" t="s">
        <v>6</v>
      </c>
      <c r="B1953" t="s">
        <v>7</v>
      </c>
      <c r="C1953" t="s">
        <v>8</v>
      </c>
      <c r="D1953" t="s">
        <v>9</v>
      </c>
      <c r="E1953" t="s">
        <v>2234</v>
      </c>
      <c r="F1953" s="1">
        <v>-2528</v>
      </c>
      <c r="G1953" s="1">
        <v>-12280.99</v>
      </c>
      <c r="H1953" s="1">
        <v>4.8579865506329103</v>
      </c>
    </row>
    <row r="1954" spans="1:8" hidden="1" x14ac:dyDescent="0.2">
      <c r="A1954" t="s">
        <v>6</v>
      </c>
      <c r="B1954" t="s">
        <v>7</v>
      </c>
      <c r="C1954" t="s">
        <v>8</v>
      </c>
      <c r="D1954" t="s">
        <v>9</v>
      </c>
      <c r="E1954" t="s">
        <v>1871</v>
      </c>
      <c r="F1954" s="1">
        <v>-4590</v>
      </c>
      <c r="G1954" s="1">
        <v>-22445.55</v>
      </c>
      <c r="H1954" s="1">
        <v>4.8900980392156903</v>
      </c>
    </row>
    <row r="1955" spans="1:8" hidden="1" x14ac:dyDescent="0.2">
      <c r="A1955" t="s">
        <v>6</v>
      </c>
      <c r="B1955" t="s">
        <v>7</v>
      </c>
      <c r="C1955" t="s">
        <v>8</v>
      </c>
      <c r="D1955" t="s">
        <v>9</v>
      </c>
      <c r="E1955" t="s">
        <v>2002</v>
      </c>
      <c r="F1955" s="1">
        <v>-411</v>
      </c>
      <c r="G1955" s="1">
        <v>-1791.46</v>
      </c>
      <c r="H1955" s="1">
        <v>4.3587834549878304</v>
      </c>
    </row>
    <row r="1956" spans="1:8" hidden="1" x14ac:dyDescent="0.2">
      <c r="A1956" t="s">
        <v>6</v>
      </c>
      <c r="B1956" t="s">
        <v>7</v>
      </c>
      <c r="C1956" t="s">
        <v>8</v>
      </c>
      <c r="D1956" t="s">
        <v>9</v>
      </c>
      <c r="E1956" t="s">
        <v>788</v>
      </c>
      <c r="F1956" s="1">
        <v>1</v>
      </c>
      <c r="G1956" s="1">
        <v>77247.399999999994</v>
      </c>
      <c r="H1956" s="1">
        <v>77247.399999999994</v>
      </c>
    </row>
    <row r="1957" spans="1:8" hidden="1" x14ac:dyDescent="0.2">
      <c r="A1957" t="s">
        <v>6</v>
      </c>
      <c r="B1957" t="s">
        <v>7</v>
      </c>
      <c r="C1957" t="s">
        <v>8</v>
      </c>
      <c r="D1957" t="s">
        <v>9</v>
      </c>
      <c r="E1957" t="s">
        <v>785</v>
      </c>
      <c r="F1957" s="1">
        <v>42</v>
      </c>
      <c r="G1957" s="1">
        <v>489.73</v>
      </c>
      <c r="H1957" s="1">
        <v>11.6602380952381</v>
      </c>
    </row>
    <row r="1958" spans="1:8" hidden="1" x14ac:dyDescent="0.2">
      <c r="A1958" t="s">
        <v>6</v>
      </c>
      <c r="B1958" t="s">
        <v>7</v>
      </c>
      <c r="C1958" t="s">
        <v>8</v>
      </c>
      <c r="D1958" t="s">
        <v>9</v>
      </c>
      <c r="E1958" t="s">
        <v>47</v>
      </c>
      <c r="F1958" s="1">
        <v>64</v>
      </c>
      <c r="G1958" s="1">
        <v>47424.19</v>
      </c>
      <c r="H1958" s="1">
        <v>741.00296875000004</v>
      </c>
    </row>
    <row r="1959" spans="1:8" hidden="1" x14ac:dyDescent="0.2">
      <c r="A1959" t="s">
        <v>6</v>
      </c>
      <c r="B1959" t="s">
        <v>7</v>
      </c>
      <c r="C1959" t="s">
        <v>8</v>
      </c>
      <c r="D1959" t="s">
        <v>9</v>
      </c>
      <c r="E1959" t="s">
        <v>782</v>
      </c>
      <c r="F1959" s="1">
        <v>30</v>
      </c>
      <c r="G1959" s="1">
        <v>-1769.58</v>
      </c>
      <c r="H1959" s="1">
        <v>-58.985999999999997</v>
      </c>
    </row>
    <row r="1960" spans="1:8" hidden="1" x14ac:dyDescent="0.2">
      <c r="A1960" t="s">
        <v>6</v>
      </c>
      <c r="B1960" t="s">
        <v>7</v>
      </c>
      <c r="C1960" t="s">
        <v>8</v>
      </c>
      <c r="D1960" t="s">
        <v>9</v>
      </c>
      <c r="E1960" t="s">
        <v>780</v>
      </c>
      <c r="F1960" s="1">
        <v>14300</v>
      </c>
      <c r="G1960" s="1">
        <v>224718.86</v>
      </c>
      <c r="H1960" s="1">
        <v>15.714605594405599</v>
      </c>
    </row>
    <row r="1961" spans="1:8" hidden="1" x14ac:dyDescent="0.2">
      <c r="A1961" t="s">
        <v>6</v>
      </c>
      <c r="B1961" t="s">
        <v>7</v>
      </c>
      <c r="C1961" t="s">
        <v>8</v>
      </c>
      <c r="D1961" t="s">
        <v>9</v>
      </c>
      <c r="E1961" t="s">
        <v>355</v>
      </c>
      <c r="F1961" s="1">
        <v>5</v>
      </c>
      <c r="G1961" s="1">
        <v>603.35</v>
      </c>
      <c r="H1961" s="1">
        <v>120.67</v>
      </c>
    </row>
    <row r="1962" spans="1:8" hidden="1" x14ac:dyDescent="0.2">
      <c r="A1962" t="s">
        <v>6</v>
      </c>
      <c r="B1962" t="s">
        <v>7</v>
      </c>
      <c r="C1962" t="s">
        <v>19</v>
      </c>
      <c r="D1962" t="s">
        <v>9</v>
      </c>
      <c r="E1962" t="s">
        <v>2260</v>
      </c>
      <c r="F1962" s="1">
        <v>12</v>
      </c>
      <c r="G1962" s="1">
        <v>110742.45</v>
      </c>
      <c r="H1962" s="1">
        <v>9228.5375000000004</v>
      </c>
    </row>
    <row r="1963" spans="1:8" hidden="1" x14ac:dyDescent="0.2">
      <c r="A1963" t="s">
        <v>6</v>
      </c>
      <c r="B1963" t="s">
        <v>7</v>
      </c>
      <c r="C1963" t="s">
        <v>19</v>
      </c>
      <c r="D1963" t="s">
        <v>9</v>
      </c>
      <c r="E1963" t="s">
        <v>2192</v>
      </c>
      <c r="F1963" s="1">
        <v>26983</v>
      </c>
      <c r="G1963" s="1">
        <v>7683684.2300000004</v>
      </c>
      <c r="H1963" s="1">
        <v>284.76019086091202</v>
      </c>
    </row>
    <row r="1964" spans="1:8" hidden="1" x14ac:dyDescent="0.2">
      <c r="A1964" t="s">
        <v>6</v>
      </c>
      <c r="B1964" t="s">
        <v>7</v>
      </c>
      <c r="C1964" t="s">
        <v>19</v>
      </c>
      <c r="D1964" t="s">
        <v>9</v>
      </c>
      <c r="E1964" t="s">
        <v>1995</v>
      </c>
      <c r="F1964" s="1">
        <v>-1585</v>
      </c>
      <c r="G1964" s="1">
        <v>-15109.73</v>
      </c>
      <c r="H1964" s="1">
        <v>9.5329526813880108</v>
      </c>
    </row>
    <row r="1965" spans="1:8" hidden="1" x14ac:dyDescent="0.2">
      <c r="A1965" t="s">
        <v>6</v>
      </c>
      <c r="B1965" t="s">
        <v>7</v>
      </c>
      <c r="C1965" t="s">
        <v>19</v>
      </c>
      <c r="D1965" t="s">
        <v>9</v>
      </c>
      <c r="E1965" t="s">
        <v>2651</v>
      </c>
      <c r="F1965" s="1">
        <v>440</v>
      </c>
      <c r="G1965" s="1">
        <v>-26342.11</v>
      </c>
      <c r="H1965" s="1">
        <v>-59.868431818181797</v>
      </c>
    </row>
    <row r="1966" spans="1:8" hidden="1" x14ac:dyDescent="0.2">
      <c r="A1966" t="s">
        <v>6</v>
      </c>
      <c r="B1966" t="s">
        <v>7</v>
      </c>
      <c r="C1966" t="s">
        <v>19</v>
      </c>
      <c r="D1966" t="s">
        <v>9</v>
      </c>
      <c r="E1966" t="s">
        <v>1937</v>
      </c>
      <c r="F1966" s="1">
        <v>-1694</v>
      </c>
      <c r="G1966" s="1">
        <v>-9000.02</v>
      </c>
      <c r="H1966" s="1">
        <v>5.3128807556080302</v>
      </c>
    </row>
    <row r="1967" spans="1:8" hidden="1" x14ac:dyDescent="0.2">
      <c r="A1967" t="s">
        <v>6</v>
      </c>
      <c r="B1967" t="s">
        <v>7</v>
      </c>
      <c r="C1967" t="s">
        <v>19</v>
      </c>
      <c r="D1967" t="s">
        <v>9</v>
      </c>
      <c r="E1967" t="s">
        <v>2567</v>
      </c>
      <c r="F1967" s="1">
        <v>-84</v>
      </c>
      <c r="G1967" s="1">
        <v>69992.759999999995</v>
      </c>
      <c r="H1967" s="1">
        <v>-833.24714285714299</v>
      </c>
    </row>
    <row r="1968" spans="1:8" hidden="1" x14ac:dyDescent="0.2">
      <c r="A1968" t="s">
        <v>6</v>
      </c>
      <c r="B1968" t="s">
        <v>7</v>
      </c>
      <c r="C1968" t="s">
        <v>19</v>
      </c>
      <c r="D1968" t="s">
        <v>9</v>
      </c>
      <c r="E1968" t="s">
        <v>1869</v>
      </c>
      <c r="F1968" s="1">
        <v>-624</v>
      </c>
      <c r="G1968" s="1">
        <v>-3749.66</v>
      </c>
      <c r="H1968" s="1">
        <v>6.00907051282051</v>
      </c>
    </row>
    <row r="1969" spans="1:8" hidden="1" x14ac:dyDescent="0.2">
      <c r="A1969" t="s">
        <v>6</v>
      </c>
      <c r="B1969" t="s">
        <v>7</v>
      </c>
      <c r="C1969" t="s">
        <v>19</v>
      </c>
      <c r="D1969" t="s">
        <v>9</v>
      </c>
      <c r="E1969" t="s">
        <v>771</v>
      </c>
      <c r="F1969" s="1">
        <v>-1019</v>
      </c>
      <c r="G1969" s="1">
        <v>127060.26</v>
      </c>
      <c r="H1969" s="1">
        <v>-124.691128557409</v>
      </c>
    </row>
    <row r="1970" spans="1:8" hidden="1" x14ac:dyDescent="0.2">
      <c r="A1970" t="s">
        <v>6</v>
      </c>
      <c r="B1970" t="s">
        <v>7</v>
      </c>
      <c r="C1970" t="s">
        <v>19</v>
      </c>
      <c r="D1970" t="s">
        <v>9</v>
      </c>
      <c r="E1970" t="s">
        <v>778</v>
      </c>
      <c r="F1970" s="1">
        <v>1</v>
      </c>
      <c r="G1970" s="1">
        <v>24090.47</v>
      </c>
      <c r="H1970" s="1">
        <v>24090.47</v>
      </c>
    </row>
    <row r="1971" spans="1:8" hidden="1" x14ac:dyDescent="0.2">
      <c r="A1971" t="s">
        <v>6</v>
      </c>
      <c r="B1971" t="s">
        <v>7</v>
      </c>
      <c r="C1971" t="s">
        <v>34</v>
      </c>
      <c r="D1971" t="s">
        <v>9</v>
      </c>
      <c r="E1971" t="s">
        <v>2653</v>
      </c>
      <c r="F1971" s="1">
        <v>44676</v>
      </c>
      <c r="G1971" s="1">
        <v>8417461.1699999999</v>
      </c>
      <c r="H1971" s="1">
        <v>188.411253693258</v>
      </c>
    </row>
    <row r="1972" spans="1:8" hidden="1" x14ac:dyDescent="0.2">
      <c r="A1972" t="s">
        <v>6</v>
      </c>
      <c r="B1972" t="s">
        <v>7</v>
      </c>
      <c r="C1972" t="s">
        <v>34</v>
      </c>
      <c r="D1972" t="s">
        <v>9</v>
      </c>
      <c r="E1972" t="s">
        <v>2281</v>
      </c>
      <c r="F1972" s="1">
        <v>4353</v>
      </c>
      <c r="G1972" s="1">
        <v>3025217.41</v>
      </c>
      <c r="H1972" s="1">
        <v>694.97298644612897</v>
      </c>
    </row>
    <row r="1973" spans="1:8" hidden="1" x14ac:dyDescent="0.2">
      <c r="A1973" t="s">
        <v>6</v>
      </c>
      <c r="B1973" t="s">
        <v>7</v>
      </c>
      <c r="C1973" t="s">
        <v>34</v>
      </c>
      <c r="D1973" t="s">
        <v>9</v>
      </c>
      <c r="E1973" t="s">
        <v>2120</v>
      </c>
      <c r="F1973" s="1">
        <v>22432</v>
      </c>
      <c r="G1973" s="1">
        <v>3785819.74</v>
      </c>
      <c r="H1973" s="1">
        <v>168.76871166191199</v>
      </c>
    </row>
    <row r="1974" spans="1:8" hidden="1" x14ac:dyDescent="0.2">
      <c r="A1974" t="s">
        <v>6</v>
      </c>
      <c r="B1974" t="s">
        <v>7</v>
      </c>
      <c r="C1974" t="s">
        <v>34</v>
      </c>
      <c r="D1974" t="s">
        <v>9</v>
      </c>
      <c r="E1974" t="s">
        <v>60</v>
      </c>
      <c r="F1974" s="1">
        <v>14990</v>
      </c>
      <c r="G1974" s="1">
        <v>850458.24</v>
      </c>
      <c r="H1974" s="1">
        <v>56.735039359573001</v>
      </c>
    </row>
    <row r="1975" spans="1:8" hidden="1" x14ac:dyDescent="0.2">
      <c r="A1975" t="s">
        <v>6</v>
      </c>
      <c r="B1975" t="s">
        <v>7</v>
      </c>
      <c r="C1975" t="s">
        <v>34</v>
      </c>
      <c r="D1975" t="s">
        <v>9</v>
      </c>
      <c r="E1975" t="s">
        <v>783</v>
      </c>
      <c r="F1975" s="1">
        <v>1</v>
      </c>
      <c r="G1975" s="1">
        <v>19498.38</v>
      </c>
      <c r="H1975" s="1">
        <v>19498.38</v>
      </c>
    </row>
    <row r="1976" spans="1:8" hidden="1" x14ac:dyDescent="0.2">
      <c r="A1976" t="s">
        <v>6</v>
      </c>
      <c r="B1976" t="s">
        <v>7</v>
      </c>
      <c r="C1976" t="s">
        <v>14</v>
      </c>
      <c r="D1976" t="s">
        <v>9</v>
      </c>
      <c r="E1976" t="s">
        <v>2425</v>
      </c>
      <c r="F1976" s="1">
        <v>1</v>
      </c>
      <c r="G1976" s="1">
        <v>3116.07</v>
      </c>
      <c r="H1976" s="1">
        <v>3116.07</v>
      </c>
    </row>
    <row r="1977" spans="1:8" hidden="1" x14ac:dyDescent="0.2">
      <c r="A1977" t="s">
        <v>6</v>
      </c>
      <c r="B1977" t="s">
        <v>7</v>
      </c>
      <c r="C1977" t="s">
        <v>14</v>
      </c>
      <c r="D1977" t="s">
        <v>9</v>
      </c>
      <c r="E1977" t="s">
        <v>2654</v>
      </c>
      <c r="F1977" s="1">
        <v>17</v>
      </c>
      <c r="G1977" s="1">
        <v>46053.86</v>
      </c>
      <c r="H1977" s="1">
        <v>2709.05058823529</v>
      </c>
    </row>
    <row r="1978" spans="1:8" hidden="1" x14ac:dyDescent="0.2">
      <c r="A1978" t="s">
        <v>6</v>
      </c>
      <c r="B1978" t="s">
        <v>7</v>
      </c>
      <c r="C1978" t="s">
        <v>14</v>
      </c>
      <c r="D1978" t="s">
        <v>9</v>
      </c>
      <c r="E1978" t="s">
        <v>66</v>
      </c>
      <c r="F1978" s="1">
        <v>4</v>
      </c>
      <c r="G1978" s="1">
        <v>32246.26</v>
      </c>
      <c r="H1978" s="1">
        <v>8061.5649999999996</v>
      </c>
    </row>
    <row r="1979" spans="1:8" hidden="1" x14ac:dyDescent="0.2">
      <c r="A1979" t="s">
        <v>6</v>
      </c>
      <c r="B1979" t="s">
        <v>7</v>
      </c>
      <c r="C1979" t="s">
        <v>14</v>
      </c>
      <c r="D1979" t="s">
        <v>9</v>
      </c>
      <c r="E1979" t="s">
        <v>2246</v>
      </c>
      <c r="F1979" s="1">
        <v>-6</v>
      </c>
      <c r="G1979" s="1">
        <v>-29683.97</v>
      </c>
      <c r="H1979" s="1">
        <v>4947.3283333333302</v>
      </c>
    </row>
    <row r="1980" spans="1:8" hidden="1" x14ac:dyDescent="0.2">
      <c r="A1980" t="s">
        <v>6</v>
      </c>
      <c r="B1980" t="s">
        <v>7</v>
      </c>
      <c r="C1980" t="s">
        <v>14</v>
      </c>
      <c r="D1980" t="s">
        <v>9</v>
      </c>
      <c r="E1980" t="s">
        <v>1464</v>
      </c>
      <c r="F1980" s="1">
        <v>2</v>
      </c>
      <c r="G1980" s="1">
        <v>8793.65</v>
      </c>
      <c r="H1980" s="1">
        <v>4396.8249999999998</v>
      </c>
    </row>
    <row r="1981" spans="1:8" hidden="1" x14ac:dyDescent="0.2">
      <c r="A1981" t="s">
        <v>6</v>
      </c>
      <c r="B1981" t="s">
        <v>7</v>
      </c>
      <c r="C1981" t="s">
        <v>14</v>
      </c>
      <c r="D1981" t="s">
        <v>9</v>
      </c>
      <c r="E1981" t="s">
        <v>524</v>
      </c>
      <c r="F1981" s="1">
        <v>-1</v>
      </c>
      <c r="G1981" s="1">
        <v>-310182.83</v>
      </c>
      <c r="H1981" s="1">
        <v>310182.83</v>
      </c>
    </row>
    <row r="1982" spans="1:8" hidden="1" x14ac:dyDescent="0.2">
      <c r="A1982" t="s">
        <v>6</v>
      </c>
      <c r="B1982" t="s">
        <v>7</v>
      </c>
      <c r="C1982" t="s">
        <v>14</v>
      </c>
      <c r="D1982" t="s">
        <v>9</v>
      </c>
      <c r="E1982" t="s">
        <v>2655</v>
      </c>
      <c r="F1982" s="1">
        <v>-2</v>
      </c>
      <c r="G1982" s="1">
        <v>-26253.67</v>
      </c>
      <c r="H1982" s="1">
        <v>13126.834999999999</v>
      </c>
    </row>
    <row r="1983" spans="1:8" hidden="1" x14ac:dyDescent="0.2">
      <c r="A1983" t="s">
        <v>6</v>
      </c>
      <c r="B1983" t="s">
        <v>7</v>
      </c>
      <c r="C1983" t="s">
        <v>14</v>
      </c>
      <c r="D1983" t="s">
        <v>9</v>
      </c>
      <c r="E1983" t="s">
        <v>2468</v>
      </c>
      <c r="F1983" s="1">
        <v>-15</v>
      </c>
      <c r="G1983" s="1">
        <v>-22879.52</v>
      </c>
      <c r="H1983" s="1">
        <v>1525.3013333333299</v>
      </c>
    </row>
    <row r="1984" spans="1:8" hidden="1" x14ac:dyDescent="0.2">
      <c r="A1984" t="s">
        <v>6</v>
      </c>
      <c r="B1984" t="s">
        <v>7</v>
      </c>
      <c r="C1984" t="s">
        <v>14</v>
      </c>
      <c r="D1984" t="s">
        <v>9</v>
      </c>
      <c r="E1984" t="s">
        <v>291</v>
      </c>
      <c r="F1984" s="1">
        <v>54</v>
      </c>
      <c r="G1984" s="1">
        <v>233295.58</v>
      </c>
      <c r="H1984" s="1">
        <v>4320.2885185185196</v>
      </c>
    </row>
    <row r="1985" spans="1:8" x14ac:dyDescent="0.2">
      <c r="A1985" t="s">
        <v>6</v>
      </c>
      <c r="B1985" t="s">
        <v>74</v>
      </c>
      <c r="C1985" t="s">
        <v>75</v>
      </c>
      <c r="D1985" t="s">
        <v>9</v>
      </c>
      <c r="E1985" t="s">
        <v>1968</v>
      </c>
      <c r="F1985" s="1">
        <v>722</v>
      </c>
      <c r="G1985" s="1">
        <v>678121.97</v>
      </c>
      <c r="H1985" s="1">
        <v>939.22710526315802</v>
      </c>
    </row>
    <row r="1986" spans="1:8" x14ac:dyDescent="0.2">
      <c r="A1986" t="s">
        <v>6</v>
      </c>
      <c r="B1986" t="s">
        <v>74</v>
      </c>
      <c r="C1986" t="s">
        <v>75</v>
      </c>
      <c r="D1986" t="s">
        <v>9</v>
      </c>
      <c r="E1986" t="s">
        <v>2656</v>
      </c>
      <c r="F1986" s="1">
        <v>1502</v>
      </c>
      <c r="G1986" s="1">
        <v>10126.09</v>
      </c>
      <c r="H1986" s="1">
        <v>6.7417376830892097</v>
      </c>
    </row>
    <row r="1987" spans="1:8" x14ac:dyDescent="0.2">
      <c r="A1987" t="s">
        <v>6</v>
      </c>
      <c r="B1987" t="s">
        <v>74</v>
      </c>
      <c r="C1987" t="s">
        <v>75</v>
      </c>
      <c r="D1987" t="s">
        <v>9</v>
      </c>
      <c r="E1987" t="s">
        <v>2657</v>
      </c>
      <c r="F1987" s="1">
        <v>942</v>
      </c>
      <c r="G1987" s="1">
        <v>10767.95</v>
      </c>
      <c r="H1987" s="1">
        <v>11.4309447983015</v>
      </c>
    </row>
    <row r="1988" spans="1:8" x14ac:dyDescent="0.2">
      <c r="A1988" t="s">
        <v>6</v>
      </c>
      <c r="B1988" t="s">
        <v>74</v>
      </c>
      <c r="C1988" t="s">
        <v>75</v>
      </c>
      <c r="D1988" t="s">
        <v>9</v>
      </c>
      <c r="E1988" t="s">
        <v>2658</v>
      </c>
      <c r="F1988" s="1">
        <v>1539</v>
      </c>
      <c r="G1988" s="1">
        <v>-4159.24</v>
      </c>
      <c r="H1988" s="1">
        <v>-2.7025601039636098</v>
      </c>
    </row>
    <row r="1989" spans="1:8" x14ac:dyDescent="0.2">
      <c r="A1989" t="s">
        <v>6</v>
      </c>
      <c r="B1989" t="s">
        <v>74</v>
      </c>
      <c r="C1989" t="s">
        <v>75</v>
      </c>
      <c r="D1989" t="s">
        <v>9</v>
      </c>
      <c r="E1989" t="s">
        <v>2644</v>
      </c>
      <c r="F1989" s="1">
        <v>315</v>
      </c>
      <c r="G1989" s="1">
        <v>-887.13</v>
      </c>
      <c r="H1989" s="1">
        <v>-2.8162857142857098</v>
      </c>
    </row>
    <row r="1990" spans="1:8" x14ac:dyDescent="0.2">
      <c r="A1990" t="s">
        <v>6</v>
      </c>
      <c r="B1990" t="s">
        <v>74</v>
      </c>
      <c r="C1990" t="s">
        <v>75</v>
      </c>
      <c r="D1990" t="s">
        <v>9</v>
      </c>
      <c r="E1990" t="s">
        <v>1921</v>
      </c>
      <c r="F1990" s="1">
        <v>2859</v>
      </c>
      <c r="G1990" s="1">
        <v>151392.12</v>
      </c>
      <c r="H1990" s="1">
        <v>52.952822665267597</v>
      </c>
    </row>
    <row r="1991" spans="1:8" x14ac:dyDescent="0.2">
      <c r="A1991" t="s">
        <v>6</v>
      </c>
      <c r="B1991" t="s">
        <v>74</v>
      </c>
      <c r="C1991" t="s">
        <v>75</v>
      </c>
      <c r="D1991" t="s">
        <v>9</v>
      </c>
      <c r="E1991" t="s">
        <v>1976</v>
      </c>
      <c r="F1991" s="1">
        <v>1665</v>
      </c>
      <c r="G1991" s="1">
        <v>114666.16</v>
      </c>
      <c r="H1991" s="1">
        <v>68.868564564564593</v>
      </c>
    </row>
    <row r="1992" spans="1:8" x14ac:dyDescent="0.2">
      <c r="A1992" t="s">
        <v>6</v>
      </c>
      <c r="B1992" t="s">
        <v>74</v>
      </c>
      <c r="C1992" t="s">
        <v>75</v>
      </c>
      <c r="D1992" t="s">
        <v>9</v>
      </c>
      <c r="E1992" t="s">
        <v>1970</v>
      </c>
      <c r="F1992" s="1">
        <v>2670</v>
      </c>
      <c r="G1992" s="1">
        <v>179914.61</v>
      </c>
      <c r="H1992" s="1">
        <v>67.383749063670393</v>
      </c>
    </row>
    <row r="1993" spans="1:8" x14ac:dyDescent="0.2">
      <c r="A1993" t="s">
        <v>6</v>
      </c>
      <c r="B1993" t="s">
        <v>74</v>
      </c>
      <c r="C1993" t="s">
        <v>75</v>
      </c>
      <c r="D1993" t="s">
        <v>9</v>
      </c>
      <c r="E1993" t="s">
        <v>2463</v>
      </c>
      <c r="F1993" s="1">
        <v>-66</v>
      </c>
      <c r="G1993" s="1">
        <v>-345.56</v>
      </c>
      <c r="H1993" s="1">
        <v>5.2357575757575798</v>
      </c>
    </row>
    <row r="1994" spans="1:8" x14ac:dyDescent="0.2">
      <c r="A1994" t="s">
        <v>6</v>
      </c>
      <c r="B1994" t="s">
        <v>74</v>
      </c>
      <c r="C1994" t="s">
        <v>75</v>
      </c>
      <c r="D1994" t="s">
        <v>9</v>
      </c>
      <c r="E1994" t="s">
        <v>2257</v>
      </c>
      <c r="F1994" s="1">
        <v>2590</v>
      </c>
      <c r="G1994" s="1">
        <v>188725.33</v>
      </c>
      <c r="H1994" s="1">
        <v>72.866922779922803</v>
      </c>
    </row>
    <row r="1995" spans="1:8" x14ac:dyDescent="0.2">
      <c r="A1995" t="s">
        <v>6</v>
      </c>
      <c r="B1995" t="s">
        <v>74</v>
      </c>
      <c r="C1995" t="s">
        <v>75</v>
      </c>
      <c r="D1995" t="s">
        <v>9</v>
      </c>
      <c r="E1995" t="s">
        <v>2148</v>
      </c>
      <c r="F1995" s="1">
        <v>185</v>
      </c>
      <c r="G1995" s="1">
        <v>18871.150000000001</v>
      </c>
      <c r="H1995" s="1">
        <v>102.006216216216</v>
      </c>
    </row>
    <row r="1996" spans="1:8" x14ac:dyDescent="0.2">
      <c r="A1996" t="s">
        <v>6</v>
      </c>
      <c r="B1996" t="s">
        <v>74</v>
      </c>
      <c r="C1996" t="s">
        <v>75</v>
      </c>
      <c r="D1996" t="s">
        <v>9</v>
      </c>
      <c r="E1996" t="s">
        <v>2659</v>
      </c>
      <c r="F1996" s="1">
        <v>2199</v>
      </c>
      <c r="G1996" s="1">
        <v>131665.56</v>
      </c>
      <c r="H1996" s="1">
        <v>59.875197817189601</v>
      </c>
    </row>
    <row r="1997" spans="1:8" x14ac:dyDescent="0.2">
      <c r="A1997" t="s">
        <v>6</v>
      </c>
      <c r="B1997" t="s">
        <v>74</v>
      </c>
      <c r="C1997" t="s">
        <v>75</v>
      </c>
      <c r="D1997" t="s">
        <v>9</v>
      </c>
      <c r="E1997" t="s">
        <v>2387</v>
      </c>
      <c r="F1997" s="1">
        <v>-210</v>
      </c>
      <c r="G1997" s="1">
        <v>1412.97</v>
      </c>
      <c r="H1997" s="1">
        <v>-6.7284285714285703</v>
      </c>
    </row>
    <row r="1998" spans="1:8" x14ac:dyDescent="0.2">
      <c r="A1998" t="s">
        <v>6</v>
      </c>
      <c r="B1998" t="s">
        <v>74</v>
      </c>
      <c r="C1998" t="s">
        <v>75</v>
      </c>
      <c r="D1998" t="s">
        <v>9</v>
      </c>
      <c r="E1998" t="s">
        <v>2495</v>
      </c>
      <c r="F1998" s="1">
        <v>-62</v>
      </c>
      <c r="G1998" s="1">
        <v>-347.74</v>
      </c>
      <c r="H1998" s="1">
        <v>5.6087096774193501</v>
      </c>
    </row>
    <row r="1999" spans="1:8" x14ac:dyDescent="0.2">
      <c r="A1999" t="s">
        <v>6</v>
      </c>
      <c r="B1999" t="s">
        <v>74</v>
      </c>
      <c r="C1999" t="s">
        <v>75</v>
      </c>
      <c r="D1999" t="s">
        <v>9</v>
      </c>
      <c r="E1999" t="s">
        <v>2660</v>
      </c>
      <c r="F1999" s="1">
        <v>175</v>
      </c>
      <c r="G1999" s="1">
        <v>1355.57</v>
      </c>
      <c r="H1999" s="1">
        <v>7.7461142857142899</v>
      </c>
    </row>
    <row r="2000" spans="1:8" x14ac:dyDescent="0.2">
      <c r="A2000" t="s">
        <v>6</v>
      </c>
      <c r="B2000" t="s">
        <v>74</v>
      </c>
      <c r="C2000" t="s">
        <v>75</v>
      </c>
      <c r="D2000" t="s">
        <v>9</v>
      </c>
      <c r="E2000" t="s">
        <v>2468</v>
      </c>
      <c r="F2000" s="1">
        <v>1470</v>
      </c>
      <c r="G2000" s="1">
        <v>63307.32</v>
      </c>
      <c r="H2000" s="1">
        <v>43.066204081632598</v>
      </c>
    </row>
    <row r="2001" spans="1:8" x14ac:dyDescent="0.2">
      <c r="A2001" t="s">
        <v>6</v>
      </c>
      <c r="B2001" t="s">
        <v>74</v>
      </c>
      <c r="C2001" t="s">
        <v>75</v>
      </c>
      <c r="D2001" t="s">
        <v>9</v>
      </c>
      <c r="E2001" t="s">
        <v>2661</v>
      </c>
      <c r="F2001" s="1">
        <v>235</v>
      </c>
      <c r="G2001" s="1">
        <v>2507.9699999999998</v>
      </c>
      <c r="H2001" s="1">
        <v>10.672212765957401</v>
      </c>
    </row>
    <row r="2002" spans="1:8" x14ac:dyDescent="0.2">
      <c r="A2002" t="s">
        <v>6</v>
      </c>
      <c r="B2002" t="s">
        <v>74</v>
      </c>
      <c r="C2002" t="s">
        <v>75</v>
      </c>
      <c r="D2002" t="s">
        <v>9</v>
      </c>
      <c r="E2002" t="s">
        <v>2662</v>
      </c>
      <c r="F2002" s="1">
        <v>142</v>
      </c>
      <c r="G2002" s="1">
        <v>2227.6999999999998</v>
      </c>
      <c r="H2002" s="1">
        <v>15.6880281690141</v>
      </c>
    </row>
    <row r="2003" spans="1:8" x14ac:dyDescent="0.2">
      <c r="A2003" t="s">
        <v>6</v>
      </c>
      <c r="B2003" t="s">
        <v>74</v>
      </c>
      <c r="C2003" t="s">
        <v>75</v>
      </c>
      <c r="D2003" t="s">
        <v>9</v>
      </c>
      <c r="E2003" t="s">
        <v>2663</v>
      </c>
      <c r="F2003" s="1">
        <v>734</v>
      </c>
      <c r="G2003" s="1">
        <v>7024.83</v>
      </c>
      <c r="H2003" s="1">
        <v>9.5706130790190702</v>
      </c>
    </row>
    <row r="2004" spans="1:8" x14ac:dyDescent="0.2">
      <c r="A2004" t="s">
        <v>6</v>
      </c>
      <c r="B2004" t="s">
        <v>74</v>
      </c>
      <c r="C2004" t="s">
        <v>75</v>
      </c>
      <c r="D2004" t="s">
        <v>9</v>
      </c>
      <c r="E2004" t="s">
        <v>2164</v>
      </c>
      <c r="F2004" s="1">
        <v>1008</v>
      </c>
      <c r="G2004" s="1">
        <v>59497.59</v>
      </c>
      <c r="H2004" s="1">
        <v>59.025386904761902</v>
      </c>
    </row>
    <row r="2005" spans="1:8" x14ac:dyDescent="0.2">
      <c r="A2005" t="s">
        <v>6</v>
      </c>
      <c r="B2005" t="s">
        <v>74</v>
      </c>
      <c r="C2005" t="s">
        <v>75</v>
      </c>
      <c r="D2005" t="s">
        <v>9</v>
      </c>
      <c r="E2005" t="s">
        <v>1977</v>
      </c>
      <c r="F2005" s="1">
        <v>3900</v>
      </c>
      <c r="G2005" s="1">
        <v>186879.82</v>
      </c>
      <c r="H2005" s="1">
        <v>47.917902564102597</v>
      </c>
    </row>
    <row r="2006" spans="1:8" x14ac:dyDescent="0.2">
      <c r="A2006" t="s">
        <v>6</v>
      </c>
      <c r="B2006" t="s">
        <v>74</v>
      </c>
      <c r="C2006" t="s">
        <v>75</v>
      </c>
      <c r="D2006" t="s">
        <v>9</v>
      </c>
      <c r="E2006" t="s">
        <v>2664</v>
      </c>
      <c r="F2006" s="1">
        <v>1070</v>
      </c>
      <c r="G2006" s="1">
        <v>13871.05</v>
      </c>
      <c r="H2006" s="1">
        <v>12.963598130841101</v>
      </c>
    </row>
    <row r="2007" spans="1:8" x14ac:dyDescent="0.2">
      <c r="A2007" t="s">
        <v>6</v>
      </c>
      <c r="B2007" t="s">
        <v>74</v>
      </c>
      <c r="C2007" t="s">
        <v>75</v>
      </c>
      <c r="D2007" t="s">
        <v>9</v>
      </c>
      <c r="E2007" t="s">
        <v>2665</v>
      </c>
      <c r="F2007" s="1">
        <v>330</v>
      </c>
      <c r="G2007" s="1">
        <v>4715.1099999999997</v>
      </c>
      <c r="H2007" s="1">
        <v>14.2882121212121</v>
      </c>
    </row>
    <row r="2008" spans="1:8" x14ac:dyDescent="0.2">
      <c r="A2008" t="s">
        <v>6</v>
      </c>
      <c r="B2008" t="s">
        <v>74</v>
      </c>
      <c r="C2008" t="s">
        <v>75</v>
      </c>
      <c r="D2008" t="s">
        <v>9</v>
      </c>
      <c r="E2008" t="s">
        <v>2403</v>
      </c>
      <c r="F2008" s="1">
        <v>418</v>
      </c>
      <c r="G2008" s="1">
        <v>4096.3999999999996</v>
      </c>
      <c r="H2008" s="1">
        <v>9.8000000000000007</v>
      </c>
    </row>
    <row r="2009" spans="1:8" x14ac:dyDescent="0.2">
      <c r="A2009" t="s">
        <v>6</v>
      </c>
      <c r="B2009" t="s">
        <v>74</v>
      </c>
      <c r="C2009" t="s">
        <v>75</v>
      </c>
      <c r="D2009" t="s">
        <v>9</v>
      </c>
      <c r="E2009" t="s">
        <v>2640</v>
      </c>
      <c r="F2009" s="1">
        <v>428</v>
      </c>
      <c r="G2009" s="1">
        <v>26920.97</v>
      </c>
      <c r="H2009" s="1">
        <v>62.899462616822397</v>
      </c>
    </row>
    <row r="2010" spans="1:8" x14ac:dyDescent="0.2">
      <c r="A2010" t="s">
        <v>6</v>
      </c>
      <c r="B2010" t="s">
        <v>74</v>
      </c>
      <c r="C2010" t="s">
        <v>75</v>
      </c>
      <c r="D2010" t="s">
        <v>9</v>
      </c>
      <c r="E2010" t="s">
        <v>2666</v>
      </c>
      <c r="F2010" s="1">
        <v>180</v>
      </c>
      <c r="G2010" s="1">
        <v>2613</v>
      </c>
      <c r="H2010" s="1">
        <v>14.516666666666699</v>
      </c>
    </row>
    <row r="2011" spans="1:8" x14ac:dyDescent="0.2">
      <c r="A2011" t="s">
        <v>6</v>
      </c>
      <c r="B2011" t="s">
        <v>74</v>
      </c>
      <c r="C2011" t="s">
        <v>75</v>
      </c>
      <c r="D2011" t="s">
        <v>9</v>
      </c>
      <c r="E2011" t="s">
        <v>2408</v>
      </c>
      <c r="F2011" s="1">
        <v>150</v>
      </c>
      <c r="G2011" s="1">
        <v>8157.33</v>
      </c>
      <c r="H2011" s="1">
        <v>54.382199999999997</v>
      </c>
    </row>
    <row r="2012" spans="1:8" x14ac:dyDescent="0.2">
      <c r="A2012" t="s">
        <v>6</v>
      </c>
      <c r="B2012" t="s">
        <v>74</v>
      </c>
      <c r="C2012" t="s">
        <v>75</v>
      </c>
      <c r="D2012" t="s">
        <v>9</v>
      </c>
      <c r="E2012" t="s">
        <v>2586</v>
      </c>
      <c r="F2012" s="1">
        <v>468</v>
      </c>
      <c r="G2012" s="1">
        <v>4889.99</v>
      </c>
      <c r="H2012" s="1">
        <v>10.4486965811966</v>
      </c>
    </row>
    <row r="2013" spans="1:8" x14ac:dyDescent="0.2">
      <c r="A2013" t="s">
        <v>6</v>
      </c>
      <c r="B2013" t="s">
        <v>74</v>
      </c>
      <c r="C2013" t="s">
        <v>75</v>
      </c>
      <c r="D2013" t="s">
        <v>9</v>
      </c>
      <c r="E2013" t="s">
        <v>2667</v>
      </c>
      <c r="F2013" s="1">
        <v>71</v>
      </c>
      <c r="G2013" s="1">
        <v>926.38</v>
      </c>
      <c r="H2013" s="1">
        <v>13.047605633802799</v>
      </c>
    </row>
    <row r="2014" spans="1:8" x14ac:dyDescent="0.2">
      <c r="A2014" t="s">
        <v>6</v>
      </c>
      <c r="B2014" t="s">
        <v>74</v>
      </c>
      <c r="C2014" t="s">
        <v>75</v>
      </c>
      <c r="D2014" t="s">
        <v>9</v>
      </c>
      <c r="E2014" t="s">
        <v>2668</v>
      </c>
      <c r="F2014" s="1">
        <v>495</v>
      </c>
      <c r="G2014" s="1">
        <v>296.29000000000002</v>
      </c>
      <c r="H2014" s="1">
        <v>0.59856565656565697</v>
      </c>
    </row>
    <row r="2015" spans="1:8" x14ac:dyDescent="0.2">
      <c r="A2015" t="s">
        <v>6</v>
      </c>
      <c r="B2015" t="s">
        <v>74</v>
      </c>
      <c r="C2015" t="s">
        <v>75</v>
      </c>
      <c r="D2015" t="s">
        <v>9</v>
      </c>
      <c r="E2015" t="s">
        <v>2474</v>
      </c>
      <c r="F2015" s="1">
        <v>2028</v>
      </c>
      <c r="G2015" s="1">
        <v>80324.98</v>
      </c>
      <c r="H2015" s="1">
        <v>39.607978303747501</v>
      </c>
    </row>
    <row r="2016" spans="1:8" x14ac:dyDescent="0.2">
      <c r="A2016" t="s">
        <v>6</v>
      </c>
      <c r="B2016" t="s">
        <v>74</v>
      </c>
      <c r="C2016" t="s">
        <v>75</v>
      </c>
      <c r="D2016" t="s">
        <v>9</v>
      </c>
      <c r="E2016" t="s">
        <v>1869</v>
      </c>
      <c r="F2016" s="1">
        <v>3638</v>
      </c>
      <c r="G2016" s="1">
        <v>262420.81</v>
      </c>
      <c r="H2016" s="1">
        <v>72.133262781748201</v>
      </c>
    </row>
    <row r="2017" spans="1:8" x14ac:dyDescent="0.2">
      <c r="A2017" t="s">
        <v>6</v>
      </c>
      <c r="B2017" t="s">
        <v>74</v>
      </c>
      <c r="C2017" t="s">
        <v>75</v>
      </c>
      <c r="D2017" t="s">
        <v>9</v>
      </c>
      <c r="E2017" t="s">
        <v>2669</v>
      </c>
      <c r="F2017" s="1">
        <v>857</v>
      </c>
      <c r="G2017" s="1">
        <v>877.24</v>
      </c>
      <c r="H2017" s="1">
        <v>1.0236172695449199</v>
      </c>
    </row>
    <row r="2018" spans="1:8" x14ac:dyDescent="0.2">
      <c r="A2018" t="s">
        <v>6</v>
      </c>
      <c r="B2018" t="s">
        <v>74</v>
      </c>
      <c r="C2018" t="s">
        <v>75</v>
      </c>
      <c r="D2018" t="s">
        <v>9</v>
      </c>
      <c r="E2018" t="s">
        <v>1876</v>
      </c>
      <c r="F2018" s="1">
        <v>637</v>
      </c>
      <c r="G2018" s="1">
        <v>556.51</v>
      </c>
      <c r="H2018" s="1">
        <v>0.87364207221350099</v>
      </c>
    </row>
    <row r="2019" spans="1:8" x14ac:dyDescent="0.2">
      <c r="A2019" t="s">
        <v>6</v>
      </c>
      <c r="B2019" t="s">
        <v>74</v>
      </c>
      <c r="C2019" t="s">
        <v>75</v>
      </c>
      <c r="D2019" t="s">
        <v>9</v>
      </c>
      <c r="E2019" t="s">
        <v>2464</v>
      </c>
      <c r="F2019" s="1">
        <v>1720</v>
      </c>
      <c r="G2019" s="1">
        <v>160939.49</v>
      </c>
      <c r="H2019" s="1">
        <v>93.569470930232498</v>
      </c>
    </row>
    <row r="2020" spans="1:8" x14ac:dyDescent="0.2">
      <c r="A2020" t="s">
        <v>6</v>
      </c>
      <c r="B2020" t="s">
        <v>74</v>
      </c>
      <c r="C2020" t="s">
        <v>75</v>
      </c>
      <c r="D2020" t="s">
        <v>9</v>
      </c>
      <c r="E2020" t="s">
        <v>2670</v>
      </c>
      <c r="F2020" s="1">
        <v>243</v>
      </c>
      <c r="G2020" s="1">
        <v>1424.96</v>
      </c>
      <c r="H2020" s="1">
        <v>5.8640329218106997</v>
      </c>
    </row>
    <row r="2021" spans="1:8" x14ac:dyDescent="0.2">
      <c r="A2021" t="s">
        <v>6</v>
      </c>
      <c r="B2021" t="s">
        <v>74</v>
      </c>
      <c r="C2021" t="s">
        <v>75</v>
      </c>
      <c r="D2021" t="s">
        <v>9</v>
      </c>
      <c r="E2021" t="s">
        <v>2588</v>
      </c>
      <c r="F2021" s="1">
        <v>487</v>
      </c>
      <c r="G2021" s="1">
        <v>4755.28</v>
      </c>
      <c r="H2021" s="1">
        <v>9.7644353182751509</v>
      </c>
    </row>
    <row r="2022" spans="1:8" x14ac:dyDescent="0.2">
      <c r="A2022" t="s">
        <v>6</v>
      </c>
      <c r="B2022" t="s">
        <v>74</v>
      </c>
      <c r="C2022" t="s">
        <v>75</v>
      </c>
      <c r="D2022" t="s">
        <v>9</v>
      </c>
      <c r="E2022" t="s">
        <v>2671</v>
      </c>
      <c r="F2022" s="1">
        <v>100</v>
      </c>
      <c r="G2022" s="1">
        <v>394.44</v>
      </c>
      <c r="H2022" s="1">
        <v>3.9443999999999999</v>
      </c>
    </row>
    <row r="2023" spans="1:8" x14ac:dyDescent="0.2">
      <c r="A2023" t="s">
        <v>6</v>
      </c>
      <c r="B2023" t="s">
        <v>74</v>
      </c>
      <c r="C2023" t="s">
        <v>75</v>
      </c>
      <c r="D2023" t="s">
        <v>9</v>
      </c>
      <c r="E2023" t="s">
        <v>2000</v>
      </c>
      <c r="F2023" s="1">
        <v>3230</v>
      </c>
      <c r="G2023" s="1">
        <v>428770.48</v>
      </c>
      <c r="H2023" s="1">
        <v>132.74627863777101</v>
      </c>
    </row>
    <row r="2024" spans="1:8" x14ac:dyDescent="0.2">
      <c r="A2024" t="s">
        <v>6</v>
      </c>
      <c r="B2024" t="s">
        <v>74</v>
      </c>
      <c r="C2024" t="s">
        <v>75</v>
      </c>
      <c r="D2024" t="s">
        <v>9</v>
      </c>
      <c r="E2024" t="s">
        <v>2672</v>
      </c>
      <c r="F2024" s="1">
        <v>738</v>
      </c>
      <c r="G2024" s="1">
        <v>-1794.76</v>
      </c>
      <c r="H2024" s="1">
        <v>-2.4319241192411898</v>
      </c>
    </row>
    <row r="2025" spans="1:8" x14ac:dyDescent="0.2">
      <c r="A2025" t="s">
        <v>6</v>
      </c>
      <c r="B2025" t="s">
        <v>74</v>
      </c>
      <c r="C2025" t="s">
        <v>75</v>
      </c>
      <c r="D2025" t="s">
        <v>9</v>
      </c>
      <c r="E2025" t="s">
        <v>2673</v>
      </c>
      <c r="F2025" s="1">
        <v>1140</v>
      </c>
      <c r="G2025" s="1">
        <v>3615.17</v>
      </c>
      <c r="H2025" s="1">
        <v>3.1712017543859599</v>
      </c>
    </row>
    <row r="2026" spans="1:8" x14ac:dyDescent="0.2">
      <c r="A2026" t="s">
        <v>6</v>
      </c>
      <c r="B2026" t="s">
        <v>74</v>
      </c>
      <c r="C2026" t="s">
        <v>75</v>
      </c>
      <c r="D2026" t="s">
        <v>9</v>
      </c>
      <c r="E2026" t="s">
        <v>1937</v>
      </c>
      <c r="F2026" s="1">
        <v>4936</v>
      </c>
      <c r="G2026" s="1">
        <v>221719.13</v>
      </c>
      <c r="H2026" s="1">
        <v>44.918786466774698</v>
      </c>
    </row>
    <row r="2027" spans="1:8" x14ac:dyDescent="0.2">
      <c r="A2027" t="s">
        <v>6</v>
      </c>
      <c r="B2027" t="s">
        <v>74</v>
      </c>
      <c r="C2027" t="s">
        <v>75</v>
      </c>
      <c r="D2027" t="s">
        <v>9</v>
      </c>
      <c r="E2027" t="s">
        <v>2674</v>
      </c>
      <c r="F2027" s="1">
        <v>98</v>
      </c>
      <c r="G2027" s="1">
        <v>696.48</v>
      </c>
      <c r="H2027" s="1">
        <v>7.1069387755101996</v>
      </c>
    </row>
    <row r="2028" spans="1:8" x14ac:dyDescent="0.2">
      <c r="A2028" t="s">
        <v>6</v>
      </c>
      <c r="B2028" t="s">
        <v>74</v>
      </c>
      <c r="C2028" t="s">
        <v>75</v>
      </c>
      <c r="D2028" t="s">
        <v>9</v>
      </c>
      <c r="E2028" t="s">
        <v>2214</v>
      </c>
      <c r="F2028" s="1">
        <v>500</v>
      </c>
      <c r="G2028" s="1">
        <v>118500.54</v>
      </c>
      <c r="H2028" s="1">
        <v>237.00108</v>
      </c>
    </row>
    <row r="2029" spans="1:8" x14ac:dyDescent="0.2">
      <c r="A2029" t="s">
        <v>6</v>
      </c>
      <c r="B2029" t="s">
        <v>74</v>
      </c>
      <c r="C2029" t="s">
        <v>75</v>
      </c>
      <c r="D2029" t="s">
        <v>9</v>
      </c>
      <c r="E2029" t="s">
        <v>2215</v>
      </c>
      <c r="F2029" s="1">
        <v>201</v>
      </c>
      <c r="G2029" s="1">
        <v>48028.81</v>
      </c>
      <c r="H2029" s="1">
        <v>238.949303482587</v>
      </c>
    </row>
    <row r="2030" spans="1:8" x14ac:dyDescent="0.2">
      <c r="A2030" t="s">
        <v>6</v>
      </c>
      <c r="B2030" t="s">
        <v>74</v>
      </c>
      <c r="C2030" t="s">
        <v>75</v>
      </c>
      <c r="D2030" t="s">
        <v>9</v>
      </c>
      <c r="E2030" t="s">
        <v>2675</v>
      </c>
      <c r="F2030" s="1">
        <v>250</v>
      </c>
      <c r="G2030" s="1">
        <v>869.99</v>
      </c>
      <c r="H2030" s="1">
        <v>3.4799600000000002</v>
      </c>
    </row>
    <row r="2031" spans="1:8" x14ac:dyDescent="0.2">
      <c r="A2031" t="s">
        <v>6</v>
      </c>
      <c r="B2031" t="s">
        <v>74</v>
      </c>
      <c r="C2031" t="s">
        <v>75</v>
      </c>
      <c r="D2031" t="s">
        <v>9</v>
      </c>
      <c r="E2031" t="s">
        <v>2676</v>
      </c>
      <c r="F2031" s="1">
        <v>75</v>
      </c>
      <c r="G2031" s="1">
        <v>483.18</v>
      </c>
      <c r="H2031" s="1">
        <v>6.4424000000000001</v>
      </c>
    </row>
    <row r="2032" spans="1:8" x14ac:dyDescent="0.2">
      <c r="A2032" t="s">
        <v>6</v>
      </c>
      <c r="B2032" t="s">
        <v>74</v>
      </c>
      <c r="C2032" t="s">
        <v>75</v>
      </c>
      <c r="D2032" t="s">
        <v>9</v>
      </c>
      <c r="E2032" t="s">
        <v>2677</v>
      </c>
      <c r="F2032" s="1">
        <v>100</v>
      </c>
      <c r="G2032" s="1">
        <v>3573.25</v>
      </c>
      <c r="H2032" s="1">
        <v>35.732500000000002</v>
      </c>
    </row>
    <row r="2033" spans="1:8" x14ac:dyDescent="0.2">
      <c r="A2033" t="s">
        <v>6</v>
      </c>
      <c r="B2033" t="s">
        <v>74</v>
      </c>
      <c r="C2033" t="s">
        <v>75</v>
      </c>
      <c r="D2033" t="s">
        <v>9</v>
      </c>
      <c r="E2033" t="s">
        <v>2678</v>
      </c>
      <c r="F2033" s="1">
        <v>0</v>
      </c>
      <c r="G2033" s="1">
        <v>-4545.68</v>
      </c>
      <c r="H2033" s="1">
        <v>0</v>
      </c>
    </row>
    <row r="2034" spans="1:8" x14ac:dyDescent="0.2">
      <c r="A2034" t="s">
        <v>6</v>
      </c>
      <c r="B2034" t="s">
        <v>74</v>
      </c>
      <c r="C2034" t="s">
        <v>75</v>
      </c>
      <c r="D2034" t="s">
        <v>9</v>
      </c>
      <c r="E2034" t="s">
        <v>1929</v>
      </c>
      <c r="F2034" s="1">
        <v>560</v>
      </c>
      <c r="G2034" s="1">
        <v>788.51</v>
      </c>
      <c r="H2034" s="1">
        <v>1.40805357142857</v>
      </c>
    </row>
    <row r="2035" spans="1:8" x14ac:dyDescent="0.2">
      <c r="A2035" t="s">
        <v>6</v>
      </c>
      <c r="B2035" t="s">
        <v>74</v>
      </c>
      <c r="C2035" t="s">
        <v>75</v>
      </c>
      <c r="D2035" t="s">
        <v>9</v>
      </c>
      <c r="E2035" t="s">
        <v>2679</v>
      </c>
      <c r="F2035" s="1">
        <v>350</v>
      </c>
      <c r="G2035" s="1">
        <v>19532.2</v>
      </c>
      <c r="H2035" s="1">
        <v>55.8062857142857</v>
      </c>
    </row>
    <row r="2036" spans="1:8" x14ac:dyDescent="0.2">
      <c r="A2036" t="s">
        <v>6</v>
      </c>
      <c r="B2036" t="s">
        <v>74</v>
      </c>
      <c r="C2036" t="s">
        <v>75</v>
      </c>
      <c r="D2036" t="s">
        <v>9</v>
      </c>
      <c r="E2036" t="s">
        <v>2680</v>
      </c>
      <c r="F2036" s="1">
        <v>512</v>
      </c>
      <c r="G2036" s="1">
        <v>14157.41</v>
      </c>
      <c r="H2036" s="1">
        <v>27.65119140625</v>
      </c>
    </row>
    <row r="2037" spans="1:8" x14ac:dyDescent="0.2">
      <c r="A2037" t="s">
        <v>6</v>
      </c>
      <c r="B2037" t="s">
        <v>74</v>
      </c>
      <c r="C2037" t="s">
        <v>75</v>
      </c>
      <c r="D2037" t="s">
        <v>9</v>
      </c>
      <c r="E2037" t="s">
        <v>2681</v>
      </c>
      <c r="F2037" s="1">
        <v>120</v>
      </c>
      <c r="G2037" s="1">
        <v>4259.16</v>
      </c>
      <c r="H2037" s="1">
        <v>35.493000000000002</v>
      </c>
    </row>
    <row r="2038" spans="1:8" x14ac:dyDescent="0.2">
      <c r="A2038" t="s">
        <v>6</v>
      </c>
      <c r="B2038" t="s">
        <v>74</v>
      </c>
      <c r="C2038" t="s">
        <v>75</v>
      </c>
      <c r="D2038" t="s">
        <v>9</v>
      </c>
      <c r="E2038" t="s">
        <v>2682</v>
      </c>
      <c r="F2038" s="1">
        <v>410</v>
      </c>
      <c r="G2038" s="1">
        <v>134.81</v>
      </c>
      <c r="H2038" s="1">
        <v>0.32880487804878</v>
      </c>
    </row>
    <row r="2039" spans="1:8" x14ac:dyDescent="0.2">
      <c r="A2039" t="s">
        <v>6</v>
      </c>
      <c r="B2039" t="s">
        <v>74</v>
      </c>
      <c r="C2039" t="s">
        <v>75</v>
      </c>
      <c r="D2039" t="s">
        <v>9</v>
      </c>
      <c r="E2039" t="s">
        <v>2683</v>
      </c>
      <c r="F2039" s="1">
        <v>1200</v>
      </c>
      <c r="G2039" s="1">
        <v>4632.3599999999997</v>
      </c>
      <c r="H2039" s="1">
        <v>3.8603000000000001</v>
      </c>
    </row>
    <row r="2040" spans="1:8" x14ac:dyDescent="0.2">
      <c r="A2040" t="s">
        <v>6</v>
      </c>
      <c r="B2040" t="s">
        <v>74</v>
      </c>
      <c r="C2040" t="s">
        <v>75</v>
      </c>
      <c r="D2040" t="s">
        <v>9</v>
      </c>
      <c r="E2040" t="s">
        <v>2684</v>
      </c>
      <c r="F2040" s="1">
        <v>108</v>
      </c>
      <c r="G2040" s="1">
        <v>954.97</v>
      </c>
      <c r="H2040" s="1">
        <v>8.8423148148148094</v>
      </c>
    </row>
    <row r="2041" spans="1:8" x14ac:dyDescent="0.2">
      <c r="A2041" t="s">
        <v>6</v>
      </c>
      <c r="B2041" t="s">
        <v>74</v>
      </c>
      <c r="C2041" t="s">
        <v>75</v>
      </c>
      <c r="D2041" t="s">
        <v>9</v>
      </c>
      <c r="E2041" t="s">
        <v>2259</v>
      </c>
      <c r="F2041" s="1">
        <v>8250</v>
      </c>
      <c r="G2041" s="1">
        <v>376004.95</v>
      </c>
      <c r="H2041" s="1">
        <v>45.576357575757598</v>
      </c>
    </row>
    <row r="2042" spans="1:8" x14ac:dyDescent="0.2">
      <c r="A2042" t="s">
        <v>6</v>
      </c>
      <c r="B2042" t="s">
        <v>74</v>
      </c>
      <c r="C2042" t="s">
        <v>75</v>
      </c>
      <c r="D2042" t="s">
        <v>9</v>
      </c>
      <c r="E2042" t="s">
        <v>2685</v>
      </c>
      <c r="F2042" s="1">
        <v>362</v>
      </c>
      <c r="G2042" s="1">
        <v>6398.86</v>
      </c>
      <c r="H2042" s="1">
        <v>17.676408839779</v>
      </c>
    </row>
    <row r="2043" spans="1:8" x14ac:dyDescent="0.2">
      <c r="A2043" t="s">
        <v>6</v>
      </c>
      <c r="B2043" t="s">
        <v>74</v>
      </c>
      <c r="C2043" t="s">
        <v>75</v>
      </c>
      <c r="D2043" t="s">
        <v>9</v>
      </c>
      <c r="E2043" t="s">
        <v>2686</v>
      </c>
      <c r="F2043" s="1">
        <v>3630</v>
      </c>
      <c r="G2043" s="1">
        <v>6628.55</v>
      </c>
      <c r="H2043" s="1">
        <v>1.82604683195592</v>
      </c>
    </row>
    <row r="2044" spans="1:8" x14ac:dyDescent="0.2">
      <c r="A2044" t="s">
        <v>6</v>
      </c>
      <c r="B2044" t="s">
        <v>74</v>
      </c>
      <c r="C2044" t="s">
        <v>75</v>
      </c>
      <c r="D2044" t="s">
        <v>9</v>
      </c>
      <c r="E2044" t="s">
        <v>2687</v>
      </c>
      <c r="F2044" s="1">
        <v>113</v>
      </c>
      <c r="G2044" s="1">
        <v>1046.1400000000001</v>
      </c>
      <c r="H2044" s="1">
        <v>9.2578761061946899</v>
      </c>
    </row>
    <row r="2045" spans="1:8" x14ac:dyDescent="0.2">
      <c r="A2045" t="s">
        <v>6</v>
      </c>
      <c r="B2045" t="s">
        <v>74</v>
      </c>
      <c r="C2045" t="s">
        <v>75</v>
      </c>
      <c r="D2045" t="s">
        <v>9</v>
      </c>
      <c r="E2045" t="s">
        <v>1943</v>
      </c>
      <c r="F2045" s="1">
        <v>35</v>
      </c>
      <c r="G2045" s="1">
        <v>387.59</v>
      </c>
      <c r="H2045" s="1">
        <v>11.074</v>
      </c>
    </row>
    <row r="2046" spans="1:8" x14ac:dyDescent="0.2">
      <c r="A2046" t="s">
        <v>6</v>
      </c>
      <c r="B2046" t="s">
        <v>74</v>
      </c>
      <c r="C2046" t="s">
        <v>75</v>
      </c>
      <c r="D2046" t="s">
        <v>9</v>
      </c>
      <c r="E2046" t="s">
        <v>2688</v>
      </c>
      <c r="F2046" s="1">
        <v>857</v>
      </c>
      <c r="G2046" s="1">
        <v>6353.67</v>
      </c>
      <c r="H2046" s="1">
        <v>7.4138506417736298</v>
      </c>
    </row>
    <row r="2047" spans="1:8" x14ac:dyDescent="0.2">
      <c r="A2047" t="s">
        <v>6</v>
      </c>
      <c r="B2047" t="s">
        <v>74</v>
      </c>
      <c r="C2047" t="s">
        <v>75</v>
      </c>
      <c r="D2047" t="s">
        <v>9</v>
      </c>
      <c r="E2047" t="s">
        <v>1961</v>
      </c>
      <c r="F2047" s="1">
        <v>1697</v>
      </c>
      <c r="G2047" s="1">
        <v>82762.19</v>
      </c>
      <c r="H2047" s="1">
        <v>48.769705362404203</v>
      </c>
    </row>
    <row r="2048" spans="1:8" x14ac:dyDescent="0.2">
      <c r="A2048" t="s">
        <v>6</v>
      </c>
      <c r="B2048" t="s">
        <v>74</v>
      </c>
      <c r="C2048" t="s">
        <v>75</v>
      </c>
      <c r="D2048" t="s">
        <v>9</v>
      </c>
      <c r="E2048" t="s">
        <v>2689</v>
      </c>
      <c r="F2048" s="1">
        <v>100</v>
      </c>
      <c r="G2048" s="1">
        <v>5098.43</v>
      </c>
      <c r="H2048" s="1">
        <v>50.984299999999998</v>
      </c>
    </row>
    <row r="2049" spans="1:8" x14ac:dyDescent="0.2">
      <c r="A2049" t="s">
        <v>6</v>
      </c>
      <c r="B2049" t="s">
        <v>74</v>
      </c>
      <c r="C2049" t="s">
        <v>75</v>
      </c>
      <c r="D2049" t="s">
        <v>9</v>
      </c>
      <c r="E2049" t="s">
        <v>2690</v>
      </c>
      <c r="F2049" s="1">
        <v>1000</v>
      </c>
      <c r="G2049" s="1">
        <v>3677.98</v>
      </c>
      <c r="H2049" s="1">
        <v>3.6779799999999998</v>
      </c>
    </row>
    <row r="2050" spans="1:8" x14ac:dyDescent="0.2">
      <c r="A2050" t="s">
        <v>6</v>
      </c>
      <c r="B2050" t="s">
        <v>74</v>
      </c>
      <c r="C2050" t="s">
        <v>75</v>
      </c>
      <c r="D2050" t="s">
        <v>9</v>
      </c>
      <c r="E2050" t="s">
        <v>2691</v>
      </c>
      <c r="F2050" s="1">
        <v>321</v>
      </c>
      <c r="G2050" s="1">
        <v>6047.26</v>
      </c>
      <c r="H2050" s="1">
        <v>18.8388161993769</v>
      </c>
    </row>
    <row r="2051" spans="1:8" x14ac:dyDescent="0.2">
      <c r="A2051" t="s">
        <v>6</v>
      </c>
      <c r="B2051" t="s">
        <v>74</v>
      </c>
      <c r="C2051" t="s">
        <v>75</v>
      </c>
      <c r="D2051" t="s">
        <v>9</v>
      </c>
      <c r="E2051" t="s">
        <v>2608</v>
      </c>
      <c r="F2051" s="1">
        <v>0</v>
      </c>
      <c r="G2051" s="1">
        <v>6331.67</v>
      </c>
      <c r="H2051" s="1">
        <v>0</v>
      </c>
    </row>
    <row r="2052" spans="1:8" x14ac:dyDescent="0.2">
      <c r="A2052" t="s">
        <v>6</v>
      </c>
      <c r="B2052" t="s">
        <v>74</v>
      </c>
      <c r="C2052" t="s">
        <v>75</v>
      </c>
      <c r="D2052" t="s">
        <v>9</v>
      </c>
      <c r="E2052" t="s">
        <v>2166</v>
      </c>
      <c r="F2052" s="1">
        <v>817</v>
      </c>
      <c r="G2052" s="1">
        <v>4062.4</v>
      </c>
      <c r="H2052" s="1">
        <v>4.9723378212974296</v>
      </c>
    </row>
    <row r="2053" spans="1:8" x14ac:dyDescent="0.2">
      <c r="A2053" t="s">
        <v>6</v>
      </c>
      <c r="B2053" t="s">
        <v>74</v>
      </c>
      <c r="C2053" t="s">
        <v>75</v>
      </c>
      <c r="D2053" t="s">
        <v>9</v>
      </c>
      <c r="E2053" t="s">
        <v>2692</v>
      </c>
      <c r="F2053" s="1">
        <v>243</v>
      </c>
      <c r="G2053" s="1">
        <v>3343.58</v>
      </c>
      <c r="H2053" s="1">
        <v>13.759588477366201</v>
      </c>
    </row>
    <row r="2054" spans="1:8" x14ac:dyDescent="0.2">
      <c r="A2054" t="s">
        <v>6</v>
      </c>
      <c r="B2054" t="s">
        <v>74</v>
      </c>
      <c r="C2054" t="s">
        <v>75</v>
      </c>
      <c r="D2054" t="s">
        <v>9</v>
      </c>
      <c r="E2054" t="s">
        <v>2693</v>
      </c>
      <c r="F2054" s="1">
        <v>2395</v>
      </c>
      <c r="G2054" s="1">
        <v>10461.540000000001</v>
      </c>
      <c r="H2054" s="1">
        <v>4.3680751565762002</v>
      </c>
    </row>
    <row r="2055" spans="1:8" x14ac:dyDescent="0.2">
      <c r="A2055" t="s">
        <v>6</v>
      </c>
      <c r="B2055" t="s">
        <v>74</v>
      </c>
      <c r="C2055" t="s">
        <v>75</v>
      </c>
      <c r="D2055" t="s">
        <v>9</v>
      </c>
      <c r="E2055" t="s">
        <v>2694</v>
      </c>
      <c r="F2055" s="1">
        <v>1883</v>
      </c>
      <c r="G2055" s="1">
        <v>8189.89</v>
      </c>
      <c r="H2055" s="1">
        <v>4.3493839617631398</v>
      </c>
    </row>
    <row r="2056" spans="1:8" x14ac:dyDescent="0.2">
      <c r="A2056" t="s">
        <v>6</v>
      </c>
      <c r="B2056" t="s">
        <v>74</v>
      </c>
      <c r="C2056" t="s">
        <v>75</v>
      </c>
      <c r="D2056" t="s">
        <v>9</v>
      </c>
      <c r="E2056" t="s">
        <v>1896</v>
      </c>
      <c r="F2056" s="1">
        <v>27</v>
      </c>
      <c r="G2056" s="1">
        <v>1364.79</v>
      </c>
      <c r="H2056" s="1">
        <v>50.547777777777803</v>
      </c>
    </row>
    <row r="2057" spans="1:8" x14ac:dyDescent="0.2">
      <c r="A2057" t="s">
        <v>6</v>
      </c>
      <c r="B2057" t="s">
        <v>74</v>
      </c>
      <c r="C2057" t="s">
        <v>75</v>
      </c>
      <c r="D2057" t="s">
        <v>9</v>
      </c>
      <c r="E2057" t="s">
        <v>2469</v>
      </c>
      <c r="F2057" s="1">
        <v>2818</v>
      </c>
      <c r="G2057" s="1">
        <v>150044.31</v>
      </c>
      <c r="H2057" s="1">
        <v>53.244964513839598</v>
      </c>
    </row>
    <row r="2058" spans="1:8" x14ac:dyDescent="0.2">
      <c r="A2058" t="s">
        <v>6</v>
      </c>
      <c r="B2058" t="s">
        <v>74</v>
      </c>
      <c r="C2058" t="s">
        <v>75</v>
      </c>
      <c r="D2058" t="s">
        <v>9</v>
      </c>
      <c r="E2058" t="s">
        <v>2695</v>
      </c>
      <c r="F2058" s="1">
        <v>459</v>
      </c>
      <c r="G2058" s="1">
        <v>5041.95</v>
      </c>
      <c r="H2058" s="1">
        <v>10.9846405228758</v>
      </c>
    </row>
    <row r="2059" spans="1:8" x14ac:dyDescent="0.2">
      <c r="A2059" t="s">
        <v>6</v>
      </c>
      <c r="B2059" t="s">
        <v>74</v>
      </c>
      <c r="C2059" t="s">
        <v>75</v>
      </c>
      <c r="D2059" t="s">
        <v>9</v>
      </c>
      <c r="E2059" t="s">
        <v>2696</v>
      </c>
      <c r="F2059" s="1">
        <v>160</v>
      </c>
      <c r="G2059" s="1">
        <v>1634.83</v>
      </c>
      <c r="H2059" s="1">
        <v>10.2176875</v>
      </c>
    </row>
    <row r="2060" spans="1:8" x14ac:dyDescent="0.2">
      <c r="A2060" t="s">
        <v>6</v>
      </c>
      <c r="B2060" t="s">
        <v>74</v>
      </c>
      <c r="C2060" t="s">
        <v>75</v>
      </c>
      <c r="D2060" t="s">
        <v>9</v>
      </c>
      <c r="E2060" t="s">
        <v>2272</v>
      </c>
      <c r="F2060" s="1">
        <v>1245</v>
      </c>
      <c r="G2060" s="1">
        <v>146922.71</v>
      </c>
      <c r="H2060" s="1">
        <v>118.010208835341</v>
      </c>
    </row>
    <row r="2061" spans="1:8" x14ac:dyDescent="0.2">
      <c r="A2061" t="s">
        <v>6</v>
      </c>
      <c r="B2061" t="s">
        <v>74</v>
      </c>
      <c r="C2061" t="s">
        <v>75</v>
      </c>
      <c r="D2061" t="s">
        <v>9</v>
      </c>
      <c r="E2061" t="s">
        <v>1888</v>
      </c>
      <c r="F2061" s="1">
        <v>20</v>
      </c>
      <c r="G2061" s="1">
        <v>6713.98</v>
      </c>
      <c r="H2061" s="1">
        <v>335.69900000000001</v>
      </c>
    </row>
    <row r="2062" spans="1:8" x14ac:dyDescent="0.2">
      <c r="A2062" t="s">
        <v>6</v>
      </c>
      <c r="B2062" t="s">
        <v>74</v>
      </c>
      <c r="C2062" t="s">
        <v>75</v>
      </c>
      <c r="D2062" t="s">
        <v>9</v>
      </c>
      <c r="E2062" t="s">
        <v>2697</v>
      </c>
      <c r="F2062" s="1">
        <v>193</v>
      </c>
      <c r="G2062" s="1">
        <v>4193.38</v>
      </c>
      <c r="H2062" s="1">
        <v>21.7273575129534</v>
      </c>
    </row>
    <row r="2063" spans="1:8" x14ac:dyDescent="0.2">
      <c r="A2063" t="s">
        <v>6</v>
      </c>
      <c r="B2063" t="s">
        <v>74</v>
      </c>
      <c r="C2063" t="s">
        <v>75</v>
      </c>
      <c r="D2063" t="s">
        <v>9</v>
      </c>
      <c r="E2063" t="s">
        <v>2255</v>
      </c>
      <c r="F2063" s="1">
        <v>228</v>
      </c>
      <c r="G2063" s="1">
        <v>1448.73</v>
      </c>
      <c r="H2063" s="1">
        <v>6.3540789473684196</v>
      </c>
    </row>
    <row r="2064" spans="1:8" x14ac:dyDescent="0.2">
      <c r="A2064" t="s">
        <v>6</v>
      </c>
      <c r="B2064" t="s">
        <v>74</v>
      </c>
      <c r="C2064" t="s">
        <v>75</v>
      </c>
      <c r="D2064" t="s">
        <v>9</v>
      </c>
      <c r="E2064" t="s">
        <v>2698</v>
      </c>
      <c r="F2064" s="1">
        <v>445</v>
      </c>
      <c r="G2064" s="1">
        <v>2198.71</v>
      </c>
      <c r="H2064" s="1">
        <v>4.9409213483146104</v>
      </c>
    </row>
    <row r="2065" spans="1:8" x14ac:dyDescent="0.2">
      <c r="A2065" t="s">
        <v>6</v>
      </c>
      <c r="B2065" t="s">
        <v>74</v>
      </c>
      <c r="C2065" t="s">
        <v>75</v>
      </c>
      <c r="D2065" t="s">
        <v>9</v>
      </c>
      <c r="E2065" t="s">
        <v>2699</v>
      </c>
      <c r="F2065" s="1">
        <v>30</v>
      </c>
      <c r="G2065" s="1">
        <v>1208.8699999999999</v>
      </c>
      <c r="H2065" s="1">
        <v>40.295666666666698</v>
      </c>
    </row>
    <row r="2066" spans="1:8" x14ac:dyDescent="0.2">
      <c r="A2066" t="s">
        <v>6</v>
      </c>
      <c r="B2066" t="s">
        <v>74</v>
      </c>
      <c r="C2066" t="s">
        <v>75</v>
      </c>
      <c r="D2066" t="s">
        <v>9</v>
      </c>
      <c r="E2066" t="s">
        <v>2700</v>
      </c>
      <c r="F2066" s="1">
        <v>1056</v>
      </c>
      <c r="G2066" s="1">
        <v>15095.84</v>
      </c>
      <c r="H2066" s="1">
        <v>14.295303030303</v>
      </c>
    </row>
    <row r="2067" spans="1:8" x14ac:dyDescent="0.2">
      <c r="A2067" t="s">
        <v>6</v>
      </c>
      <c r="B2067" t="s">
        <v>74</v>
      </c>
      <c r="C2067" t="s">
        <v>75</v>
      </c>
      <c r="D2067" t="s">
        <v>9</v>
      </c>
      <c r="E2067" t="s">
        <v>2701</v>
      </c>
      <c r="F2067" s="1">
        <v>370</v>
      </c>
      <c r="G2067" s="1">
        <v>4028.36</v>
      </c>
      <c r="H2067" s="1">
        <v>10.8874594594594</v>
      </c>
    </row>
    <row r="2068" spans="1:8" x14ac:dyDescent="0.2">
      <c r="A2068" t="s">
        <v>6</v>
      </c>
      <c r="B2068" t="s">
        <v>74</v>
      </c>
      <c r="C2068" t="s">
        <v>75</v>
      </c>
      <c r="D2068" t="s">
        <v>9</v>
      </c>
      <c r="E2068" t="s">
        <v>2702</v>
      </c>
      <c r="F2068" s="1">
        <v>364</v>
      </c>
      <c r="G2068" s="1">
        <v>4484.46</v>
      </c>
      <c r="H2068" s="1">
        <v>12.319945054945</v>
      </c>
    </row>
    <row r="2069" spans="1:8" x14ac:dyDescent="0.2">
      <c r="A2069" t="s">
        <v>6</v>
      </c>
      <c r="B2069" t="s">
        <v>74</v>
      </c>
      <c r="C2069" t="s">
        <v>75</v>
      </c>
      <c r="D2069" t="s">
        <v>9</v>
      </c>
      <c r="E2069" t="s">
        <v>2703</v>
      </c>
      <c r="F2069" s="1">
        <v>93</v>
      </c>
      <c r="G2069" s="1">
        <v>873.45</v>
      </c>
      <c r="H2069" s="1">
        <v>9.3919354838709701</v>
      </c>
    </row>
    <row r="2070" spans="1:8" x14ac:dyDescent="0.2">
      <c r="A2070" t="s">
        <v>6</v>
      </c>
      <c r="B2070" t="s">
        <v>74</v>
      </c>
      <c r="C2070" t="s">
        <v>75</v>
      </c>
      <c r="D2070" t="s">
        <v>9</v>
      </c>
      <c r="E2070" t="s">
        <v>2655</v>
      </c>
      <c r="F2070" s="1">
        <v>155</v>
      </c>
      <c r="G2070" s="1">
        <v>3657.63</v>
      </c>
      <c r="H2070" s="1">
        <v>23.597612903225802</v>
      </c>
    </row>
    <row r="2071" spans="1:8" x14ac:dyDescent="0.2">
      <c r="A2071" t="s">
        <v>6</v>
      </c>
      <c r="B2071" t="s">
        <v>74</v>
      </c>
      <c r="C2071" t="s">
        <v>75</v>
      </c>
      <c r="D2071" t="s">
        <v>9</v>
      </c>
      <c r="E2071" t="s">
        <v>2704</v>
      </c>
      <c r="F2071" s="1">
        <v>1350</v>
      </c>
      <c r="G2071" s="1">
        <v>10139.49</v>
      </c>
      <c r="H2071" s="1">
        <v>7.5107333333333299</v>
      </c>
    </row>
    <row r="2072" spans="1:8" x14ac:dyDescent="0.2">
      <c r="A2072" t="s">
        <v>6</v>
      </c>
      <c r="B2072" t="s">
        <v>74</v>
      </c>
      <c r="C2072" t="s">
        <v>75</v>
      </c>
      <c r="D2072" t="s">
        <v>9</v>
      </c>
      <c r="E2072" t="s">
        <v>2010</v>
      </c>
      <c r="F2072" s="1">
        <v>476</v>
      </c>
      <c r="G2072" s="1">
        <v>8805.6</v>
      </c>
      <c r="H2072" s="1">
        <v>18.499159663865498</v>
      </c>
    </row>
    <row r="2073" spans="1:8" x14ac:dyDescent="0.2">
      <c r="A2073" t="s">
        <v>6</v>
      </c>
      <c r="B2073" t="s">
        <v>74</v>
      </c>
      <c r="C2073" t="s">
        <v>75</v>
      </c>
      <c r="D2073" t="s">
        <v>9</v>
      </c>
      <c r="E2073" t="s">
        <v>2705</v>
      </c>
      <c r="F2073" s="1">
        <v>1493</v>
      </c>
      <c r="G2073" s="1">
        <v>11006.27</v>
      </c>
      <c r="H2073" s="1">
        <v>7.3719156061620899</v>
      </c>
    </row>
    <row r="2074" spans="1:8" x14ac:dyDescent="0.2">
      <c r="A2074" t="s">
        <v>6</v>
      </c>
      <c r="B2074" t="s">
        <v>74</v>
      </c>
      <c r="C2074" t="s">
        <v>75</v>
      </c>
      <c r="D2074" t="s">
        <v>9</v>
      </c>
      <c r="E2074" t="s">
        <v>2235</v>
      </c>
      <c r="F2074" s="1">
        <v>410</v>
      </c>
      <c r="G2074" s="1">
        <v>23381.040000000001</v>
      </c>
      <c r="H2074" s="1">
        <v>57.026926829268298</v>
      </c>
    </row>
    <row r="2075" spans="1:8" x14ac:dyDescent="0.2">
      <c r="A2075" t="s">
        <v>6</v>
      </c>
      <c r="B2075" t="s">
        <v>74</v>
      </c>
      <c r="C2075" t="s">
        <v>75</v>
      </c>
      <c r="D2075" t="s">
        <v>9</v>
      </c>
      <c r="E2075" t="s">
        <v>2275</v>
      </c>
      <c r="F2075" s="1">
        <v>430</v>
      </c>
      <c r="G2075" s="1">
        <v>110812.77</v>
      </c>
      <c r="H2075" s="1">
        <v>257.70411627906998</v>
      </c>
    </row>
    <row r="2076" spans="1:8" x14ac:dyDescent="0.2">
      <c r="A2076" t="s">
        <v>6</v>
      </c>
      <c r="B2076" t="s">
        <v>74</v>
      </c>
      <c r="C2076" t="s">
        <v>75</v>
      </c>
      <c r="D2076" t="s">
        <v>9</v>
      </c>
      <c r="E2076" t="s">
        <v>2449</v>
      </c>
      <c r="F2076" s="1">
        <v>1949</v>
      </c>
      <c r="G2076" s="1">
        <v>498.58</v>
      </c>
      <c r="H2076" s="1">
        <v>0.25581323755772201</v>
      </c>
    </row>
    <row r="2077" spans="1:8" x14ac:dyDescent="0.2">
      <c r="A2077" t="s">
        <v>6</v>
      </c>
      <c r="B2077" t="s">
        <v>74</v>
      </c>
      <c r="C2077" t="s">
        <v>75</v>
      </c>
      <c r="D2077" t="s">
        <v>9</v>
      </c>
      <c r="E2077" t="s">
        <v>2706</v>
      </c>
      <c r="F2077" s="1">
        <v>564</v>
      </c>
      <c r="G2077" s="1">
        <v>13566.19</v>
      </c>
      <c r="H2077" s="1">
        <v>24.0535283687943</v>
      </c>
    </row>
    <row r="2078" spans="1:8" x14ac:dyDescent="0.2">
      <c r="A2078" t="s">
        <v>6</v>
      </c>
      <c r="B2078" t="s">
        <v>74</v>
      </c>
      <c r="C2078" t="s">
        <v>75</v>
      </c>
      <c r="D2078" t="s">
        <v>9</v>
      </c>
      <c r="E2078" t="s">
        <v>2707</v>
      </c>
      <c r="F2078" s="1">
        <v>966</v>
      </c>
      <c r="G2078" s="1">
        <v>10232.969999999999</v>
      </c>
      <c r="H2078" s="1">
        <v>10.5931366459627</v>
      </c>
    </row>
    <row r="2079" spans="1:8" x14ac:dyDescent="0.2">
      <c r="A2079" t="s">
        <v>6</v>
      </c>
      <c r="B2079" t="s">
        <v>74</v>
      </c>
      <c r="C2079" t="s">
        <v>75</v>
      </c>
      <c r="D2079" t="s">
        <v>9</v>
      </c>
      <c r="E2079" t="s">
        <v>2284</v>
      </c>
      <c r="F2079" s="1">
        <v>-212</v>
      </c>
      <c r="G2079" s="1">
        <v>924.49</v>
      </c>
      <c r="H2079" s="1">
        <v>-4.3608018867924496</v>
      </c>
    </row>
    <row r="2080" spans="1:8" x14ac:dyDescent="0.2">
      <c r="A2080" t="s">
        <v>6</v>
      </c>
      <c r="B2080" t="s">
        <v>74</v>
      </c>
      <c r="C2080" t="s">
        <v>75</v>
      </c>
      <c r="D2080" t="s">
        <v>9</v>
      </c>
      <c r="E2080" t="s">
        <v>2476</v>
      </c>
      <c r="F2080" s="1">
        <v>172</v>
      </c>
      <c r="G2080" s="1">
        <v>6330.38</v>
      </c>
      <c r="H2080" s="1">
        <v>36.804534883720898</v>
      </c>
    </row>
    <row r="2081" spans="1:8" x14ac:dyDescent="0.2">
      <c r="A2081" t="s">
        <v>6</v>
      </c>
      <c r="B2081" t="s">
        <v>74</v>
      </c>
      <c r="C2081" t="s">
        <v>75</v>
      </c>
      <c r="D2081" t="s">
        <v>9</v>
      </c>
      <c r="E2081" t="s">
        <v>2416</v>
      </c>
      <c r="F2081" s="1">
        <v>430</v>
      </c>
      <c r="G2081" s="1">
        <v>5307.84</v>
      </c>
      <c r="H2081" s="1">
        <v>12.3438139534884</v>
      </c>
    </row>
    <row r="2082" spans="1:8" x14ac:dyDescent="0.2">
      <c r="A2082" t="s">
        <v>6</v>
      </c>
      <c r="B2082" t="s">
        <v>74</v>
      </c>
      <c r="C2082" t="s">
        <v>75</v>
      </c>
      <c r="D2082" t="s">
        <v>9</v>
      </c>
      <c r="E2082" t="s">
        <v>1011</v>
      </c>
      <c r="F2082" s="1">
        <v>6</v>
      </c>
      <c r="G2082" s="1">
        <v>1396.65</v>
      </c>
      <c r="H2082" s="1">
        <v>232.77500000000001</v>
      </c>
    </row>
    <row r="2083" spans="1:8" x14ac:dyDescent="0.2">
      <c r="A2083" t="s">
        <v>6</v>
      </c>
      <c r="B2083" t="s">
        <v>74</v>
      </c>
      <c r="C2083" t="s">
        <v>75</v>
      </c>
      <c r="D2083" t="s">
        <v>9</v>
      </c>
      <c r="E2083" t="s">
        <v>797</v>
      </c>
      <c r="F2083" s="1">
        <v>183</v>
      </c>
      <c r="G2083" s="1">
        <v>17536.650000000001</v>
      </c>
      <c r="H2083" s="1">
        <v>95.828688524590206</v>
      </c>
    </row>
    <row r="2084" spans="1:8" x14ac:dyDescent="0.2">
      <c r="A2084" t="s">
        <v>6</v>
      </c>
      <c r="B2084" t="s">
        <v>74</v>
      </c>
      <c r="C2084" t="s">
        <v>75</v>
      </c>
      <c r="D2084" t="s">
        <v>9</v>
      </c>
      <c r="E2084" t="s">
        <v>267</v>
      </c>
      <c r="F2084" s="1">
        <v>-674</v>
      </c>
      <c r="G2084" s="1">
        <v>23283.99</v>
      </c>
      <c r="H2084" s="1">
        <v>-34.545979228486601</v>
      </c>
    </row>
    <row r="2085" spans="1:8" x14ac:dyDescent="0.2">
      <c r="A2085" t="s">
        <v>6</v>
      </c>
      <c r="B2085" t="s">
        <v>74</v>
      </c>
      <c r="C2085" t="s">
        <v>75</v>
      </c>
      <c r="D2085" t="s">
        <v>9</v>
      </c>
      <c r="E2085" t="s">
        <v>262</v>
      </c>
      <c r="F2085" s="1">
        <v>0</v>
      </c>
      <c r="G2085" s="1">
        <v>2555.02</v>
      </c>
      <c r="H2085" s="1">
        <v>0</v>
      </c>
    </row>
    <row r="2086" spans="1:8" x14ac:dyDescent="0.2">
      <c r="A2086" t="s">
        <v>6</v>
      </c>
      <c r="B2086" t="s">
        <v>74</v>
      </c>
      <c r="C2086" t="s">
        <v>75</v>
      </c>
      <c r="D2086" t="s">
        <v>9</v>
      </c>
      <c r="E2086" t="s">
        <v>329</v>
      </c>
      <c r="F2086" s="1">
        <v>72</v>
      </c>
      <c r="G2086" s="1">
        <v>15918.6</v>
      </c>
      <c r="H2086" s="1">
        <v>221.09166666666701</v>
      </c>
    </row>
    <row r="2087" spans="1:8" x14ac:dyDescent="0.2">
      <c r="A2087" t="s">
        <v>6</v>
      </c>
      <c r="B2087" t="s">
        <v>74</v>
      </c>
      <c r="C2087" t="s">
        <v>75</v>
      </c>
      <c r="D2087" t="s">
        <v>9</v>
      </c>
      <c r="E2087" t="s">
        <v>2708</v>
      </c>
      <c r="F2087" s="1">
        <v>415</v>
      </c>
      <c r="G2087" s="1">
        <v>2953.95</v>
      </c>
      <c r="H2087" s="1">
        <v>7.1179518072289198</v>
      </c>
    </row>
    <row r="2088" spans="1:8" x14ac:dyDescent="0.2">
      <c r="A2088" t="s">
        <v>6</v>
      </c>
      <c r="B2088" t="s">
        <v>74</v>
      </c>
      <c r="C2088" t="s">
        <v>75</v>
      </c>
      <c r="D2088" t="s">
        <v>9</v>
      </c>
      <c r="E2088" t="s">
        <v>2184</v>
      </c>
      <c r="F2088" s="1">
        <v>4</v>
      </c>
      <c r="G2088" s="1">
        <v>-1508.97</v>
      </c>
      <c r="H2088" s="1">
        <v>-377.24250000000001</v>
      </c>
    </row>
    <row r="2089" spans="1:8" x14ac:dyDescent="0.2">
      <c r="A2089" t="s">
        <v>6</v>
      </c>
      <c r="B2089" t="s">
        <v>74</v>
      </c>
      <c r="C2089" t="s">
        <v>75</v>
      </c>
      <c r="D2089" t="s">
        <v>9</v>
      </c>
      <c r="E2089" t="s">
        <v>2709</v>
      </c>
      <c r="F2089" s="1">
        <v>1584</v>
      </c>
      <c r="G2089" s="1">
        <v>13498.8</v>
      </c>
      <c r="H2089" s="1">
        <v>8.5219696969697001</v>
      </c>
    </row>
    <row r="2090" spans="1:8" x14ac:dyDescent="0.2">
      <c r="A2090" t="s">
        <v>6</v>
      </c>
      <c r="B2090" t="s">
        <v>74</v>
      </c>
      <c r="C2090" t="s">
        <v>75</v>
      </c>
      <c r="D2090" t="s">
        <v>9</v>
      </c>
      <c r="E2090" t="s">
        <v>2710</v>
      </c>
      <c r="F2090" s="1">
        <v>2540</v>
      </c>
      <c r="G2090" s="1">
        <v>26792.31</v>
      </c>
      <c r="H2090" s="1">
        <v>10.5481535433071</v>
      </c>
    </row>
    <row r="2091" spans="1:8" x14ac:dyDescent="0.2">
      <c r="A2091" t="s">
        <v>6</v>
      </c>
      <c r="B2091" t="s">
        <v>74</v>
      </c>
      <c r="C2091" t="s">
        <v>75</v>
      </c>
      <c r="D2091" t="s">
        <v>9</v>
      </c>
      <c r="E2091" t="s">
        <v>2711</v>
      </c>
      <c r="F2091" s="1">
        <v>492</v>
      </c>
      <c r="G2091" s="1">
        <v>12898.15</v>
      </c>
      <c r="H2091" s="1">
        <v>26.2157520325203</v>
      </c>
    </row>
    <row r="2092" spans="1:8" x14ac:dyDescent="0.2">
      <c r="A2092" t="s">
        <v>6</v>
      </c>
      <c r="B2092" t="s">
        <v>74</v>
      </c>
      <c r="C2092" t="s">
        <v>75</v>
      </c>
      <c r="D2092" t="s">
        <v>9</v>
      </c>
      <c r="E2092" t="s">
        <v>2182</v>
      </c>
      <c r="F2092" s="1">
        <v>1092</v>
      </c>
      <c r="G2092" s="1">
        <v>6605.09</v>
      </c>
      <c r="H2092" s="1">
        <v>6.0486172161172203</v>
      </c>
    </row>
    <row r="2093" spans="1:8" x14ac:dyDescent="0.2">
      <c r="A2093" t="s">
        <v>6</v>
      </c>
      <c r="B2093" t="s">
        <v>74</v>
      </c>
      <c r="C2093" t="s">
        <v>75</v>
      </c>
      <c r="D2093" t="s">
        <v>9</v>
      </c>
      <c r="E2093" t="s">
        <v>2712</v>
      </c>
      <c r="F2093" s="1">
        <v>240</v>
      </c>
      <c r="G2093" s="1">
        <v>1581.46</v>
      </c>
      <c r="H2093" s="1">
        <v>6.5894166666666703</v>
      </c>
    </row>
    <row r="2094" spans="1:8" x14ac:dyDescent="0.2">
      <c r="A2094" t="s">
        <v>6</v>
      </c>
      <c r="B2094" t="s">
        <v>74</v>
      </c>
      <c r="C2094" t="s">
        <v>75</v>
      </c>
      <c r="D2094" t="s">
        <v>9</v>
      </c>
      <c r="E2094" t="s">
        <v>2713</v>
      </c>
      <c r="F2094" s="1">
        <v>1196</v>
      </c>
      <c r="G2094" s="1">
        <v>5193.3100000000004</v>
      </c>
      <c r="H2094" s="1">
        <v>4.3422324414715696</v>
      </c>
    </row>
    <row r="2095" spans="1:8" x14ac:dyDescent="0.2">
      <c r="A2095" t="s">
        <v>6</v>
      </c>
      <c r="B2095" t="s">
        <v>74</v>
      </c>
      <c r="C2095" t="s">
        <v>75</v>
      </c>
      <c r="D2095" t="s">
        <v>9</v>
      </c>
      <c r="E2095" t="s">
        <v>287</v>
      </c>
      <c r="F2095" s="1">
        <v>0</v>
      </c>
      <c r="G2095" s="1">
        <v>3468.41</v>
      </c>
      <c r="H2095" s="1">
        <v>0</v>
      </c>
    </row>
    <row r="2096" spans="1:8" x14ac:dyDescent="0.2">
      <c r="A2096" t="s">
        <v>6</v>
      </c>
      <c r="B2096" t="s">
        <v>74</v>
      </c>
      <c r="C2096" t="s">
        <v>75</v>
      </c>
      <c r="D2096" t="s">
        <v>9</v>
      </c>
      <c r="E2096" t="s">
        <v>958</v>
      </c>
      <c r="F2096" s="1">
        <v>500</v>
      </c>
      <c r="G2096" s="1">
        <v>1675</v>
      </c>
      <c r="H2096" s="1">
        <v>3.35</v>
      </c>
    </row>
    <row r="2097" spans="1:8" x14ac:dyDescent="0.2">
      <c r="A2097" t="s">
        <v>6</v>
      </c>
      <c r="B2097" t="s">
        <v>74</v>
      </c>
      <c r="C2097" t="s">
        <v>75</v>
      </c>
      <c r="D2097" t="s">
        <v>9</v>
      </c>
      <c r="E2097" t="s">
        <v>956</v>
      </c>
      <c r="F2097" s="1">
        <v>2180</v>
      </c>
      <c r="G2097" s="1">
        <v>20798.34</v>
      </c>
      <c r="H2097" s="1">
        <v>9.5405229357798191</v>
      </c>
    </row>
    <row r="2098" spans="1:8" x14ac:dyDescent="0.2">
      <c r="A2098" t="s">
        <v>6</v>
      </c>
      <c r="B2098" t="s">
        <v>74</v>
      </c>
      <c r="C2098" t="s">
        <v>75</v>
      </c>
      <c r="D2098" t="s">
        <v>9</v>
      </c>
      <c r="E2098" t="s">
        <v>957</v>
      </c>
      <c r="F2098" s="1">
        <v>645</v>
      </c>
      <c r="G2098" s="1">
        <v>5431.94</v>
      </c>
      <c r="H2098" s="1">
        <v>8.4216124031007809</v>
      </c>
    </row>
    <row r="2099" spans="1:8" x14ac:dyDescent="0.2">
      <c r="A2099" t="s">
        <v>6</v>
      </c>
      <c r="B2099" t="s">
        <v>74</v>
      </c>
      <c r="C2099" t="s">
        <v>75</v>
      </c>
      <c r="D2099" t="s">
        <v>9</v>
      </c>
      <c r="E2099" t="s">
        <v>951</v>
      </c>
      <c r="F2099" s="1">
        <v>58</v>
      </c>
      <c r="G2099" s="1">
        <v>3754.47</v>
      </c>
      <c r="H2099" s="1">
        <v>64.732241379310295</v>
      </c>
    </row>
    <row r="2100" spans="1:8" x14ac:dyDescent="0.2">
      <c r="A2100" t="s">
        <v>6</v>
      </c>
      <c r="B2100" t="s">
        <v>74</v>
      </c>
      <c r="C2100" t="s">
        <v>75</v>
      </c>
      <c r="D2100" t="s">
        <v>9</v>
      </c>
      <c r="E2100" t="s">
        <v>955</v>
      </c>
      <c r="F2100" s="1">
        <v>1745</v>
      </c>
      <c r="G2100" s="1">
        <v>61511.44</v>
      </c>
      <c r="H2100" s="1">
        <v>35.250108882521502</v>
      </c>
    </row>
    <row r="2101" spans="1:8" x14ac:dyDescent="0.2">
      <c r="A2101" t="s">
        <v>6</v>
      </c>
      <c r="B2101" t="s">
        <v>74</v>
      </c>
      <c r="C2101" t="s">
        <v>75</v>
      </c>
      <c r="D2101" t="s">
        <v>9</v>
      </c>
      <c r="E2101" t="s">
        <v>322</v>
      </c>
      <c r="F2101" s="1">
        <v>340</v>
      </c>
      <c r="G2101" s="1">
        <v>35344.53</v>
      </c>
      <c r="H2101" s="1">
        <v>103.9545</v>
      </c>
    </row>
    <row r="2102" spans="1:8" x14ac:dyDescent="0.2">
      <c r="A2102" t="s">
        <v>6</v>
      </c>
      <c r="B2102" t="s">
        <v>74</v>
      </c>
      <c r="C2102" t="s">
        <v>75</v>
      </c>
      <c r="D2102" t="s">
        <v>9</v>
      </c>
      <c r="E2102" t="s">
        <v>942</v>
      </c>
      <c r="F2102" s="1">
        <v>1958</v>
      </c>
      <c r="G2102" s="1">
        <v>4752.6499999999996</v>
      </c>
      <c r="H2102" s="1">
        <v>2.4272982635342202</v>
      </c>
    </row>
    <row r="2103" spans="1:8" x14ac:dyDescent="0.2">
      <c r="A2103" t="s">
        <v>6</v>
      </c>
      <c r="B2103" t="s">
        <v>74</v>
      </c>
      <c r="C2103" t="s">
        <v>75</v>
      </c>
      <c r="D2103" t="s">
        <v>9</v>
      </c>
      <c r="E2103" t="s">
        <v>941</v>
      </c>
      <c r="F2103" s="1">
        <v>100</v>
      </c>
      <c r="G2103" s="1">
        <v>2361.5700000000002</v>
      </c>
      <c r="H2103" s="1">
        <v>23.6157</v>
      </c>
    </row>
    <row r="2104" spans="1:8" x14ac:dyDescent="0.2">
      <c r="A2104" t="s">
        <v>6</v>
      </c>
      <c r="B2104" t="s">
        <v>74</v>
      </c>
      <c r="C2104" t="s">
        <v>75</v>
      </c>
      <c r="D2104" t="s">
        <v>9</v>
      </c>
      <c r="E2104" t="s">
        <v>938</v>
      </c>
      <c r="F2104" s="1">
        <v>1795</v>
      </c>
      <c r="G2104" s="1">
        <v>15260.63</v>
      </c>
      <c r="H2104" s="1">
        <v>8.5017437325905298</v>
      </c>
    </row>
    <row r="2105" spans="1:8" x14ac:dyDescent="0.2">
      <c r="A2105" t="s">
        <v>6</v>
      </c>
      <c r="B2105" t="s">
        <v>74</v>
      </c>
      <c r="C2105" t="s">
        <v>75</v>
      </c>
      <c r="D2105" t="s">
        <v>9</v>
      </c>
      <c r="E2105" t="s">
        <v>2714</v>
      </c>
      <c r="F2105" s="1">
        <v>540</v>
      </c>
      <c r="G2105" s="1">
        <v>1471.16</v>
      </c>
      <c r="H2105" s="1">
        <v>2.7243703703703699</v>
      </c>
    </row>
    <row r="2106" spans="1:8" x14ac:dyDescent="0.2">
      <c r="A2106" t="s">
        <v>6</v>
      </c>
      <c r="B2106" t="s">
        <v>74</v>
      </c>
      <c r="C2106" t="s">
        <v>75</v>
      </c>
      <c r="D2106" t="s">
        <v>9</v>
      </c>
      <c r="E2106" t="s">
        <v>2715</v>
      </c>
      <c r="F2106" s="1">
        <v>715</v>
      </c>
      <c r="G2106" s="1">
        <v>3856.91</v>
      </c>
      <c r="H2106" s="1">
        <v>5.3942797202797204</v>
      </c>
    </row>
    <row r="2107" spans="1:8" x14ac:dyDescent="0.2">
      <c r="A2107" t="s">
        <v>6</v>
      </c>
      <c r="B2107" t="s">
        <v>74</v>
      </c>
      <c r="C2107" t="s">
        <v>75</v>
      </c>
      <c r="D2107" t="s">
        <v>9</v>
      </c>
      <c r="E2107" t="s">
        <v>2716</v>
      </c>
      <c r="F2107" s="1">
        <v>350</v>
      </c>
      <c r="G2107" s="1">
        <v>758.4</v>
      </c>
      <c r="H2107" s="1">
        <v>2.1668571428571402</v>
      </c>
    </row>
    <row r="2108" spans="1:8" x14ac:dyDescent="0.2">
      <c r="A2108" t="s">
        <v>6</v>
      </c>
      <c r="B2108" t="s">
        <v>74</v>
      </c>
      <c r="C2108" t="s">
        <v>75</v>
      </c>
      <c r="D2108" t="s">
        <v>9</v>
      </c>
      <c r="E2108" t="s">
        <v>2414</v>
      </c>
      <c r="F2108" s="1">
        <v>320</v>
      </c>
      <c r="G2108" s="1">
        <v>1847.19</v>
      </c>
      <c r="H2108" s="1">
        <v>5.7724687499999998</v>
      </c>
    </row>
    <row r="2109" spans="1:8" x14ac:dyDescent="0.2">
      <c r="A2109" t="s">
        <v>6</v>
      </c>
      <c r="B2109" t="s">
        <v>74</v>
      </c>
      <c r="C2109" t="s">
        <v>75</v>
      </c>
      <c r="D2109" t="s">
        <v>9</v>
      </c>
      <c r="E2109" t="s">
        <v>937</v>
      </c>
      <c r="F2109" s="1">
        <v>545</v>
      </c>
      <c r="G2109" s="1">
        <v>8962.9599999999991</v>
      </c>
      <c r="H2109" s="1">
        <v>16.4457981651376</v>
      </c>
    </row>
    <row r="2110" spans="1:8" x14ac:dyDescent="0.2">
      <c r="A2110" t="s">
        <v>6</v>
      </c>
      <c r="B2110" t="s">
        <v>74</v>
      </c>
      <c r="C2110" t="s">
        <v>75</v>
      </c>
      <c r="D2110" t="s">
        <v>9</v>
      </c>
      <c r="E2110" t="s">
        <v>64</v>
      </c>
      <c r="F2110" s="1">
        <v>230</v>
      </c>
      <c r="G2110" s="1">
        <v>4153.3100000000004</v>
      </c>
      <c r="H2110" s="1">
        <v>18.057869565217398</v>
      </c>
    </row>
    <row r="2111" spans="1:8" x14ac:dyDescent="0.2">
      <c r="A2111" t="s">
        <v>6</v>
      </c>
      <c r="B2111" t="s">
        <v>74</v>
      </c>
      <c r="C2111" t="s">
        <v>75</v>
      </c>
      <c r="D2111" t="s">
        <v>9</v>
      </c>
      <c r="E2111" t="s">
        <v>982</v>
      </c>
      <c r="F2111" s="1">
        <v>800</v>
      </c>
      <c r="G2111" s="1">
        <v>6445.88</v>
      </c>
      <c r="H2111" s="1">
        <v>8.0573499999999996</v>
      </c>
    </row>
    <row r="2112" spans="1:8" x14ac:dyDescent="0.2">
      <c r="A2112" t="s">
        <v>6</v>
      </c>
      <c r="B2112" t="s">
        <v>74</v>
      </c>
      <c r="C2112" t="s">
        <v>75</v>
      </c>
      <c r="D2112" t="s">
        <v>9</v>
      </c>
      <c r="E2112" t="s">
        <v>978</v>
      </c>
      <c r="F2112" s="1">
        <v>310</v>
      </c>
      <c r="G2112" s="1">
        <v>2629.5</v>
      </c>
      <c r="H2112" s="1">
        <v>8.4822580645161292</v>
      </c>
    </row>
    <row r="2113" spans="1:8" x14ac:dyDescent="0.2">
      <c r="A2113" t="s">
        <v>6</v>
      </c>
      <c r="B2113" t="s">
        <v>74</v>
      </c>
      <c r="C2113" t="s">
        <v>75</v>
      </c>
      <c r="D2113" t="s">
        <v>9</v>
      </c>
      <c r="E2113" t="s">
        <v>793</v>
      </c>
      <c r="F2113" s="1">
        <v>-197</v>
      </c>
      <c r="G2113" s="1">
        <v>56099.6</v>
      </c>
      <c r="H2113" s="1">
        <v>-284.76954314720803</v>
      </c>
    </row>
    <row r="2114" spans="1:8" x14ac:dyDescent="0.2">
      <c r="A2114" t="s">
        <v>6</v>
      </c>
      <c r="B2114" t="s">
        <v>74</v>
      </c>
      <c r="C2114" t="s">
        <v>75</v>
      </c>
      <c r="D2114" t="s">
        <v>9</v>
      </c>
      <c r="E2114" t="s">
        <v>976</v>
      </c>
      <c r="F2114" s="1">
        <v>3045</v>
      </c>
      <c r="G2114" s="1">
        <v>9631.26</v>
      </c>
      <c r="H2114" s="1">
        <v>3.1629753694581302</v>
      </c>
    </row>
    <row r="2115" spans="1:8" x14ac:dyDescent="0.2">
      <c r="A2115" t="s">
        <v>6</v>
      </c>
      <c r="B2115" t="s">
        <v>74</v>
      </c>
      <c r="C2115" t="s">
        <v>75</v>
      </c>
      <c r="D2115" t="s">
        <v>9</v>
      </c>
      <c r="E2115" t="s">
        <v>969</v>
      </c>
      <c r="F2115" s="1">
        <v>1</v>
      </c>
      <c r="G2115" s="1">
        <v>3442.03</v>
      </c>
      <c r="H2115" s="1">
        <v>3442.03</v>
      </c>
    </row>
    <row r="2116" spans="1:8" x14ac:dyDescent="0.2">
      <c r="A2116" t="s">
        <v>6</v>
      </c>
      <c r="B2116" t="s">
        <v>74</v>
      </c>
      <c r="C2116" t="s">
        <v>75</v>
      </c>
      <c r="D2116" t="s">
        <v>9</v>
      </c>
      <c r="E2116" t="s">
        <v>975</v>
      </c>
      <c r="F2116" s="1">
        <v>425</v>
      </c>
      <c r="G2116" s="1">
        <v>5885.48</v>
      </c>
      <c r="H2116" s="1">
        <v>13.848188235294099</v>
      </c>
    </row>
    <row r="2117" spans="1:8" x14ac:dyDescent="0.2">
      <c r="A2117" t="s">
        <v>6</v>
      </c>
      <c r="B2117" t="s">
        <v>74</v>
      </c>
      <c r="C2117" t="s">
        <v>75</v>
      </c>
      <c r="D2117" t="s">
        <v>9</v>
      </c>
      <c r="E2117" t="s">
        <v>973</v>
      </c>
      <c r="F2117" s="1">
        <v>2300</v>
      </c>
      <c r="G2117" s="1">
        <v>1852.42</v>
      </c>
      <c r="H2117" s="1">
        <v>0.8054</v>
      </c>
    </row>
    <row r="2118" spans="1:8" x14ac:dyDescent="0.2">
      <c r="A2118" t="s">
        <v>6</v>
      </c>
      <c r="B2118" t="s">
        <v>74</v>
      </c>
      <c r="C2118" t="s">
        <v>75</v>
      </c>
      <c r="D2118" t="s">
        <v>9</v>
      </c>
      <c r="E2118" t="s">
        <v>974</v>
      </c>
      <c r="F2118" s="1">
        <v>275</v>
      </c>
      <c r="G2118" s="1">
        <v>2768.15</v>
      </c>
      <c r="H2118" s="1">
        <v>10.066000000000001</v>
      </c>
    </row>
    <row r="2119" spans="1:8" x14ac:dyDescent="0.2">
      <c r="A2119" t="s">
        <v>6</v>
      </c>
      <c r="B2119" t="s">
        <v>74</v>
      </c>
      <c r="C2119" t="s">
        <v>75</v>
      </c>
      <c r="D2119" t="s">
        <v>9</v>
      </c>
      <c r="E2119" t="s">
        <v>971</v>
      </c>
      <c r="F2119" s="1">
        <v>835</v>
      </c>
      <c r="G2119" s="1">
        <v>971.35</v>
      </c>
      <c r="H2119" s="1">
        <v>1.1632934131736501</v>
      </c>
    </row>
    <row r="2120" spans="1:8" x14ac:dyDescent="0.2">
      <c r="A2120" t="s">
        <v>6</v>
      </c>
      <c r="B2120" t="s">
        <v>74</v>
      </c>
      <c r="C2120" t="s">
        <v>75</v>
      </c>
      <c r="D2120" t="s">
        <v>9</v>
      </c>
      <c r="E2120" t="s">
        <v>970</v>
      </c>
      <c r="F2120" s="1">
        <v>1665</v>
      </c>
      <c r="G2120" s="1">
        <v>12046.67</v>
      </c>
      <c r="H2120" s="1">
        <v>7.2352372372372402</v>
      </c>
    </row>
    <row r="2121" spans="1:8" x14ac:dyDescent="0.2">
      <c r="A2121" t="s">
        <v>6</v>
      </c>
      <c r="B2121" t="s">
        <v>74</v>
      </c>
      <c r="C2121" t="s">
        <v>75</v>
      </c>
      <c r="D2121" t="s">
        <v>9</v>
      </c>
      <c r="E2121" t="s">
        <v>968</v>
      </c>
      <c r="F2121" s="1">
        <v>255</v>
      </c>
      <c r="G2121" s="1">
        <v>2185.23</v>
      </c>
      <c r="H2121" s="1">
        <v>8.5695294117647105</v>
      </c>
    </row>
    <row r="2122" spans="1:8" x14ac:dyDescent="0.2">
      <c r="A2122" t="s">
        <v>6</v>
      </c>
      <c r="B2122" t="s">
        <v>74</v>
      </c>
      <c r="C2122" t="s">
        <v>75</v>
      </c>
      <c r="D2122" t="s">
        <v>9</v>
      </c>
      <c r="E2122" t="s">
        <v>966</v>
      </c>
      <c r="F2122" s="1">
        <v>0</v>
      </c>
      <c r="G2122" s="1">
        <v>1843.17</v>
      </c>
      <c r="H2122" s="1">
        <v>0</v>
      </c>
    </row>
    <row r="2123" spans="1:8" x14ac:dyDescent="0.2">
      <c r="A2123" t="s">
        <v>6</v>
      </c>
      <c r="B2123" t="s">
        <v>74</v>
      </c>
      <c r="C2123" t="s">
        <v>75</v>
      </c>
      <c r="D2123" t="s">
        <v>9</v>
      </c>
      <c r="E2123" t="s">
        <v>967</v>
      </c>
      <c r="F2123" s="1">
        <v>910</v>
      </c>
      <c r="G2123" s="1">
        <v>6881.54</v>
      </c>
      <c r="H2123" s="1">
        <v>7.5621318681318703</v>
      </c>
    </row>
    <row r="2124" spans="1:8" x14ac:dyDescent="0.2">
      <c r="A2124" t="s">
        <v>6</v>
      </c>
      <c r="B2124" t="s">
        <v>74</v>
      </c>
      <c r="C2124" t="s">
        <v>75</v>
      </c>
      <c r="D2124" t="s">
        <v>9</v>
      </c>
      <c r="E2124" t="s">
        <v>965</v>
      </c>
      <c r="F2124" s="1">
        <v>1573</v>
      </c>
      <c r="G2124" s="1">
        <v>4914.49</v>
      </c>
      <c r="H2124" s="1">
        <v>3.1242784488239002</v>
      </c>
    </row>
    <row r="2125" spans="1:8" x14ac:dyDescent="0.2">
      <c r="A2125" t="s">
        <v>6</v>
      </c>
      <c r="B2125" t="s">
        <v>74</v>
      </c>
      <c r="C2125" t="s">
        <v>75</v>
      </c>
      <c r="D2125" t="s">
        <v>9</v>
      </c>
      <c r="E2125" t="s">
        <v>963</v>
      </c>
      <c r="F2125" s="1">
        <v>366</v>
      </c>
      <c r="G2125" s="1">
        <v>3232.98</v>
      </c>
      <c r="H2125" s="1">
        <v>8.8332786885245902</v>
      </c>
    </row>
    <row r="2126" spans="1:8" x14ac:dyDescent="0.2">
      <c r="A2126" t="s">
        <v>6</v>
      </c>
      <c r="B2126" t="s">
        <v>74</v>
      </c>
      <c r="C2126" t="s">
        <v>75</v>
      </c>
      <c r="D2126" t="s">
        <v>9</v>
      </c>
      <c r="E2126" t="s">
        <v>961</v>
      </c>
      <c r="F2126" s="1">
        <v>1391</v>
      </c>
      <c r="G2126" s="1">
        <v>8880</v>
      </c>
      <c r="H2126" s="1">
        <v>6.38389647735442</v>
      </c>
    </row>
    <row r="2127" spans="1:8" x14ac:dyDescent="0.2">
      <c r="A2127" t="s">
        <v>6</v>
      </c>
      <c r="B2127" t="s">
        <v>74</v>
      </c>
      <c r="C2127" t="s">
        <v>75</v>
      </c>
      <c r="D2127" t="s">
        <v>9</v>
      </c>
      <c r="E2127" t="s">
        <v>959</v>
      </c>
      <c r="F2127" s="1">
        <v>4000</v>
      </c>
      <c r="G2127" s="1">
        <v>66816.75</v>
      </c>
      <c r="H2127" s="1">
        <v>16.7041875</v>
      </c>
    </row>
    <row r="2128" spans="1:8" x14ac:dyDescent="0.2">
      <c r="A2128" t="s">
        <v>6</v>
      </c>
      <c r="B2128" t="s">
        <v>74</v>
      </c>
      <c r="C2128" t="s">
        <v>75</v>
      </c>
      <c r="D2128" t="s">
        <v>9</v>
      </c>
      <c r="E2128" t="s">
        <v>960</v>
      </c>
      <c r="F2128" s="1">
        <v>655</v>
      </c>
      <c r="G2128" s="1">
        <v>5760.38</v>
      </c>
      <c r="H2128" s="1">
        <v>8.7944732824427501</v>
      </c>
    </row>
    <row r="2129" spans="1:8" x14ac:dyDescent="0.2">
      <c r="A2129" t="s">
        <v>6</v>
      </c>
      <c r="B2129" t="s">
        <v>74</v>
      </c>
      <c r="C2129" t="s">
        <v>75</v>
      </c>
      <c r="D2129" t="s">
        <v>9</v>
      </c>
      <c r="E2129" t="s">
        <v>806</v>
      </c>
      <c r="F2129" s="1">
        <v>415</v>
      </c>
      <c r="G2129" s="1">
        <v>160104.63</v>
      </c>
      <c r="H2129" s="1">
        <v>385.79428915662697</v>
      </c>
    </row>
    <row r="2130" spans="1:8" x14ac:dyDescent="0.2">
      <c r="A2130" t="s">
        <v>6</v>
      </c>
      <c r="B2130" t="s">
        <v>74</v>
      </c>
      <c r="C2130" t="s">
        <v>75</v>
      </c>
      <c r="D2130" t="s">
        <v>9</v>
      </c>
      <c r="E2130" t="s">
        <v>814</v>
      </c>
      <c r="F2130" s="1">
        <v>550</v>
      </c>
      <c r="G2130" s="1">
        <v>2044.48</v>
      </c>
      <c r="H2130" s="1">
        <v>3.7172363636363599</v>
      </c>
    </row>
    <row r="2131" spans="1:8" x14ac:dyDescent="0.2">
      <c r="A2131" t="s">
        <v>6</v>
      </c>
      <c r="B2131" t="s">
        <v>74</v>
      </c>
      <c r="C2131" t="s">
        <v>75</v>
      </c>
      <c r="D2131" t="s">
        <v>9</v>
      </c>
      <c r="E2131" t="s">
        <v>813</v>
      </c>
      <c r="F2131" s="1">
        <v>800</v>
      </c>
      <c r="G2131" s="1">
        <v>1150.94</v>
      </c>
      <c r="H2131" s="1">
        <v>1.4386749999999999</v>
      </c>
    </row>
    <row r="2132" spans="1:8" x14ac:dyDescent="0.2">
      <c r="A2132" t="s">
        <v>6</v>
      </c>
      <c r="B2132" t="s">
        <v>74</v>
      </c>
      <c r="C2132" t="s">
        <v>75</v>
      </c>
      <c r="D2132" t="s">
        <v>9</v>
      </c>
      <c r="E2132" t="s">
        <v>289</v>
      </c>
      <c r="F2132" s="1">
        <v>5</v>
      </c>
      <c r="G2132" s="1">
        <v>75887.990000000005</v>
      </c>
      <c r="H2132" s="1">
        <v>15177.598</v>
      </c>
    </row>
    <row r="2133" spans="1:8" x14ac:dyDescent="0.2">
      <c r="A2133" t="s">
        <v>6</v>
      </c>
      <c r="B2133" t="s">
        <v>74</v>
      </c>
      <c r="C2133" t="s">
        <v>75</v>
      </c>
      <c r="D2133" t="s">
        <v>9</v>
      </c>
      <c r="E2133" t="s">
        <v>99</v>
      </c>
      <c r="F2133" s="1">
        <v>3327</v>
      </c>
      <c r="G2133" s="1">
        <v>35689.019999999997</v>
      </c>
      <c r="H2133" s="1">
        <v>10.727087466185701</v>
      </c>
    </row>
    <row r="2134" spans="1:8" x14ac:dyDescent="0.2">
      <c r="A2134" t="s">
        <v>6</v>
      </c>
      <c r="B2134" t="s">
        <v>74</v>
      </c>
      <c r="C2134" t="s">
        <v>75</v>
      </c>
      <c r="D2134" t="s">
        <v>9</v>
      </c>
      <c r="E2134" t="s">
        <v>810</v>
      </c>
      <c r="F2134" s="1">
        <v>471</v>
      </c>
      <c r="G2134" s="1">
        <v>43753.5</v>
      </c>
      <c r="H2134" s="1">
        <v>92.894904458598702</v>
      </c>
    </row>
    <row r="2135" spans="1:8" x14ac:dyDescent="0.2">
      <c r="A2135" t="s">
        <v>6</v>
      </c>
      <c r="B2135" t="s">
        <v>74</v>
      </c>
      <c r="C2135" t="s">
        <v>75</v>
      </c>
      <c r="D2135" t="s">
        <v>9</v>
      </c>
      <c r="E2135" t="s">
        <v>809</v>
      </c>
      <c r="F2135" s="1">
        <v>280</v>
      </c>
      <c r="G2135" s="1">
        <v>2071.54</v>
      </c>
      <c r="H2135" s="1">
        <v>7.3983571428571402</v>
      </c>
    </row>
    <row r="2136" spans="1:8" x14ac:dyDescent="0.2">
      <c r="A2136" t="s">
        <v>6</v>
      </c>
      <c r="B2136" t="s">
        <v>74</v>
      </c>
      <c r="C2136" t="s">
        <v>75</v>
      </c>
      <c r="D2136" t="s">
        <v>9</v>
      </c>
      <c r="E2136" t="s">
        <v>807</v>
      </c>
      <c r="F2136" s="1">
        <v>2305</v>
      </c>
      <c r="G2136" s="1">
        <v>67608.789999999994</v>
      </c>
      <c r="H2136" s="1">
        <v>29.331362255965299</v>
      </c>
    </row>
    <row r="2137" spans="1:8" x14ac:dyDescent="0.2">
      <c r="A2137" t="s">
        <v>6</v>
      </c>
      <c r="B2137" t="s">
        <v>74</v>
      </c>
      <c r="C2137" t="s">
        <v>75</v>
      </c>
      <c r="D2137" t="s">
        <v>9</v>
      </c>
      <c r="E2137" t="s">
        <v>802</v>
      </c>
      <c r="F2137" s="1">
        <v>1185</v>
      </c>
      <c r="G2137" s="1">
        <v>4524.7299999999996</v>
      </c>
      <c r="H2137" s="1">
        <v>3.8183375527426202</v>
      </c>
    </row>
    <row r="2138" spans="1:8" x14ac:dyDescent="0.2">
      <c r="A2138" t="s">
        <v>6</v>
      </c>
      <c r="B2138" t="s">
        <v>74</v>
      </c>
      <c r="C2138" t="s">
        <v>75</v>
      </c>
      <c r="D2138" t="s">
        <v>9</v>
      </c>
      <c r="E2138" t="s">
        <v>801</v>
      </c>
      <c r="F2138" s="1">
        <v>2070</v>
      </c>
      <c r="G2138" s="1">
        <v>3700.19</v>
      </c>
      <c r="H2138" s="1">
        <v>1.78753140096618</v>
      </c>
    </row>
    <row r="2139" spans="1:8" x14ac:dyDescent="0.2">
      <c r="A2139" t="s">
        <v>6</v>
      </c>
      <c r="B2139" t="s">
        <v>74</v>
      </c>
      <c r="C2139" t="s">
        <v>75</v>
      </c>
      <c r="D2139" t="s">
        <v>9</v>
      </c>
      <c r="E2139" t="s">
        <v>799</v>
      </c>
      <c r="F2139" s="1">
        <v>50</v>
      </c>
      <c r="G2139" s="1">
        <v>9482.11</v>
      </c>
      <c r="H2139" s="1">
        <v>189.6422</v>
      </c>
    </row>
    <row r="2140" spans="1:8" x14ac:dyDescent="0.2">
      <c r="A2140" t="s">
        <v>6</v>
      </c>
      <c r="B2140" t="s">
        <v>74</v>
      </c>
      <c r="C2140" t="s">
        <v>75</v>
      </c>
      <c r="D2140" t="s">
        <v>9</v>
      </c>
      <c r="E2140" t="s">
        <v>706</v>
      </c>
      <c r="F2140" s="1">
        <v>450</v>
      </c>
      <c r="G2140" s="1">
        <v>-18868.240000000002</v>
      </c>
      <c r="H2140" s="1">
        <v>-41.9294222222222</v>
      </c>
    </row>
    <row r="2141" spans="1:8" x14ac:dyDescent="0.2">
      <c r="A2141" t="s">
        <v>6</v>
      </c>
      <c r="B2141" t="s">
        <v>74</v>
      </c>
      <c r="C2141" t="s">
        <v>75</v>
      </c>
      <c r="D2141" t="s">
        <v>9</v>
      </c>
      <c r="E2141" t="s">
        <v>57</v>
      </c>
      <c r="F2141" s="1">
        <v>290</v>
      </c>
      <c r="G2141" s="1">
        <v>80835.929999999993</v>
      </c>
      <c r="H2141" s="1">
        <v>278.744586206897</v>
      </c>
    </row>
    <row r="2142" spans="1:8" x14ac:dyDescent="0.2">
      <c r="A2142" t="s">
        <v>6</v>
      </c>
      <c r="B2142" t="s">
        <v>74</v>
      </c>
      <c r="C2142" t="s">
        <v>75</v>
      </c>
      <c r="D2142" t="s">
        <v>9</v>
      </c>
      <c r="E2142" t="s">
        <v>194</v>
      </c>
      <c r="F2142" s="1">
        <v>1713</v>
      </c>
      <c r="G2142" s="1">
        <v>54351.9</v>
      </c>
      <c r="H2142" s="1">
        <v>31.7290718038529</v>
      </c>
    </row>
    <row r="2143" spans="1:8" x14ac:dyDescent="0.2">
      <c r="A2143" t="s">
        <v>6</v>
      </c>
      <c r="B2143" t="s">
        <v>74</v>
      </c>
      <c r="C2143" t="s">
        <v>75</v>
      </c>
      <c r="D2143" t="s">
        <v>9</v>
      </c>
      <c r="E2143" t="s">
        <v>863</v>
      </c>
      <c r="F2143" s="1">
        <v>1619</v>
      </c>
      <c r="G2143" s="1">
        <v>3044.25</v>
      </c>
      <c r="H2143" s="1">
        <v>1.8803273625694901</v>
      </c>
    </row>
    <row r="2144" spans="1:8" x14ac:dyDescent="0.2">
      <c r="A2144" t="s">
        <v>6</v>
      </c>
      <c r="B2144" t="s">
        <v>74</v>
      </c>
      <c r="C2144" t="s">
        <v>75</v>
      </c>
      <c r="D2144" t="s">
        <v>9</v>
      </c>
      <c r="E2144" t="s">
        <v>309</v>
      </c>
      <c r="F2144" s="1">
        <v>20</v>
      </c>
      <c r="G2144" s="1">
        <v>4260.92</v>
      </c>
      <c r="H2144" s="1">
        <v>213.04599999999999</v>
      </c>
    </row>
    <row r="2145" spans="1:8" x14ac:dyDescent="0.2">
      <c r="A2145" t="s">
        <v>6</v>
      </c>
      <c r="B2145" t="s">
        <v>74</v>
      </c>
      <c r="C2145" t="s">
        <v>75</v>
      </c>
      <c r="D2145" t="s">
        <v>9</v>
      </c>
      <c r="E2145" t="s">
        <v>862</v>
      </c>
      <c r="F2145" s="1">
        <v>175</v>
      </c>
      <c r="G2145" s="1">
        <v>5072.55</v>
      </c>
      <c r="H2145" s="1">
        <v>28.986000000000001</v>
      </c>
    </row>
    <row r="2146" spans="1:8" x14ac:dyDescent="0.2">
      <c r="A2146" t="s">
        <v>6</v>
      </c>
      <c r="B2146" t="s">
        <v>74</v>
      </c>
      <c r="C2146" t="s">
        <v>75</v>
      </c>
      <c r="D2146" t="s">
        <v>9</v>
      </c>
      <c r="E2146" t="s">
        <v>861</v>
      </c>
      <c r="F2146" s="1">
        <v>382</v>
      </c>
      <c r="G2146" s="1">
        <v>2261.39</v>
      </c>
      <c r="H2146" s="1">
        <v>5.9198691099476397</v>
      </c>
    </row>
    <row r="2147" spans="1:8" x14ac:dyDescent="0.2">
      <c r="A2147" t="s">
        <v>6</v>
      </c>
      <c r="B2147" t="s">
        <v>74</v>
      </c>
      <c r="C2147" t="s">
        <v>75</v>
      </c>
      <c r="D2147" t="s">
        <v>9</v>
      </c>
      <c r="E2147" t="s">
        <v>860</v>
      </c>
      <c r="F2147" s="1">
        <v>460</v>
      </c>
      <c r="G2147" s="1">
        <v>2134.3000000000002</v>
      </c>
      <c r="H2147" s="1">
        <v>4.6397826086956497</v>
      </c>
    </row>
    <row r="2148" spans="1:8" x14ac:dyDescent="0.2">
      <c r="A2148" t="s">
        <v>6</v>
      </c>
      <c r="B2148" t="s">
        <v>74</v>
      </c>
      <c r="C2148" t="s">
        <v>75</v>
      </c>
      <c r="D2148" t="s">
        <v>9</v>
      </c>
      <c r="E2148" t="s">
        <v>843</v>
      </c>
      <c r="F2148" s="1">
        <v>514</v>
      </c>
      <c r="G2148" s="1">
        <v>9865.09</v>
      </c>
      <c r="H2148" s="1">
        <v>19.1927821011673</v>
      </c>
    </row>
    <row r="2149" spans="1:8" x14ac:dyDescent="0.2">
      <c r="A2149" t="s">
        <v>6</v>
      </c>
      <c r="B2149" t="s">
        <v>74</v>
      </c>
      <c r="C2149" t="s">
        <v>75</v>
      </c>
      <c r="D2149" t="s">
        <v>9</v>
      </c>
      <c r="E2149" t="s">
        <v>858</v>
      </c>
      <c r="F2149" s="1">
        <v>3407</v>
      </c>
      <c r="G2149" s="1">
        <v>517.65</v>
      </c>
      <c r="H2149" s="1">
        <v>0.15193718814206</v>
      </c>
    </row>
    <row r="2150" spans="1:8" x14ac:dyDescent="0.2">
      <c r="A2150" t="s">
        <v>6</v>
      </c>
      <c r="B2150" t="s">
        <v>74</v>
      </c>
      <c r="C2150" t="s">
        <v>75</v>
      </c>
      <c r="D2150" t="s">
        <v>9</v>
      </c>
      <c r="E2150" t="s">
        <v>857</v>
      </c>
      <c r="F2150" s="1">
        <v>1581</v>
      </c>
      <c r="G2150" s="1">
        <v>11355.17</v>
      </c>
      <c r="H2150" s="1">
        <v>7.18227071473751</v>
      </c>
    </row>
    <row r="2151" spans="1:8" x14ac:dyDescent="0.2">
      <c r="A2151" t="s">
        <v>6</v>
      </c>
      <c r="B2151" t="s">
        <v>74</v>
      </c>
      <c r="C2151" t="s">
        <v>75</v>
      </c>
      <c r="D2151" t="s">
        <v>9</v>
      </c>
      <c r="E2151" t="s">
        <v>856</v>
      </c>
      <c r="F2151" s="1">
        <v>2447</v>
      </c>
      <c r="G2151" s="1">
        <v>13007.01</v>
      </c>
      <c r="H2151" s="1">
        <v>5.3154924397221102</v>
      </c>
    </row>
    <row r="2152" spans="1:8" x14ac:dyDescent="0.2">
      <c r="A2152" t="s">
        <v>6</v>
      </c>
      <c r="B2152" t="s">
        <v>74</v>
      </c>
      <c r="C2152" t="s">
        <v>75</v>
      </c>
      <c r="D2152" t="s">
        <v>9</v>
      </c>
      <c r="E2152" t="s">
        <v>855</v>
      </c>
      <c r="F2152" s="1">
        <v>347</v>
      </c>
      <c r="G2152" s="1">
        <v>1914.08</v>
      </c>
      <c r="H2152" s="1">
        <v>5.5160806916426504</v>
      </c>
    </row>
    <row r="2153" spans="1:8" x14ac:dyDescent="0.2">
      <c r="A2153" t="s">
        <v>6</v>
      </c>
      <c r="B2153" t="s">
        <v>74</v>
      </c>
      <c r="C2153" t="s">
        <v>75</v>
      </c>
      <c r="D2153" t="s">
        <v>9</v>
      </c>
      <c r="E2153" t="s">
        <v>853</v>
      </c>
      <c r="F2153" s="1">
        <v>5413</v>
      </c>
      <c r="G2153" s="1">
        <v>18718.96</v>
      </c>
      <c r="H2153" s="1">
        <v>3.45814890079438</v>
      </c>
    </row>
    <row r="2154" spans="1:8" x14ac:dyDescent="0.2">
      <c r="A2154" t="s">
        <v>6</v>
      </c>
      <c r="B2154" t="s">
        <v>74</v>
      </c>
      <c r="C2154" t="s">
        <v>75</v>
      </c>
      <c r="D2154" t="s">
        <v>9</v>
      </c>
      <c r="E2154" t="s">
        <v>852</v>
      </c>
      <c r="F2154" s="1">
        <v>760</v>
      </c>
      <c r="G2154" s="1">
        <v>4069.01</v>
      </c>
      <c r="H2154" s="1">
        <v>5.3539605263157899</v>
      </c>
    </row>
    <row r="2155" spans="1:8" x14ac:dyDescent="0.2">
      <c r="A2155" t="s">
        <v>6</v>
      </c>
      <c r="B2155" t="s">
        <v>74</v>
      </c>
      <c r="C2155" t="s">
        <v>75</v>
      </c>
      <c r="D2155" t="s">
        <v>9</v>
      </c>
      <c r="E2155" t="s">
        <v>851</v>
      </c>
      <c r="F2155" s="1">
        <v>470</v>
      </c>
      <c r="G2155" s="1">
        <v>3104.99</v>
      </c>
      <c r="H2155" s="1">
        <v>6.6063617021276597</v>
      </c>
    </row>
    <row r="2156" spans="1:8" x14ac:dyDescent="0.2">
      <c r="A2156" t="s">
        <v>6</v>
      </c>
      <c r="B2156" t="s">
        <v>74</v>
      </c>
      <c r="C2156" t="s">
        <v>75</v>
      </c>
      <c r="D2156" t="s">
        <v>9</v>
      </c>
      <c r="E2156" t="s">
        <v>850</v>
      </c>
      <c r="F2156" s="1">
        <v>65</v>
      </c>
      <c r="G2156" s="1">
        <v>1715.97</v>
      </c>
      <c r="H2156" s="1">
        <v>26.399538461538501</v>
      </c>
    </row>
    <row r="2157" spans="1:8" x14ac:dyDescent="0.2">
      <c r="A2157" t="s">
        <v>6</v>
      </c>
      <c r="B2157" t="s">
        <v>74</v>
      </c>
      <c r="C2157" t="s">
        <v>75</v>
      </c>
      <c r="D2157" t="s">
        <v>9</v>
      </c>
      <c r="E2157" t="s">
        <v>848</v>
      </c>
      <c r="F2157" s="1">
        <v>2972</v>
      </c>
      <c r="G2157" s="1">
        <v>240359.82</v>
      </c>
      <c r="H2157" s="1">
        <v>80.874771197846599</v>
      </c>
    </row>
    <row r="2158" spans="1:8" x14ac:dyDescent="0.2">
      <c r="A2158" t="s">
        <v>6</v>
      </c>
      <c r="B2158" t="s">
        <v>74</v>
      </c>
      <c r="C2158" t="s">
        <v>75</v>
      </c>
      <c r="D2158" t="s">
        <v>9</v>
      </c>
      <c r="E2158" t="s">
        <v>847</v>
      </c>
      <c r="F2158" s="1">
        <v>1600</v>
      </c>
      <c r="G2158" s="1">
        <v>2046.88</v>
      </c>
      <c r="H2158" s="1">
        <v>1.2793000000000001</v>
      </c>
    </row>
    <row r="2159" spans="1:8" x14ac:dyDescent="0.2">
      <c r="A2159" t="s">
        <v>6</v>
      </c>
      <c r="B2159" t="s">
        <v>74</v>
      </c>
      <c r="C2159" t="s">
        <v>75</v>
      </c>
      <c r="D2159" t="s">
        <v>9</v>
      </c>
      <c r="E2159" t="s">
        <v>846</v>
      </c>
      <c r="F2159" s="1">
        <v>350</v>
      </c>
      <c r="G2159" s="1">
        <v>1708.44</v>
      </c>
      <c r="H2159" s="1">
        <v>4.8812571428571401</v>
      </c>
    </row>
    <row r="2160" spans="1:8" x14ac:dyDescent="0.2">
      <c r="A2160" t="s">
        <v>6</v>
      </c>
      <c r="B2160" t="s">
        <v>74</v>
      </c>
      <c r="C2160" t="s">
        <v>75</v>
      </c>
      <c r="D2160" t="s">
        <v>9</v>
      </c>
      <c r="E2160" t="s">
        <v>156</v>
      </c>
      <c r="F2160" s="1">
        <v>280</v>
      </c>
      <c r="G2160" s="1">
        <v>7770.86</v>
      </c>
      <c r="H2160" s="1">
        <v>27.753071428571399</v>
      </c>
    </row>
    <row r="2161" spans="1:8" x14ac:dyDescent="0.2">
      <c r="A2161" t="s">
        <v>6</v>
      </c>
      <c r="B2161" t="s">
        <v>74</v>
      </c>
      <c r="C2161" t="s">
        <v>75</v>
      </c>
      <c r="D2161" t="s">
        <v>9</v>
      </c>
      <c r="E2161" t="s">
        <v>844</v>
      </c>
      <c r="F2161" s="1">
        <v>1525</v>
      </c>
      <c r="G2161" s="1">
        <v>19133.72</v>
      </c>
      <c r="H2161" s="1">
        <v>12.546701639344301</v>
      </c>
    </row>
    <row r="2162" spans="1:8" x14ac:dyDescent="0.2">
      <c r="A2162" t="s">
        <v>6</v>
      </c>
      <c r="B2162" t="s">
        <v>74</v>
      </c>
      <c r="C2162" t="s">
        <v>75</v>
      </c>
      <c r="D2162" t="s">
        <v>9</v>
      </c>
      <c r="E2162" t="s">
        <v>824</v>
      </c>
      <c r="F2162" s="1">
        <v>-1200</v>
      </c>
      <c r="G2162" s="1">
        <v>-304.60000000000002</v>
      </c>
      <c r="H2162" s="1">
        <v>0.25383333333333302</v>
      </c>
    </row>
    <row r="2163" spans="1:8" x14ac:dyDescent="0.2">
      <c r="A2163" t="s">
        <v>6</v>
      </c>
      <c r="B2163" t="s">
        <v>74</v>
      </c>
      <c r="C2163" t="s">
        <v>75</v>
      </c>
      <c r="D2163" t="s">
        <v>9</v>
      </c>
      <c r="E2163" t="s">
        <v>18</v>
      </c>
      <c r="F2163" s="1">
        <v>2127573</v>
      </c>
      <c r="G2163" s="1">
        <v>11051930.859999999</v>
      </c>
      <c r="H2163" s="1">
        <v>5.19461887324195</v>
      </c>
    </row>
    <row r="2164" spans="1:8" x14ac:dyDescent="0.2">
      <c r="A2164" t="s">
        <v>6</v>
      </c>
      <c r="B2164" t="s">
        <v>74</v>
      </c>
      <c r="C2164" t="s">
        <v>75</v>
      </c>
      <c r="D2164" t="s">
        <v>9</v>
      </c>
      <c r="E2164" t="s">
        <v>840</v>
      </c>
      <c r="F2164" s="1">
        <v>230</v>
      </c>
      <c r="G2164" s="1">
        <v>873.48</v>
      </c>
      <c r="H2164" s="1">
        <v>3.7977391304347798</v>
      </c>
    </row>
    <row r="2165" spans="1:8" x14ac:dyDescent="0.2">
      <c r="A2165" t="s">
        <v>6</v>
      </c>
      <c r="B2165" t="s">
        <v>74</v>
      </c>
      <c r="C2165" t="s">
        <v>75</v>
      </c>
      <c r="D2165" t="s">
        <v>9</v>
      </c>
      <c r="E2165" t="s">
        <v>839</v>
      </c>
      <c r="F2165" s="1">
        <v>3879</v>
      </c>
      <c r="G2165" s="1">
        <v>11487.92</v>
      </c>
      <c r="H2165" s="1">
        <v>2.9615674142820301</v>
      </c>
    </row>
    <row r="2166" spans="1:8" x14ac:dyDescent="0.2">
      <c r="A2166" t="s">
        <v>6</v>
      </c>
      <c r="B2166" t="s">
        <v>74</v>
      </c>
      <c r="C2166" t="s">
        <v>75</v>
      </c>
      <c r="D2166" t="s">
        <v>9</v>
      </c>
      <c r="E2166" t="s">
        <v>837</v>
      </c>
      <c r="F2166" s="1">
        <v>5</v>
      </c>
      <c r="G2166" s="1">
        <v>7427.69</v>
      </c>
      <c r="H2166" s="1">
        <v>1485.538</v>
      </c>
    </row>
    <row r="2167" spans="1:8" x14ac:dyDescent="0.2">
      <c r="A2167" t="s">
        <v>6</v>
      </c>
      <c r="B2167" t="s">
        <v>74</v>
      </c>
      <c r="C2167" t="s">
        <v>75</v>
      </c>
      <c r="D2167" t="s">
        <v>9</v>
      </c>
      <c r="E2167" t="s">
        <v>836</v>
      </c>
      <c r="F2167" s="1">
        <v>175</v>
      </c>
      <c r="G2167" s="1">
        <v>999.05</v>
      </c>
      <c r="H2167" s="1">
        <v>5.7088571428571404</v>
      </c>
    </row>
    <row r="2168" spans="1:8" x14ac:dyDescent="0.2">
      <c r="A2168" t="s">
        <v>6</v>
      </c>
      <c r="B2168" t="s">
        <v>74</v>
      </c>
      <c r="C2168" t="s">
        <v>75</v>
      </c>
      <c r="D2168" t="s">
        <v>9</v>
      </c>
      <c r="E2168" t="s">
        <v>834</v>
      </c>
      <c r="F2168" s="1">
        <v>250</v>
      </c>
      <c r="G2168" s="1">
        <v>631.13</v>
      </c>
      <c r="H2168" s="1">
        <v>2.5245199999999999</v>
      </c>
    </row>
    <row r="2169" spans="1:8" x14ac:dyDescent="0.2">
      <c r="A2169" t="s">
        <v>6</v>
      </c>
      <c r="B2169" t="s">
        <v>74</v>
      </c>
      <c r="C2169" t="s">
        <v>75</v>
      </c>
      <c r="D2169" t="s">
        <v>9</v>
      </c>
      <c r="E2169" t="s">
        <v>833</v>
      </c>
      <c r="F2169" s="1">
        <v>674</v>
      </c>
      <c r="G2169" s="1">
        <v>2970.91</v>
      </c>
      <c r="H2169" s="1">
        <v>4.4078783382789304</v>
      </c>
    </row>
    <row r="2170" spans="1:8" x14ac:dyDescent="0.2">
      <c r="A2170" t="s">
        <v>6</v>
      </c>
      <c r="B2170" t="s">
        <v>74</v>
      </c>
      <c r="C2170" t="s">
        <v>75</v>
      </c>
      <c r="D2170" t="s">
        <v>9</v>
      </c>
      <c r="E2170" t="s">
        <v>832</v>
      </c>
      <c r="F2170" s="1">
        <v>2110</v>
      </c>
      <c r="G2170" s="1">
        <v>12994.59</v>
      </c>
      <c r="H2170" s="1">
        <v>6.1585734597156403</v>
      </c>
    </row>
    <row r="2171" spans="1:8" x14ac:dyDescent="0.2">
      <c r="A2171" t="s">
        <v>6</v>
      </c>
      <c r="B2171" t="s">
        <v>74</v>
      </c>
      <c r="C2171" t="s">
        <v>75</v>
      </c>
      <c r="D2171" t="s">
        <v>9</v>
      </c>
      <c r="E2171" t="s">
        <v>831</v>
      </c>
      <c r="F2171" s="1">
        <v>334</v>
      </c>
      <c r="G2171" s="1">
        <v>2656.89</v>
      </c>
      <c r="H2171" s="1">
        <v>7.9547604790419202</v>
      </c>
    </row>
    <row r="2172" spans="1:8" x14ac:dyDescent="0.2">
      <c r="A2172" t="s">
        <v>6</v>
      </c>
      <c r="B2172" t="s">
        <v>74</v>
      </c>
      <c r="C2172" t="s">
        <v>75</v>
      </c>
      <c r="D2172" t="s">
        <v>9</v>
      </c>
      <c r="E2172" t="s">
        <v>830</v>
      </c>
      <c r="F2172" s="1">
        <v>1842</v>
      </c>
      <c r="G2172" s="1">
        <v>7554.85</v>
      </c>
      <c r="H2172" s="1">
        <v>4.1014386536373504</v>
      </c>
    </row>
    <row r="2173" spans="1:8" x14ac:dyDescent="0.2">
      <c r="A2173" t="s">
        <v>6</v>
      </c>
      <c r="B2173" t="s">
        <v>74</v>
      </c>
      <c r="C2173" t="s">
        <v>75</v>
      </c>
      <c r="D2173" t="s">
        <v>9</v>
      </c>
      <c r="E2173" t="s">
        <v>829</v>
      </c>
      <c r="F2173" s="1">
        <v>1605</v>
      </c>
      <c r="G2173" s="1">
        <v>2124.5700000000002</v>
      </c>
      <c r="H2173" s="1">
        <v>1.32371962616822</v>
      </c>
    </row>
    <row r="2174" spans="1:8" x14ac:dyDescent="0.2">
      <c r="A2174" t="s">
        <v>6</v>
      </c>
      <c r="B2174" t="s">
        <v>74</v>
      </c>
      <c r="C2174" t="s">
        <v>75</v>
      </c>
      <c r="D2174" t="s">
        <v>9</v>
      </c>
      <c r="E2174" t="s">
        <v>354</v>
      </c>
      <c r="F2174" s="1">
        <v>17</v>
      </c>
      <c r="G2174" s="1">
        <v>873.65</v>
      </c>
      <c r="H2174" s="1">
        <v>51.391176470588199</v>
      </c>
    </row>
    <row r="2175" spans="1:8" x14ac:dyDescent="0.2">
      <c r="A2175" t="s">
        <v>6</v>
      </c>
      <c r="B2175" t="s">
        <v>74</v>
      </c>
      <c r="C2175" t="s">
        <v>75</v>
      </c>
      <c r="D2175" t="s">
        <v>9</v>
      </c>
      <c r="E2175" t="s">
        <v>827</v>
      </c>
      <c r="F2175" s="1">
        <v>1430</v>
      </c>
      <c r="G2175" s="1">
        <v>4490.03</v>
      </c>
      <c r="H2175" s="1">
        <v>3.13988111888112</v>
      </c>
    </row>
    <row r="2176" spans="1:8" x14ac:dyDescent="0.2">
      <c r="A2176" t="s">
        <v>6</v>
      </c>
      <c r="B2176" t="s">
        <v>74</v>
      </c>
      <c r="C2176" t="s">
        <v>75</v>
      </c>
      <c r="D2176" t="s">
        <v>9</v>
      </c>
      <c r="E2176" t="s">
        <v>826</v>
      </c>
      <c r="F2176" s="1">
        <v>516</v>
      </c>
      <c r="G2176" s="1">
        <v>13824.46</v>
      </c>
      <c r="H2176" s="1">
        <v>26.7915891472868</v>
      </c>
    </row>
    <row r="2177" spans="1:8" x14ac:dyDescent="0.2">
      <c r="A2177" t="s">
        <v>6</v>
      </c>
      <c r="B2177" t="s">
        <v>74</v>
      </c>
      <c r="C2177" t="s">
        <v>75</v>
      </c>
      <c r="D2177" t="s">
        <v>9</v>
      </c>
      <c r="E2177" t="s">
        <v>825</v>
      </c>
      <c r="F2177" s="1">
        <v>975</v>
      </c>
      <c r="G2177" s="1">
        <v>4702.8100000000004</v>
      </c>
      <c r="H2177" s="1">
        <v>4.8233948717948696</v>
      </c>
    </row>
    <row r="2178" spans="1:8" x14ac:dyDescent="0.2">
      <c r="A2178" t="s">
        <v>6</v>
      </c>
      <c r="B2178" t="s">
        <v>74</v>
      </c>
      <c r="C2178" t="s">
        <v>75</v>
      </c>
      <c r="D2178" t="s">
        <v>9</v>
      </c>
      <c r="E2178" t="s">
        <v>822</v>
      </c>
      <c r="F2178" s="1">
        <v>850</v>
      </c>
      <c r="G2178" s="1">
        <v>5137.12</v>
      </c>
      <c r="H2178" s="1">
        <v>6.0436705882352904</v>
      </c>
    </row>
    <row r="2179" spans="1:8" x14ac:dyDescent="0.2">
      <c r="A2179" t="s">
        <v>6</v>
      </c>
      <c r="B2179" t="s">
        <v>74</v>
      </c>
      <c r="C2179" t="s">
        <v>75</v>
      </c>
      <c r="D2179" t="s">
        <v>9</v>
      </c>
      <c r="E2179" t="s">
        <v>875</v>
      </c>
      <c r="F2179" s="1">
        <v>12</v>
      </c>
      <c r="G2179" s="1">
        <v>3570.19</v>
      </c>
      <c r="H2179" s="1">
        <v>297.51583333333298</v>
      </c>
    </row>
    <row r="2180" spans="1:8" x14ac:dyDescent="0.2">
      <c r="A2180" t="s">
        <v>6</v>
      </c>
      <c r="B2180" t="s">
        <v>74</v>
      </c>
      <c r="C2180" t="s">
        <v>75</v>
      </c>
      <c r="D2180" t="s">
        <v>9</v>
      </c>
      <c r="E2180" t="s">
        <v>920</v>
      </c>
      <c r="F2180" s="1">
        <v>2665</v>
      </c>
      <c r="G2180" s="1">
        <v>3142.89</v>
      </c>
      <c r="H2180" s="1">
        <v>1.17932082551595</v>
      </c>
    </row>
    <row r="2181" spans="1:8" x14ac:dyDescent="0.2">
      <c r="A2181" t="s">
        <v>6</v>
      </c>
      <c r="B2181" t="s">
        <v>74</v>
      </c>
      <c r="C2181" t="s">
        <v>75</v>
      </c>
      <c r="D2181" t="s">
        <v>9</v>
      </c>
      <c r="E2181" t="s">
        <v>915</v>
      </c>
      <c r="F2181" s="1">
        <v>1780</v>
      </c>
      <c r="G2181" s="1">
        <v>11994.89</v>
      </c>
      <c r="H2181" s="1">
        <v>6.7387022471910099</v>
      </c>
    </row>
    <row r="2182" spans="1:8" x14ac:dyDescent="0.2">
      <c r="A2182" t="s">
        <v>6</v>
      </c>
      <c r="B2182" t="s">
        <v>74</v>
      </c>
      <c r="C2182" t="s">
        <v>75</v>
      </c>
      <c r="D2182" t="s">
        <v>9</v>
      </c>
      <c r="E2182" t="s">
        <v>911</v>
      </c>
      <c r="F2182" s="1">
        <v>4940</v>
      </c>
      <c r="G2182" s="1">
        <v>35906.800000000003</v>
      </c>
      <c r="H2182" s="1">
        <v>7.2685829959514203</v>
      </c>
    </row>
    <row r="2183" spans="1:8" x14ac:dyDescent="0.2">
      <c r="A2183" t="s">
        <v>6</v>
      </c>
      <c r="B2183" t="s">
        <v>74</v>
      </c>
      <c r="C2183" t="s">
        <v>75</v>
      </c>
      <c r="D2183" t="s">
        <v>9</v>
      </c>
      <c r="E2183" t="s">
        <v>910</v>
      </c>
      <c r="F2183" s="1">
        <v>1220</v>
      </c>
      <c r="G2183" s="1">
        <v>44988.95</v>
      </c>
      <c r="H2183" s="1">
        <v>36.876188524590198</v>
      </c>
    </row>
    <row r="2184" spans="1:8" x14ac:dyDescent="0.2">
      <c r="A2184" t="s">
        <v>6</v>
      </c>
      <c r="B2184" t="s">
        <v>74</v>
      </c>
      <c r="C2184" t="s">
        <v>75</v>
      </c>
      <c r="D2184" t="s">
        <v>9</v>
      </c>
      <c r="E2184" t="s">
        <v>907</v>
      </c>
      <c r="F2184" s="1">
        <v>1</v>
      </c>
      <c r="G2184" s="1">
        <v>2062.0300000000002</v>
      </c>
      <c r="H2184" s="1">
        <v>2062.0300000000002</v>
      </c>
    </row>
    <row r="2185" spans="1:8" x14ac:dyDescent="0.2">
      <c r="A2185" t="s">
        <v>6</v>
      </c>
      <c r="B2185" t="s">
        <v>74</v>
      </c>
      <c r="C2185" t="s">
        <v>75</v>
      </c>
      <c r="D2185" t="s">
        <v>9</v>
      </c>
      <c r="E2185" t="s">
        <v>874</v>
      </c>
      <c r="F2185" s="1">
        <v>738</v>
      </c>
      <c r="G2185" s="1">
        <v>3119.37</v>
      </c>
      <c r="H2185" s="1">
        <v>4.2267886178861804</v>
      </c>
    </row>
    <row r="2186" spans="1:8" x14ac:dyDescent="0.2">
      <c r="A2186" t="s">
        <v>6</v>
      </c>
      <c r="B2186" t="s">
        <v>74</v>
      </c>
      <c r="C2186" t="s">
        <v>75</v>
      </c>
      <c r="D2186" t="s">
        <v>9</v>
      </c>
      <c r="E2186" t="s">
        <v>873</v>
      </c>
      <c r="F2186" s="1">
        <v>5250</v>
      </c>
      <c r="G2186" s="1">
        <v>15770.22</v>
      </c>
      <c r="H2186" s="1">
        <v>3.0038514285714299</v>
      </c>
    </row>
    <row r="2187" spans="1:8" x14ac:dyDescent="0.2">
      <c r="A2187" t="s">
        <v>6</v>
      </c>
      <c r="B2187" t="s">
        <v>74</v>
      </c>
      <c r="C2187" t="s">
        <v>75</v>
      </c>
      <c r="D2187" t="s">
        <v>9</v>
      </c>
      <c r="E2187" t="s">
        <v>872</v>
      </c>
      <c r="F2187" s="1">
        <v>3214</v>
      </c>
      <c r="G2187" s="1">
        <v>22798.38</v>
      </c>
      <c r="H2187" s="1">
        <v>7.0934598630989401</v>
      </c>
    </row>
    <row r="2188" spans="1:8" x14ac:dyDescent="0.2">
      <c r="A2188" t="s">
        <v>6</v>
      </c>
      <c r="B2188" t="s">
        <v>74</v>
      </c>
      <c r="C2188" t="s">
        <v>75</v>
      </c>
      <c r="D2188" t="s">
        <v>9</v>
      </c>
      <c r="E2188" t="s">
        <v>871</v>
      </c>
      <c r="F2188" s="1">
        <v>1772</v>
      </c>
      <c r="G2188" s="1">
        <v>13557.76</v>
      </c>
      <c r="H2188" s="1">
        <v>7.6511060948081298</v>
      </c>
    </row>
    <row r="2189" spans="1:8" x14ac:dyDescent="0.2">
      <c r="A2189" t="s">
        <v>6</v>
      </c>
      <c r="B2189" t="s">
        <v>74</v>
      </c>
      <c r="C2189" t="s">
        <v>75</v>
      </c>
      <c r="D2189" t="s">
        <v>9</v>
      </c>
      <c r="E2189" t="s">
        <v>302</v>
      </c>
      <c r="F2189" s="1">
        <v>2459</v>
      </c>
      <c r="G2189" s="1">
        <v>67836.399999999994</v>
      </c>
      <c r="H2189" s="1">
        <v>27.586986579910501</v>
      </c>
    </row>
    <row r="2190" spans="1:8" x14ac:dyDescent="0.2">
      <c r="A2190" t="s">
        <v>6</v>
      </c>
      <c r="B2190" t="s">
        <v>74</v>
      </c>
      <c r="C2190" t="s">
        <v>75</v>
      </c>
      <c r="D2190" t="s">
        <v>9</v>
      </c>
      <c r="E2190" t="s">
        <v>904</v>
      </c>
      <c r="F2190" s="1">
        <v>1600</v>
      </c>
      <c r="G2190" s="1">
        <v>6081.85</v>
      </c>
      <c r="H2190" s="1">
        <v>3.80115625</v>
      </c>
    </row>
    <row r="2191" spans="1:8" x14ac:dyDescent="0.2">
      <c r="A2191" t="s">
        <v>6</v>
      </c>
      <c r="B2191" t="s">
        <v>74</v>
      </c>
      <c r="C2191" t="s">
        <v>75</v>
      </c>
      <c r="D2191" t="s">
        <v>9</v>
      </c>
      <c r="E2191" t="s">
        <v>903</v>
      </c>
      <c r="F2191" s="1">
        <v>895</v>
      </c>
      <c r="G2191" s="1">
        <v>3478.3</v>
      </c>
      <c r="H2191" s="1">
        <v>3.8863687150838002</v>
      </c>
    </row>
    <row r="2192" spans="1:8" x14ac:dyDescent="0.2">
      <c r="A2192" t="s">
        <v>6</v>
      </c>
      <c r="B2192" t="s">
        <v>74</v>
      </c>
      <c r="C2192" t="s">
        <v>75</v>
      </c>
      <c r="D2192" t="s">
        <v>9</v>
      </c>
      <c r="E2192" t="s">
        <v>772</v>
      </c>
      <c r="F2192" s="1">
        <v>182</v>
      </c>
      <c r="G2192" s="1">
        <v>5119.29</v>
      </c>
      <c r="H2192" s="1">
        <v>28.127967032967</v>
      </c>
    </row>
    <row r="2193" spans="1:8" x14ac:dyDescent="0.2">
      <c r="A2193" t="s">
        <v>6</v>
      </c>
      <c r="B2193" t="s">
        <v>74</v>
      </c>
      <c r="C2193" t="s">
        <v>75</v>
      </c>
      <c r="D2193" t="s">
        <v>9</v>
      </c>
      <c r="E2193" t="s">
        <v>316</v>
      </c>
      <c r="F2193" s="1">
        <v>410</v>
      </c>
      <c r="G2193" s="1">
        <v>19083.68</v>
      </c>
      <c r="H2193" s="1">
        <v>46.545560975609703</v>
      </c>
    </row>
    <row r="2194" spans="1:8" x14ac:dyDescent="0.2">
      <c r="A2194" t="s">
        <v>6</v>
      </c>
      <c r="B2194" t="s">
        <v>74</v>
      </c>
      <c r="C2194" t="s">
        <v>75</v>
      </c>
      <c r="D2194" t="s">
        <v>9</v>
      </c>
      <c r="E2194" t="s">
        <v>906</v>
      </c>
      <c r="F2194" s="1">
        <v>160</v>
      </c>
      <c r="G2194" s="1">
        <v>1174.9000000000001</v>
      </c>
      <c r="H2194" s="1">
        <v>7.3431249999999997</v>
      </c>
    </row>
    <row r="2195" spans="1:8" x14ac:dyDescent="0.2">
      <c r="A2195" t="s">
        <v>6</v>
      </c>
      <c r="B2195" t="s">
        <v>74</v>
      </c>
      <c r="C2195" t="s">
        <v>75</v>
      </c>
      <c r="D2195" t="s">
        <v>9</v>
      </c>
      <c r="E2195" t="s">
        <v>905</v>
      </c>
      <c r="F2195" s="1">
        <v>1196</v>
      </c>
      <c r="G2195" s="1">
        <v>7887.86</v>
      </c>
      <c r="H2195" s="1">
        <v>6.5952006688963198</v>
      </c>
    </row>
    <row r="2196" spans="1:8" x14ac:dyDescent="0.2">
      <c r="A2196" t="s">
        <v>6</v>
      </c>
      <c r="B2196" t="s">
        <v>74</v>
      </c>
      <c r="C2196" t="s">
        <v>75</v>
      </c>
      <c r="D2196" t="s">
        <v>9</v>
      </c>
      <c r="E2196" t="s">
        <v>521</v>
      </c>
      <c r="F2196" s="1">
        <v>1014</v>
      </c>
      <c r="G2196" s="1">
        <v>5569.02</v>
      </c>
      <c r="H2196" s="1">
        <v>5.4921301775147899</v>
      </c>
    </row>
    <row r="2197" spans="1:8" x14ac:dyDescent="0.2">
      <c r="A2197" t="s">
        <v>6</v>
      </c>
      <c r="B2197" t="s">
        <v>74</v>
      </c>
      <c r="C2197" t="s">
        <v>75</v>
      </c>
      <c r="D2197" t="s">
        <v>9</v>
      </c>
      <c r="E2197" t="s">
        <v>901</v>
      </c>
      <c r="F2197" s="1">
        <v>2378</v>
      </c>
      <c r="G2197" s="1">
        <v>2454.08</v>
      </c>
      <c r="H2197" s="1">
        <v>1.0319932716568501</v>
      </c>
    </row>
    <row r="2198" spans="1:8" x14ac:dyDescent="0.2">
      <c r="A2198" t="s">
        <v>6</v>
      </c>
      <c r="B2198" t="s">
        <v>74</v>
      </c>
      <c r="C2198" t="s">
        <v>75</v>
      </c>
      <c r="D2198" t="s">
        <v>9</v>
      </c>
      <c r="E2198" t="s">
        <v>900</v>
      </c>
      <c r="F2198" s="1">
        <v>110</v>
      </c>
      <c r="G2198" s="1">
        <v>1316</v>
      </c>
      <c r="H2198" s="1">
        <v>11.9636363636364</v>
      </c>
    </row>
    <row r="2199" spans="1:8" x14ac:dyDescent="0.2">
      <c r="A2199" t="s">
        <v>6</v>
      </c>
      <c r="B2199" t="s">
        <v>74</v>
      </c>
      <c r="C2199" t="s">
        <v>75</v>
      </c>
      <c r="D2199" t="s">
        <v>9</v>
      </c>
      <c r="E2199" t="s">
        <v>899</v>
      </c>
      <c r="F2199" s="1">
        <v>330</v>
      </c>
      <c r="G2199" s="1">
        <v>3498.3</v>
      </c>
      <c r="H2199" s="1">
        <v>10.6009090909091</v>
      </c>
    </row>
    <row r="2200" spans="1:8" x14ac:dyDescent="0.2">
      <c r="A2200" t="s">
        <v>6</v>
      </c>
      <c r="B2200" t="s">
        <v>74</v>
      </c>
      <c r="C2200" t="s">
        <v>75</v>
      </c>
      <c r="D2200" t="s">
        <v>9</v>
      </c>
      <c r="E2200" t="s">
        <v>898</v>
      </c>
      <c r="F2200" s="1">
        <v>330</v>
      </c>
      <c r="G2200" s="1">
        <v>241.74</v>
      </c>
      <c r="H2200" s="1">
        <v>0.73254545454545505</v>
      </c>
    </row>
    <row r="2201" spans="1:8" x14ac:dyDescent="0.2">
      <c r="A2201" t="s">
        <v>6</v>
      </c>
      <c r="B2201" t="s">
        <v>74</v>
      </c>
      <c r="C2201" t="s">
        <v>75</v>
      </c>
      <c r="D2201" t="s">
        <v>9</v>
      </c>
      <c r="E2201" t="s">
        <v>897</v>
      </c>
      <c r="F2201" s="1">
        <v>440</v>
      </c>
      <c r="G2201" s="1">
        <v>2745.14</v>
      </c>
      <c r="H2201" s="1">
        <v>6.2389545454545496</v>
      </c>
    </row>
    <row r="2202" spans="1:8" x14ac:dyDescent="0.2">
      <c r="A2202" t="s">
        <v>6</v>
      </c>
      <c r="B2202" t="s">
        <v>74</v>
      </c>
      <c r="C2202" t="s">
        <v>75</v>
      </c>
      <c r="D2202" t="s">
        <v>9</v>
      </c>
      <c r="E2202" t="s">
        <v>896</v>
      </c>
      <c r="F2202" s="1">
        <v>100</v>
      </c>
      <c r="G2202" s="1">
        <v>-564.80999999999995</v>
      </c>
      <c r="H2202" s="1">
        <v>-5.6481000000000003</v>
      </c>
    </row>
    <row r="2203" spans="1:8" x14ac:dyDescent="0.2">
      <c r="A2203" t="s">
        <v>6</v>
      </c>
      <c r="B2203" t="s">
        <v>74</v>
      </c>
      <c r="C2203" t="s">
        <v>75</v>
      </c>
      <c r="D2203" t="s">
        <v>9</v>
      </c>
      <c r="E2203" t="s">
        <v>895</v>
      </c>
      <c r="F2203" s="1">
        <v>330</v>
      </c>
      <c r="G2203" s="1">
        <v>1928.25</v>
      </c>
      <c r="H2203" s="1">
        <v>5.8431818181818196</v>
      </c>
    </row>
    <row r="2204" spans="1:8" x14ac:dyDescent="0.2">
      <c r="A2204" t="s">
        <v>6</v>
      </c>
      <c r="B2204" t="s">
        <v>74</v>
      </c>
      <c r="C2204" t="s">
        <v>75</v>
      </c>
      <c r="D2204" t="s">
        <v>9</v>
      </c>
      <c r="E2204" t="s">
        <v>894</v>
      </c>
      <c r="F2204" s="1">
        <v>300</v>
      </c>
      <c r="G2204" s="1">
        <v>228.97</v>
      </c>
      <c r="H2204" s="1">
        <v>0.76323333333333299</v>
      </c>
    </row>
    <row r="2205" spans="1:8" x14ac:dyDescent="0.2">
      <c r="A2205" t="s">
        <v>6</v>
      </c>
      <c r="B2205" t="s">
        <v>74</v>
      </c>
      <c r="C2205" t="s">
        <v>75</v>
      </c>
      <c r="D2205" t="s">
        <v>9</v>
      </c>
      <c r="E2205" t="s">
        <v>893</v>
      </c>
      <c r="F2205" s="1">
        <v>2012</v>
      </c>
      <c r="G2205" s="1">
        <v>7278.27</v>
      </c>
      <c r="H2205" s="1">
        <v>3.6174304174950298</v>
      </c>
    </row>
    <row r="2206" spans="1:8" x14ac:dyDescent="0.2">
      <c r="A2206" t="s">
        <v>6</v>
      </c>
      <c r="B2206" t="s">
        <v>74</v>
      </c>
      <c r="C2206" t="s">
        <v>75</v>
      </c>
      <c r="D2206" t="s">
        <v>9</v>
      </c>
      <c r="E2206" t="s">
        <v>891</v>
      </c>
      <c r="F2206" s="1">
        <v>2750</v>
      </c>
      <c r="G2206" s="1">
        <v>14006.18</v>
      </c>
      <c r="H2206" s="1">
        <v>5.0931563636363597</v>
      </c>
    </row>
    <row r="2207" spans="1:8" x14ac:dyDescent="0.2">
      <c r="A2207" t="s">
        <v>6</v>
      </c>
      <c r="B2207" t="s">
        <v>74</v>
      </c>
      <c r="C2207" t="s">
        <v>75</v>
      </c>
      <c r="D2207" t="s">
        <v>9</v>
      </c>
      <c r="E2207" t="s">
        <v>890</v>
      </c>
      <c r="F2207" s="1">
        <v>115</v>
      </c>
      <c r="G2207" s="1">
        <v>4291.1099999999997</v>
      </c>
      <c r="H2207" s="1">
        <v>37.314</v>
      </c>
    </row>
    <row r="2208" spans="1:8" x14ac:dyDescent="0.2">
      <c r="A2208" t="s">
        <v>6</v>
      </c>
      <c r="B2208" t="s">
        <v>74</v>
      </c>
      <c r="C2208" t="s">
        <v>75</v>
      </c>
      <c r="D2208" t="s">
        <v>9</v>
      </c>
      <c r="E2208" t="s">
        <v>889</v>
      </c>
      <c r="F2208" s="1">
        <v>2668</v>
      </c>
      <c r="G2208" s="1">
        <v>10162.219999999999</v>
      </c>
      <c r="H2208" s="1">
        <v>3.8089280359820101</v>
      </c>
    </row>
    <row r="2209" spans="1:8" x14ac:dyDescent="0.2">
      <c r="A2209" t="s">
        <v>6</v>
      </c>
      <c r="B2209" t="s">
        <v>74</v>
      </c>
      <c r="C2209" t="s">
        <v>75</v>
      </c>
      <c r="D2209" t="s">
        <v>9</v>
      </c>
      <c r="E2209" t="s">
        <v>886</v>
      </c>
      <c r="F2209" s="1">
        <v>185</v>
      </c>
      <c r="G2209" s="1">
        <v>610.51</v>
      </c>
      <c r="H2209" s="1">
        <v>3.3000540540540499</v>
      </c>
    </row>
    <row r="2210" spans="1:8" x14ac:dyDescent="0.2">
      <c r="A2210" t="s">
        <v>6</v>
      </c>
      <c r="B2210" t="s">
        <v>74</v>
      </c>
      <c r="C2210" t="s">
        <v>75</v>
      </c>
      <c r="D2210" t="s">
        <v>9</v>
      </c>
      <c r="E2210" t="s">
        <v>885</v>
      </c>
      <c r="F2210" s="1">
        <v>230</v>
      </c>
      <c r="G2210" s="1">
        <v>303.52</v>
      </c>
      <c r="H2210" s="1">
        <v>1.31965217391304</v>
      </c>
    </row>
    <row r="2211" spans="1:8" x14ac:dyDescent="0.2">
      <c r="A2211" t="s">
        <v>6</v>
      </c>
      <c r="B2211" t="s">
        <v>74</v>
      </c>
      <c r="C2211" t="s">
        <v>75</v>
      </c>
      <c r="D2211" t="s">
        <v>9</v>
      </c>
      <c r="E2211" t="s">
        <v>884</v>
      </c>
      <c r="F2211" s="1">
        <v>5045</v>
      </c>
      <c r="G2211" s="1">
        <v>13878.42</v>
      </c>
      <c r="H2211" s="1">
        <v>2.7509256689791899</v>
      </c>
    </row>
    <row r="2212" spans="1:8" x14ac:dyDescent="0.2">
      <c r="A2212" t="s">
        <v>6</v>
      </c>
      <c r="B2212" t="s">
        <v>74</v>
      </c>
      <c r="C2212" t="s">
        <v>75</v>
      </c>
      <c r="D2212" t="s">
        <v>9</v>
      </c>
      <c r="E2212" t="s">
        <v>883</v>
      </c>
      <c r="F2212" s="1">
        <v>945</v>
      </c>
      <c r="G2212" s="1">
        <v>6989.56</v>
      </c>
      <c r="H2212" s="1">
        <v>7.3963597883597902</v>
      </c>
    </row>
    <row r="2213" spans="1:8" x14ac:dyDescent="0.2">
      <c r="A2213" t="s">
        <v>6</v>
      </c>
      <c r="B2213" t="s">
        <v>74</v>
      </c>
      <c r="C2213" t="s">
        <v>75</v>
      </c>
      <c r="D2213" t="s">
        <v>9</v>
      </c>
      <c r="E2213" t="s">
        <v>882</v>
      </c>
      <c r="F2213" s="1">
        <v>1862</v>
      </c>
      <c r="G2213" s="1">
        <v>34352.69</v>
      </c>
      <c r="H2213" s="1">
        <v>18.449350161117099</v>
      </c>
    </row>
    <row r="2214" spans="1:8" x14ac:dyDescent="0.2">
      <c r="A2214" t="s">
        <v>6</v>
      </c>
      <c r="B2214" t="s">
        <v>74</v>
      </c>
      <c r="C2214" t="s">
        <v>75</v>
      </c>
      <c r="D2214" t="s">
        <v>9</v>
      </c>
      <c r="E2214" t="s">
        <v>881</v>
      </c>
      <c r="F2214" s="1">
        <v>682</v>
      </c>
      <c r="G2214" s="1">
        <v>2307.27</v>
      </c>
      <c r="H2214" s="1">
        <v>3.3830938416422298</v>
      </c>
    </row>
    <row r="2215" spans="1:8" x14ac:dyDescent="0.2">
      <c r="A2215" t="s">
        <v>6</v>
      </c>
      <c r="B2215" t="s">
        <v>74</v>
      </c>
      <c r="C2215" t="s">
        <v>75</v>
      </c>
      <c r="D2215" t="s">
        <v>9</v>
      </c>
      <c r="E2215" t="s">
        <v>880</v>
      </c>
      <c r="F2215" s="1">
        <v>960</v>
      </c>
      <c r="G2215" s="1">
        <v>1355.78</v>
      </c>
      <c r="H2215" s="1">
        <v>1.41227083333333</v>
      </c>
    </row>
    <row r="2216" spans="1:8" x14ac:dyDescent="0.2">
      <c r="A2216" t="s">
        <v>6</v>
      </c>
      <c r="B2216" t="s">
        <v>74</v>
      </c>
      <c r="C2216" t="s">
        <v>75</v>
      </c>
      <c r="D2216" t="s">
        <v>9</v>
      </c>
      <c r="E2216" t="s">
        <v>879</v>
      </c>
      <c r="F2216" s="1">
        <v>8472</v>
      </c>
      <c r="G2216" s="1">
        <v>17345.310000000001</v>
      </c>
      <c r="H2216" s="1">
        <v>2.0473689801699702</v>
      </c>
    </row>
    <row r="2217" spans="1:8" x14ac:dyDescent="0.2">
      <c r="A2217" t="s">
        <v>6</v>
      </c>
      <c r="B2217" t="s">
        <v>74</v>
      </c>
      <c r="C2217" t="s">
        <v>75</v>
      </c>
      <c r="D2217" t="s">
        <v>9</v>
      </c>
      <c r="E2217" t="s">
        <v>878</v>
      </c>
      <c r="F2217" s="1">
        <v>135</v>
      </c>
      <c r="G2217" s="1">
        <v>1331.2</v>
      </c>
      <c r="H2217" s="1">
        <v>9.8607407407407397</v>
      </c>
    </row>
    <row r="2218" spans="1:8" x14ac:dyDescent="0.2">
      <c r="A2218" t="s">
        <v>6</v>
      </c>
      <c r="B2218" t="s">
        <v>74</v>
      </c>
      <c r="C2218" t="s">
        <v>75</v>
      </c>
      <c r="D2218" t="s">
        <v>9</v>
      </c>
      <c r="E2218" t="s">
        <v>877</v>
      </c>
      <c r="F2218" s="1">
        <v>100</v>
      </c>
      <c r="G2218" s="1">
        <v>767.74</v>
      </c>
      <c r="H2218" s="1">
        <v>7.6773999999999996</v>
      </c>
    </row>
    <row r="2219" spans="1:8" x14ac:dyDescent="0.2">
      <c r="A2219" t="s">
        <v>6</v>
      </c>
      <c r="B2219" t="s">
        <v>74</v>
      </c>
      <c r="C2219" t="s">
        <v>75</v>
      </c>
      <c r="D2219" t="s">
        <v>9</v>
      </c>
      <c r="E2219" t="s">
        <v>876</v>
      </c>
      <c r="F2219" s="1">
        <v>1535</v>
      </c>
      <c r="G2219" s="1">
        <v>9911.2099999999991</v>
      </c>
      <c r="H2219" s="1">
        <v>6.4568143322475597</v>
      </c>
    </row>
    <row r="2220" spans="1:8" x14ac:dyDescent="0.2">
      <c r="A2220" t="s">
        <v>6</v>
      </c>
      <c r="B2220" t="s">
        <v>74</v>
      </c>
      <c r="C2220" t="s">
        <v>75</v>
      </c>
      <c r="D2220" t="s">
        <v>9</v>
      </c>
      <c r="E2220" t="s">
        <v>870</v>
      </c>
      <c r="F2220" s="1">
        <v>1430</v>
      </c>
      <c r="G2220" s="1">
        <v>5608.3</v>
      </c>
      <c r="H2220" s="1">
        <v>3.9218881118881099</v>
      </c>
    </row>
    <row r="2221" spans="1:8" x14ac:dyDescent="0.2">
      <c r="A2221" t="s">
        <v>6</v>
      </c>
      <c r="B2221" t="s">
        <v>74</v>
      </c>
      <c r="C2221" t="s">
        <v>75</v>
      </c>
      <c r="D2221" t="s">
        <v>9</v>
      </c>
      <c r="E2221" t="s">
        <v>868</v>
      </c>
      <c r="F2221" s="1">
        <v>440</v>
      </c>
      <c r="G2221" s="1">
        <v>18299.439999999999</v>
      </c>
      <c r="H2221" s="1">
        <v>41.589636363636401</v>
      </c>
    </row>
    <row r="2222" spans="1:8" x14ac:dyDescent="0.2">
      <c r="A2222" t="s">
        <v>6</v>
      </c>
      <c r="B2222" t="s">
        <v>74</v>
      </c>
      <c r="C2222" t="s">
        <v>75</v>
      </c>
      <c r="D2222" t="s">
        <v>9</v>
      </c>
      <c r="E2222" t="s">
        <v>867</v>
      </c>
      <c r="F2222" s="1">
        <v>785</v>
      </c>
      <c r="G2222" s="1">
        <v>7584.32</v>
      </c>
      <c r="H2222" s="1">
        <v>9.6615541401273894</v>
      </c>
    </row>
    <row r="2223" spans="1:8" x14ac:dyDescent="0.2">
      <c r="A2223" t="s">
        <v>6</v>
      </c>
      <c r="B2223" t="s">
        <v>74</v>
      </c>
      <c r="C2223" t="s">
        <v>75</v>
      </c>
      <c r="D2223" t="s">
        <v>9</v>
      </c>
      <c r="E2223" t="s">
        <v>866</v>
      </c>
      <c r="F2223" s="1">
        <v>265</v>
      </c>
      <c r="G2223" s="1">
        <v>996.48</v>
      </c>
      <c r="H2223" s="1">
        <v>3.7603018867924498</v>
      </c>
    </row>
    <row r="2224" spans="1:8" hidden="1" x14ac:dyDescent="0.2">
      <c r="A2224" t="s">
        <v>6</v>
      </c>
      <c r="B2224" t="s">
        <v>7</v>
      </c>
      <c r="C2224" t="s">
        <v>12</v>
      </c>
      <c r="D2224" t="s">
        <v>9</v>
      </c>
      <c r="E2224" t="s">
        <v>2653</v>
      </c>
      <c r="F2224" s="1">
        <v>62</v>
      </c>
      <c r="G2224" s="1">
        <v>7428.84</v>
      </c>
      <c r="H2224" s="1">
        <v>119.82</v>
      </c>
    </row>
    <row r="2225" spans="1:8" hidden="1" x14ac:dyDescent="0.2">
      <c r="A2225" t="s">
        <v>6</v>
      </c>
      <c r="B2225" t="s">
        <v>7</v>
      </c>
      <c r="C2225" t="s">
        <v>12</v>
      </c>
      <c r="D2225" t="s">
        <v>9</v>
      </c>
      <c r="E2225" t="s">
        <v>1914</v>
      </c>
      <c r="F2225" s="1">
        <v>40</v>
      </c>
      <c r="G2225" s="1">
        <v>4569.6000000000004</v>
      </c>
      <c r="H2225" s="1">
        <v>114.24</v>
      </c>
    </row>
    <row r="2226" spans="1:8" hidden="1" x14ac:dyDescent="0.2">
      <c r="A2226" t="s">
        <v>6</v>
      </c>
      <c r="B2226" t="s">
        <v>7</v>
      </c>
      <c r="C2226" t="s">
        <v>12</v>
      </c>
      <c r="D2226" t="s">
        <v>9</v>
      </c>
      <c r="E2226" t="s">
        <v>2477</v>
      </c>
      <c r="F2226" s="1">
        <v>17</v>
      </c>
      <c r="G2226" s="1">
        <v>-12425.65</v>
      </c>
      <c r="H2226" s="1">
        <v>-730.92058823529396</v>
      </c>
    </row>
    <row r="2227" spans="1:8" hidden="1" x14ac:dyDescent="0.2">
      <c r="A2227" t="s">
        <v>6</v>
      </c>
      <c r="B2227" t="s">
        <v>7</v>
      </c>
      <c r="C2227" t="s">
        <v>12</v>
      </c>
      <c r="D2227" t="s">
        <v>9</v>
      </c>
      <c r="E2227" t="s">
        <v>2431</v>
      </c>
      <c r="F2227" s="1">
        <v>-144</v>
      </c>
      <c r="G2227" s="1">
        <v>-1180.8</v>
      </c>
      <c r="H2227" s="1">
        <v>8.1999999999999993</v>
      </c>
    </row>
    <row r="2228" spans="1:8" hidden="1" x14ac:dyDescent="0.2">
      <c r="A2228" t="s">
        <v>6</v>
      </c>
      <c r="B2228" t="s">
        <v>7</v>
      </c>
      <c r="C2228" t="s">
        <v>12</v>
      </c>
      <c r="D2228" t="s">
        <v>9</v>
      </c>
      <c r="E2228" t="s">
        <v>2176</v>
      </c>
      <c r="F2228" s="1">
        <v>-215</v>
      </c>
      <c r="G2228" s="1">
        <v>-67887.8</v>
      </c>
      <c r="H2228" s="1">
        <v>315.75720930232598</v>
      </c>
    </row>
    <row r="2229" spans="1:8" hidden="1" x14ac:dyDescent="0.2">
      <c r="A2229" t="s">
        <v>6</v>
      </c>
      <c r="B2229" t="s">
        <v>7</v>
      </c>
      <c r="C2229" t="s">
        <v>12</v>
      </c>
      <c r="D2229" t="s">
        <v>9</v>
      </c>
      <c r="E2229" t="s">
        <v>482</v>
      </c>
      <c r="F2229" s="1">
        <v>-497</v>
      </c>
      <c r="G2229" s="1">
        <v>40922.07</v>
      </c>
      <c r="H2229" s="1">
        <v>-82.3381690140845</v>
      </c>
    </row>
    <row r="2230" spans="1:8" hidden="1" x14ac:dyDescent="0.2">
      <c r="A2230" t="s">
        <v>6</v>
      </c>
      <c r="B2230" t="s">
        <v>7</v>
      </c>
      <c r="C2230" t="s">
        <v>12</v>
      </c>
      <c r="D2230" t="s">
        <v>9</v>
      </c>
      <c r="E2230" t="s">
        <v>2001</v>
      </c>
      <c r="F2230" s="1">
        <v>-167</v>
      </c>
      <c r="G2230" s="1">
        <v>-15330.86</v>
      </c>
      <c r="H2230" s="1">
        <v>91.801556886227502</v>
      </c>
    </row>
    <row r="2231" spans="1:8" hidden="1" x14ac:dyDescent="0.2">
      <c r="A2231" t="s">
        <v>6</v>
      </c>
      <c r="B2231" t="s">
        <v>7</v>
      </c>
      <c r="C2231" t="s">
        <v>12</v>
      </c>
      <c r="D2231" t="s">
        <v>9</v>
      </c>
      <c r="E2231" t="s">
        <v>1009</v>
      </c>
      <c r="F2231" s="1">
        <v>25</v>
      </c>
      <c r="G2231" s="1">
        <v>13138.17</v>
      </c>
      <c r="H2231" s="1">
        <v>525.52679999999998</v>
      </c>
    </row>
    <row r="2232" spans="1:8" hidden="1" x14ac:dyDescent="0.2">
      <c r="A2232" t="s">
        <v>6</v>
      </c>
      <c r="B2232" t="s">
        <v>7</v>
      </c>
      <c r="C2232" t="s">
        <v>12</v>
      </c>
      <c r="D2232" t="s">
        <v>9</v>
      </c>
      <c r="E2232" t="s">
        <v>789</v>
      </c>
      <c r="F2232" s="1">
        <v>1</v>
      </c>
      <c r="G2232" s="1">
        <v>24143.82</v>
      </c>
      <c r="H2232" s="1">
        <v>24143.82</v>
      </c>
    </row>
    <row r="2233" spans="1:8" hidden="1" x14ac:dyDescent="0.2">
      <c r="A2233" t="s">
        <v>6</v>
      </c>
      <c r="B2233" t="s">
        <v>7</v>
      </c>
      <c r="C2233" t="s">
        <v>12</v>
      </c>
      <c r="D2233" t="s">
        <v>9</v>
      </c>
      <c r="E2233" t="s">
        <v>786</v>
      </c>
      <c r="F2233" s="1">
        <v>35</v>
      </c>
      <c r="G2233" s="1">
        <v>10300.700000000001</v>
      </c>
      <c r="H2233" s="1">
        <v>294.30571428571398</v>
      </c>
    </row>
    <row r="2234" spans="1:8" hidden="1" x14ac:dyDescent="0.2">
      <c r="A2234" t="s">
        <v>6</v>
      </c>
      <c r="B2234" t="s">
        <v>7</v>
      </c>
      <c r="C2234" t="s">
        <v>12</v>
      </c>
      <c r="D2234" t="s">
        <v>9</v>
      </c>
      <c r="E2234" t="s">
        <v>307</v>
      </c>
      <c r="F2234" s="1">
        <v>16</v>
      </c>
      <c r="G2234" s="1">
        <v>8897.17</v>
      </c>
      <c r="H2234" s="1">
        <v>556.073125</v>
      </c>
    </row>
    <row r="2235" spans="1:8" hidden="1" x14ac:dyDescent="0.2">
      <c r="A2235" t="s">
        <v>6</v>
      </c>
      <c r="B2235" t="s">
        <v>7</v>
      </c>
      <c r="C2235" t="s">
        <v>12</v>
      </c>
      <c r="D2235" t="s">
        <v>9</v>
      </c>
      <c r="E2235" t="s">
        <v>781</v>
      </c>
      <c r="F2235" s="1">
        <v>2771</v>
      </c>
      <c r="G2235" s="1">
        <v>28852.7</v>
      </c>
      <c r="H2235" s="1">
        <v>10.412378202814899</v>
      </c>
    </row>
    <row r="2236" spans="1:8" hidden="1" x14ac:dyDescent="0.2">
      <c r="A2236" t="s">
        <v>6</v>
      </c>
      <c r="B2236" t="s">
        <v>7</v>
      </c>
      <c r="C2236" t="s">
        <v>12</v>
      </c>
      <c r="D2236" t="s">
        <v>9</v>
      </c>
      <c r="E2236" t="s">
        <v>511</v>
      </c>
      <c r="F2236" s="1">
        <v>0</v>
      </c>
      <c r="G2236" s="1">
        <v>4110.32</v>
      </c>
      <c r="H2236" s="1">
        <v>0</v>
      </c>
    </row>
    <row r="2237" spans="1:8" hidden="1" x14ac:dyDescent="0.2">
      <c r="A2237" t="s">
        <v>6</v>
      </c>
      <c r="B2237" t="s">
        <v>7</v>
      </c>
      <c r="C2237" t="s">
        <v>55</v>
      </c>
      <c r="D2237" t="s">
        <v>9</v>
      </c>
      <c r="E2237" t="s">
        <v>325</v>
      </c>
      <c r="F2237" s="1">
        <v>-1350</v>
      </c>
      <c r="G2237" s="1">
        <v>-35530.07</v>
      </c>
      <c r="H2237" s="1">
        <v>26.318570370370399</v>
      </c>
    </row>
    <row r="2238" spans="1:8" hidden="1" x14ac:dyDescent="0.2">
      <c r="A2238" t="s">
        <v>6</v>
      </c>
      <c r="B2238" t="s">
        <v>7</v>
      </c>
      <c r="C2238" t="s">
        <v>12</v>
      </c>
      <c r="D2238" t="s">
        <v>9</v>
      </c>
      <c r="E2238" t="s">
        <v>2720</v>
      </c>
      <c r="F2238" s="1">
        <v>772</v>
      </c>
      <c r="G2238" s="1">
        <v>119846.93</v>
      </c>
      <c r="H2238" s="1">
        <v>155.242137305699</v>
      </c>
    </row>
    <row r="2239" spans="1:8" hidden="1" x14ac:dyDescent="0.2">
      <c r="A2239" t="s">
        <v>6</v>
      </c>
      <c r="B2239" t="s">
        <v>7</v>
      </c>
      <c r="C2239" t="s">
        <v>17</v>
      </c>
      <c r="D2239" t="s">
        <v>9</v>
      </c>
      <c r="E2239" t="s">
        <v>795</v>
      </c>
      <c r="F2239" s="1">
        <v>-3</v>
      </c>
      <c r="G2239" s="1">
        <v>-146176.5</v>
      </c>
      <c r="H2239" s="1">
        <v>48725.5</v>
      </c>
    </row>
    <row r="2240" spans="1:8" hidden="1" x14ac:dyDescent="0.2">
      <c r="A2240" t="s">
        <v>6</v>
      </c>
      <c r="B2240" t="s">
        <v>7</v>
      </c>
      <c r="C2240" t="s">
        <v>17</v>
      </c>
      <c r="D2240" t="s">
        <v>9</v>
      </c>
      <c r="E2240" t="s">
        <v>773</v>
      </c>
      <c r="F2240" s="1">
        <v>-31</v>
      </c>
      <c r="G2240" s="1">
        <v>-145830.23000000001</v>
      </c>
      <c r="H2240" s="1">
        <v>4704.2009677419301</v>
      </c>
    </row>
    <row r="2241" spans="1:8" hidden="1" x14ac:dyDescent="0.2">
      <c r="A2241" t="s">
        <v>6</v>
      </c>
      <c r="B2241" t="s">
        <v>7</v>
      </c>
      <c r="C2241" t="s">
        <v>17</v>
      </c>
      <c r="D2241" t="s">
        <v>9</v>
      </c>
      <c r="E2241" t="s">
        <v>774</v>
      </c>
      <c r="F2241" s="1">
        <v>-55</v>
      </c>
      <c r="G2241" s="1">
        <v>-239681.27</v>
      </c>
      <c r="H2241" s="1">
        <v>4357.8412727272698</v>
      </c>
    </row>
    <row r="2242" spans="1:8" hidden="1" x14ac:dyDescent="0.2">
      <c r="A2242" t="s">
        <v>6</v>
      </c>
      <c r="B2242" t="s">
        <v>7</v>
      </c>
      <c r="C2242" t="s">
        <v>17</v>
      </c>
      <c r="D2242" t="s">
        <v>9</v>
      </c>
      <c r="E2242" t="s">
        <v>775</v>
      </c>
      <c r="F2242" s="1">
        <v>-9</v>
      </c>
      <c r="G2242" s="1">
        <v>-12370.28</v>
      </c>
      <c r="H2242" s="1">
        <v>1374.47555555556</v>
      </c>
    </row>
    <row r="2243" spans="1:8" hidden="1" x14ac:dyDescent="0.2">
      <c r="A2243" t="s">
        <v>6</v>
      </c>
      <c r="B2243" t="s">
        <v>7</v>
      </c>
      <c r="C2243" t="s">
        <v>17</v>
      </c>
      <c r="D2243" t="s">
        <v>9</v>
      </c>
      <c r="E2243" t="s">
        <v>300</v>
      </c>
      <c r="F2243" s="1">
        <v>4</v>
      </c>
      <c r="G2243" s="1">
        <v>2472.36</v>
      </c>
      <c r="H2243" s="1">
        <v>618.09</v>
      </c>
    </row>
    <row r="2244" spans="1:8" hidden="1" x14ac:dyDescent="0.2">
      <c r="A2244" t="s">
        <v>6</v>
      </c>
      <c r="B2244" t="s">
        <v>7</v>
      </c>
      <c r="C2244" t="s">
        <v>44</v>
      </c>
      <c r="D2244" t="s">
        <v>9</v>
      </c>
      <c r="E2244" t="s">
        <v>60</v>
      </c>
      <c r="F2244" s="1">
        <v>61</v>
      </c>
      <c r="G2244" s="1">
        <v>38346.03</v>
      </c>
      <c r="H2244" s="1">
        <v>628.62344262295096</v>
      </c>
    </row>
    <row r="2245" spans="1:8" hidden="1" x14ac:dyDescent="0.2">
      <c r="A2245" t="s">
        <v>6</v>
      </c>
      <c r="B2245" t="s">
        <v>7</v>
      </c>
      <c r="C2245" t="s">
        <v>44</v>
      </c>
      <c r="D2245" t="s">
        <v>9</v>
      </c>
      <c r="E2245" t="s">
        <v>794</v>
      </c>
      <c r="F2245" s="1">
        <v>-4</v>
      </c>
      <c r="G2245" s="1">
        <v>-5117.3</v>
      </c>
      <c r="H2245" s="1">
        <v>1279.325</v>
      </c>
    </row>
    <row r="2246" spans="1:8" hidden="1" x14ac:dyDescent="0.2">
      <c r="A2246" t="s">
        <v>6</v>
      </c>
      <c r="B2246" t="s">
        <v>7</v>
      </c>
      <c r="C2246" t="s">
        <v>44</v>
      </c>
      <c r="D2246" t="s">
        <v>9</v>
      </c>
      <c r="E2246" t="s">
        <v>42</v>
      </c>
      <c r="F2246" s="1">
        <v>71</v>
      </c>
      <c r="G2246" s="1">
        <v>63715.09</v>
      </c>
      <c r="H2246" s="1">
        <v>897.39563380281697</v>
      </c>
    </row>
    <row r="2247" spans="1:8" hidden="1" x14ac:dyDescent="0.2">
      <c r="A2247" t="s">
        <v>6</v>
      </c>
      <c r="B2247" t="s">
        <v>7</v>
      </c>
      <c r="C2247" t="s">
        <v>44</v>
      </c>
      <c r="D2247" t="s">
        <v>9</v>
      </c>
      <c r="E2247" t="s">
        <v>291</v>
      </c>
      <c r="F2247" s="1">
        <v>29</v>
      </c>
      <c r="G2247" s="1">
        <v>83603.75</v>
      </c>
      <c r="H2247" s="1">
        <v>2882.8879310344801</v>
      </c>
    </row>
    <row r="2248" spans="1:8" hidden="1" x14ac:dyDescent="0.2">
      <c r="A2248" t="s">
        <v>6</v>
      </c>
      <c r="B2248" t="s">
        <v>7</v>
      </c>
      <c r="C2248" t="s">
        <v>16</v>
      </c>
      <c r="D2248" t="s">
        <v>9</v>
      </c>
      <c r="E2248" t="s">
        <v>60</v>
      </c>
      <c r="F2248" s="1">
        <v>243</v>
      </c>
      <c r="G2248" s="1">
        <v>-500697.39</v>
      </c>
      <c r="H2248" s="1">
        <v>-2060.4830864197502</v>
      </c>
    </row>
    <row r="2249" spans="1:8" hidden="1" x14ac:dyDescent="0.2">
      <c r="A2249" t="s">
        <v>6</v>
      </c>
      <c r="B2249" t="s">
        <v>74</v>
      </c>
      <c r="C2249" t="s">
        <v>85</v>
      </c>
      <c r="D2249" t="s">
        <v>9</v>
      </c>
      <c r="E2249" t="s">
        <v>934</v>
      </c>
      <c r="F2249" s="1">
        <v>1</v>
      </c>
      <c r="G2249" s="1">
        <v>-2102</v>
      </c>
      <c r="H2249" s="1">
        <v>-2102</v>
      </c>
    </row>
    <row r="2250" spans="1:8" hidden="1" x14ac:dyDescent="0.2">
      <c r="A2250" t="s">
        <v>6</v>
      </c>
      <c r="B2250" t="s">
        <v>74</v>
      </c>
      <c r="C2250" t="s">
        <v>85</v>
      </c>
      <c r="D2250" t="s">
        <v>9</v>
      </c>
      <c r="E2250" t="s">
        <v>933</v>
      </c>
      <c r="F2250" s="1">
        <v>1</v>
      </c>
      <c r="G2250" s="1">
        <v>-2287</v>
      </c>
      <c r="H2250" s="1">
        <v>-2287</v>
      </c>
    </row>
    <row r="2251" spans="1:8" hidden="1" x14ac:dyDescent="0.2">
      <c r="A2251" t="s">
        <v>6</v>
      </c>
      <c r="B2251" t="s">
        <v>74</v>
      </c>
      <c r="C2251" t="s">
        <v>85</v>
      </c>
      <c r="D2251" t="s">
        <v>9</v>
      </c>
      <c r="E2251" t="s">
        <v>932</v>
      </c>
      <c r="F2251" s="1">
        <v>1</v>
      </c>
      <c r="G2251" s="1">
        <v>-1035.52</v>
      </c>
      <c r="H2251" s="1">
        <v>-1035.52</v>
      </c>
    </row>
    <row r="2252" spans="1:8" hidden="1" x14ac:dyDescent="0.2">
      <c r="A2252" t="s">
        <v>6</v>
      </c>
      <c r="B2252" t="s">
        <v>74</v>
      </c>
      <c r="C2252" t="s">
        <v>85</v>
      </c>
      <c r="D2252" t="s">
        <v>9</v>
      </c>
      <c r="E2252" t="s">
        <v>2721</v>
      </c>
      <c r="F2252" s="1">
        <v>1</v>
      </c>
      <c r="G2252" s="1">
        <v>-7370</v>
      </c>
      <c r="H2252" s="1">
        <v>-7370</v>
      </c>
    </row>
    <row r="2253" spans="1:8" hidden="1" x14ac:dyDescent="0.2">
      <c r="A2253" t="s">
        <v>6</v>
      </c>
      <c r="B2253" t="s">
        <v>74</v>
      </c>
      <c r="C2253" t="s">
        <v>85</v>
      </c>
      <c r="D2253" t="s">
        <v>9</v>
      </c>
      <c r="E2253" t="s">
        <v>2722</v>
      </c>
      <c r="F2253" s="1">
        <v>1</v>
      </c>
      <c r="G2253" s="1">
        <v>-939</v>
      </c>
      <c r="H2253" s="1">
        <v>-939</v>
      </c>
    </row>
    <row r="2254" spans="1:8" hidden="1" x14ac:dyDescent="0.2">
      <c r="A2254" t="s">
        <v>6</v>
      </c>
      <c r="B2254" t="s">
        <v>74</v>
      </c>
      <c r="C2254" t="s">
        <v>85</v>
      </c>
      <c r="D2254" t="s">
        <v>9</v>
      </c>
      <c r="E2254" t="s">
        <v>2723</v>
      </c>
      <c r="F2254" s="1">
        <v>1</v>
      </c>
      <c r="G2254" s="1">
        <v>-7487</v>
      </c>
      <c r="H2254" s="1">
        <v>-7487</v>
      </c>
    </row>
    <row r="2255" spans="1:8" hidden="1" x14ac:dyDescent="0.2">
      <c r="A2255" t="s">
        <v>6</v>
      </c>
      <c r="B2255" t="s">
        <v>74</v>
      </c>
      <c r="C2255" t="s">
        <v>85</v>
      </c>
      <c r="D2255" t="s">
        <v>9</v>
      </c>
      <c r="E2255" t="s">
        <v>2724</v>
      </c>
      <c r="F2255" s="1">
        <v>1</v>
      </c>
      <c r="G2255" s="1">
        <v>-4065</v>
      </c>
      <c r="H2255" s="1">
        <v>-4065</v>
      </c>
    </row>
    <row r="2256" spans="1:8" hidden="1" x14ac:dyDescent="0.2">
      <c r="A2256" t="s">
        <v>6</v>
      </c>
      <c r="B2256" t="s">
        <v>74</v>
      </c>
      <c r="C2256" t="s">
        <v>85</v>
      </c>
      <c r="D2256" t="s">
        <v>9</v>
      </c>
      <c r="E2256" t="s">
        <v>2725</v>
      </c>
      <c r="F2256" s="1">
        <v>1</v>
      </c>
      <c r="G2256" s="1">
        <v>-1043</v>
      </c>
      <c r="H2256" s="1">
        <v>-1043</v>
      </c>
    </row>
    <row r="2257" spans="1:8" hidden="1" x14ac:dyDescent="0.2">
      <c r="A2257" t="s">
        <v>6</v>
      </c>
      <c r="B2257" t="s">
        <v>74</v>
      </c>
      <c r="C2257" t="s">
        <v>85</v>
      </c>
      <c r="D2257" t="s">
        <v>9</v>
      </c>
      <c r="E2257" t="s">
        <v>2726</v>
      </c>
      <c r="F2257" s="1">
        <v>1</v>
      </c>
      <c r="G2257" s="1">
        <v>-188</v>
      </c>
      <c r="H2257" s="1">
        <v>-188</v>
      </c>
    </row>
    <row r="2258" spans="1:8" hidden="1" x14ac:dyDescent="0.2">
      <c r="A2258" t="s">
        <v>6</v>
      </c>
      <c r="B2258" t="s">
        <v>74</v>
      </c>
      <c r="C2258" t="s">
        <v>85</v>
      </c>
      <c r="D2258" t="s">
        <v>9</v>
      </c>
      <c r="E2258" t="s">
        <v>2727</v>
      </c>
      <c r="F2258" s="1">
        <v>1</v>
      </c>
      <c r="G2258" s="1">
        <v>-3438.18</v>
      </c>
      <c r="H2258" s="1">
        <v>-3438.18</v>
      </c>
    </row>
    <row r="2259" spans="1:8" hidden="1" x14ac:dyDescent="0.2">
      <c r="A2259" t="s">
        <v>6</v>
      </c>
      <c r="B2259" t="s">
        <v>74</v>
      </c>
      <c r="C2259" t="s">
        <v>85</v>
      </c>
      <c r="D2259" t="s">
        <v>9</v>
      </c>
      <c r="E2259" t="s">
        <v>2728</v>
      </c>
      <c r="F2259" s="1">
        <v>1</v>
      </c>
      <c r="G2259" s="1">
        <v>-2489.5500000000002</v>
      </c>
      <c r="H2259" s="1">
        <v>-2489.5500000000002</v>
      </c>
    </row>
    <row r="2260" spans="1:8" hidden="1" x14ac:dyDescent="0.2">
      <c r="A2260" t="s">
        <v>6</v>
      </c>
      <c r="B2260" t="s">
        <v>74</v>
      </c>
      <c r="C2260" t="s">
        <v>85</v>
      </c>
      <c r="D2260" t="s">
        <v>9</v>
      </c>
      <c r="E2260" t="s">
        <v>954</v>
      </c>
      <c r="F2260" s="1">
        <v>1</v>
      </c>
      <c r="G2260" s="1">
        <v>-1033</v>
      </c>
      <c r="H2260" s="1">
        <v>-1033</v>
      </c>
    </row>
    <row r="2261" spans="1:8" hidden="1" x14ac:dyDescent="0.2">
      <c r="A2261" t="s">
        <v>6</v>
      </c>
      <c r="B2261" t="s">
        <v>74</v>
      </c>
      <c r="C2261" t="s">
        <v>85</v>
      </c>
      <c r="D2261" t="s">
        <v>9</v>
      </c>
      <c r="E2261" t="s">
        <v>953</v>
      </c>
      <c r="F2261" s="1">
        <v>1</v>
      </c>
      <c r="G2261" s="1">
        <v>-1031</v>
      </c>
      <c r="H2261" s="1">
        <v>-1031</v>
      </c>
    </row>
    <row r="2262" spans="1:8" hidden="1" x14ac:dyDescent="0.2">
      <c r="A2262" t="s">
        <v>6</v>
      </c>
      <c r="B2262" t="s">
        <v>74</v>
      </c>
      <c r="C2262" t="s">
        <v>85</v>
      </c>
      <c r="D2262" t="s">
        <v>9</v>
      </c>
      <c r="E2262" t="s">
        <v>952</v>
      </c>
      <c r="F2262" s="1">
        <v>1</v>
      </c>
      <c r="G2262" s="1">
        <v>-1829</v>
      </c>
      <c r="H2262" s="1">
        <v>-1829</v>
      </c>
    </row>
    <row r="2263" spans="1:8" hidden="1" x14ac:dyDescent="0.2">
      <c r="A2263" t="s">
        <v>6</v>
      </c>
      <c r="B2263" t="s">
        <v>74</v>
      </c>
      <c r="C2263" t="s">
        <v>85</v>
      </c>
      <c r="D2263" t="s">
        <v>9</v>
      </c>
      <c r="E2263" t="s">
        <v>949</v>
      </c>
      <c r="F2263" s="1">
        <v>1</v>
      </c>
      <c r="G2263" s="1">
        <v>-28347</v>
      </c>
      <c r="H2263" s="1">
        <v>-28347</v>
      </c>
    </row>
    <row r="2264" spans="1:8" hidden="1" x14ac:dyDescent="0.2">
      <c r="A2264" t="s">
        <v>6</v>
      </c>
      <c r="B2264" t="s">
        <v>74</v>
      </c>
      <c r="C2264" t="s">
        <v>85</v>
      </c>
      <c r="D2264" t="s">
        <v>9</v>
      </c>
      <c r="E2264" t="s">
        <v>948</v>
      </c>
      <c r="F2264" s="1">
        <v>1</v>
      </c>
      <c r="G2264" s="1">
        <v>-1476</v>
      </c>
      <c r="H2264" s="1">
        <v>-1476</v>
      </c>
    </row>
    <row r="2265" spans="1:8" hidden="1" x14ac:dyDescent="0.2">
      <c r="A2265" t="s">
        <v>6</v>
      </c>
      <c r="B2265" t="s">
        <v>74</v>
      </c>
      <c r="C2265" t="s">
        <v>85</v>
      </c>
      <c r="D2265" t="s">
        <v>9</v>
      </c>
      <c r="E2265" t="s">
        <v>943</v>
      </c>
      <c r="F2265" s="1">
        <v>1</v>
      </c>
      <c r="G2265" s="1">
        <v>-688</v>
      </c>
      <c r="H2265" s="1">
        <v>-688</v>
      </c>
    </row>
    <row r="2266" spans="1:8" hidden="1" x14ac:dyDescent="0.2">
      <c r="A2266" t="s">
        <v>6</v>
      </c>
      <c r="B2266" t="s">
        <v>74</v>
      </c>
      <c r="C2266" t="s">
        <v>85</v>
      </c>
      <c r="D2266" t="s">
        <v>9</v>
      </c>
      <c r="E2266" t="s">
        <v>945</v>
      </c>
      <c r="F2266" s="1">
        <v>1</v>
      </c>
      <c r="G2266" s="1">
        <v>-8485</v>
      </c>
      <c r="H2266" s="1">
        <v>-8485</v>
      </c>
    </row>
    <row r="2267" spans="1:8" hidden="1" x14ac:dyDescent="0.2">
      <c r="A2267" t="s">
        <v>6</v>
      </c>
      <c r="B2267" t="s">
        <v>74</v>
      </c>
      <c r="C2267" t="s">
        <v>85</v>
      </c>
      <c r="D2267" t="s">
        <v>9</v>
      </c>
      <c r="E2267" t="s">
        <v>947</v>
      </c>
      <c r="F2267" s="1">
        <v>1</v>
      </c>
      <c r="G2267" s="1">
        <v>-187</v>
      </c>
      <c r="H2267" s="1">
        <v>-187</v>
      </c>
    </row>
    <row r="2268" spans="1:8" hidden="1" x14ac:dyDescent="0.2">
      <c r="A2268" t="s">
        <v>6</v>
      </c>
      <c r="B2268" t="s">
        <v>74</v>
      </c>
      <c r="C2268" t="s">
        <v>85</v>
      </c>
      <c r="D2268" t="s">
        <v>9</v>
      </c>
      <c r="E2268" t="s">
        <v>944</v>
      </c>
      <c r="F2268" s="1">
        <v>1</v>
      </c>
      <c r="G2268" s="1">
        <v>-3676</v>
      </c>
      <c r="H2268" s="1">
        <v>-3676</v>
      </c>
    </row>
    <row r="2269" spans="1:8" hidden="1" x14ac:dyDescent="0.2">
      <c r="A2269" t="s">
        <v>6</v>
      </c>
      <c r="B2269" t="s">
        <v>74</v>
      </c>
      <c r="C2269" t="s">
        <v>85</v>
      </c>
      <c r="D2269" t="s">
        <v>9</v>
      </c>
      <c r="E2269" t="s">
        <v>946</v>
      </c>
      <c r="F2269" s="1">
        <v>1</v>
      </c>
      <c r="G2269" s="1">
        <v>-1086</v>
      </c>
      <c r="H2269" s="1">
        <v>-1086</v>
      </c>
    </row>
    <row r="2270" spans="1:8" hidden="1" x14ac:dyDescent="0.2">
      <c r="A2270" t="s">
        <v>6</v>
      </c>
      <c r="B2270" t="s">
        <v>74</v>
      </c>
      <c r="C2270" t="s">
        <v>85</v>
      </c>
      <c r="D2270" t="s">
        <v>9</v>
      </c>
      <c r="E2270" t="s">
        <v>940</v>
      </c>
      <c r="F2270" s="1">
        <v>1</v>
      </c>
      <c r="G2270" s="1">
        <v>-358</v>
      </c>
      <c r="H2270" s="1">
        <v>-358</v>
      </c>
    </row>
    <row r="2271" spans="1:8" hidden="1" x14ac:dyDescent="0.2">
      <c r="A2271" t="s">
        <v>6</v>
      </c>
      <c r="B2271" t="s">
        <v>74</v>
      </c>
      <c r="C2271" t="s">
        <v>85</v>
      </c>
      <c r="D2271" t="s">
        <v>9</v>
      </c>
      <c r="E2271" t="s">
        <v>936</v>
      </c>
      <c r="F2271" s="1">
        <v>1</v>
      </c>
      <c r="G2271" s="1">
        <v>-12376</v>
      </c>
      <c r="H2271" s="1">
        <v>-12376</v>
      </c>
    </row>
    <row r="2272" spans="1:8" hidden="1" x14ac:dyDescent="0.2">
      <c r="A2272" t="s">
        <v>6</v>
      </c>
      <c r="B2272" t="s">
        <v>74</v>
      </c>
      <c r="C2272" t="s">
        <v>85</v>
      </c>
      <c r="D2272" t="s">
        <v>9</v>
      </c>
      <c r="E2272" t="s">
        <v>935</v>
      </c>
      <c r="F2272" s="1">
        <v>1</v>
      </c>
      <c r="G2272" s="1">
        <v>-13900</v>
      </c>
      <c r="H2272" s="1">
        <v>-13900</v>
      </c>
    </row>
    <row r="2273" spans="1:8" hidden="1" x14ac:dyDescent="0.2">
      <c r="A2273" t="s">
        <v>6</v>
      </c>
      <c r="B2273" t="s">
        <v>74</v>
      </c>
      <c r="C2273" t="s">
        <v>85</v>
      </c>
      <c r="D2273" t="s">
        <v>9</v>
      </c>
      <c r="E2273" t="s">
        <v>985</v>
      </c>
      <c r="F2273" s="1">
        <v>1</v>
      </c>
      <c r="G2273" s="1">
        <v>-570</v>
      </c>
      <c r="H2273" s="1">
        <v>-570</v>
      </c>
    </row>
    <row r="2274" spans="1:8" hidden="1" x14ac:dyDescent="0.2">
      <c r="A2274" t="s">
        <v>6</v>
      </c>
      <c r="B2274" t="s">
        <v>74</v>
      </c>
      <c r="C2274" t="s">
        <v>85</v>
      </c>
      <c r="D2274" t="s">
        <v>9</v>
      </c>
      <c r="E2274" t="s">
        <v>984</v>
      </c>
      <c r="F2274" s="1">
        <v>1</v>
      </c>
      <c r="G2274" s="1">
        <v>-744</v>
      </c>
      <c r="H2274" s="1">
        <v>-744</v>
      </c>
    </row>
    <row r="2275" spans="1:8" hidden="1" x14ac:dyDescent="0.2">
      <c r="A2275" t="s">
        <v>6</v>
      </c>
      <c r="B2275" t="s">
        <v>74</v>
      </c>
      <c r="C2275" t="s">
        <v>85</v>
      </c>
      <c r="D2275" t="s">
        <v>9</v>
      </c>
      <c r="E2275" t="s">
        <v>983</v>
      </c>
      <c r="F2275" s="1">
        <v>1</v>
      </c>
      <c r="G2275" s="1">
        <v>-24538</v>
      </c>
      <c r="H2275" s="1">
        <v>-24538</v>
      </c>
    </row>
    <row r="2276" spans="1:8" hidden="1" x14ac:dyDescent="0.2">
      <c r="A2276" t="s">
        <v>6</v>
      </c>
      <c r="B2276" t="s">
        <v>74</v>
      </c>
      <c r="C2276" t="s">
        <v>85</v>
      </c>
      <c r="D2276" t="s">
        <v>9</v>
      </c>
      <c r="E2276" t="s">
        <v>981</v>
      </c>
      <c r="F2276" s="1">
        <v>1</v>
      </c>
      <c r="G2276" s="1">
        <v>-7635</v>
      </c>
      <c r="H2276" s="1">
        <v>-7635</v>
      </c>
    </row>
    <row r="2277" spans="1:8" hidden="1" x14ac:dyDescent="0.2">
      <c r="A2277" t="s">
        <v>6</v>
      </c>
      <c r="B2277" t="s">
        <v>74</v>
      </c>
      <c r="C2277" t="s">
        <v>85</v>
      </c>
      <c r="D2277" t="s">
        <v>9</v>
      </c>
      <c r="E2277" t="s">
        <v>980</v>
      </c>
      <c r="F2277" s="1">
        <v>1</v>
      </c>
      <c r="G2277" s="1">
        <v>-9205</v>
      </c>
      <c r="H2277" s="1">
        <v>-9205</v>
      </c>
    </row>
    <row r="2278" spans="1:8" hidden="1" x14ac:dyDescent="0.2">
      <c r="A2278" t="s">
        <v>6</v>
      </c>
      <c r="B2278" t="s">
        <v>74</v>
      </c>
      <c r="C2278" t="s">
        <v>85</v>
      </c>
      <c r="D2278" t="s">
        <v>9</v>
      </c>
      <c r="E2278" t="s">
        <v>979</v>
      </c>
      <c r="F2278" s="1">
        <v>1</v>
      </c>
      <c r="G2278" s="1">
        <v>-9792</v>
      </c>
      <c r="H2278" s="1">
        <v>-9792</v>
      </c>
    </row>
    <row r="2279" spans="1:8" hidden="1" x14ac:dyDescent="0.2">
      <c r="A2279" t="s">
        <v>6</v>
      </c>
      <c r="B2279" t="s">
        <v>74</v>
      </c>
      <c r="C2279" t="s">
        <v>85</v>
      </c>
      <c r="D2279" t="s">
        <v>9</v>
      </c>
      <c r="E2279" t="s">
        <v>977</v>
      </c>
      <c r="F2279" s="1">
        <v>1</v>
      </c>
      <c r="G2279" s="1">
        <v>-8851.0499999999993</v>
      </c>
      <c r="H2279" s="1">
        <v>-8851.0499999999993</v>
      </c>
    </row>
    <row r="2280" spans="1:8" hidden="1" x14ac:dyDescent="0.2">
      <c r="A2280" t="s">
        <v>6</v>
      </c>
      <c r="B2280" t="s">
        <v>74</v>
      </c>
      <c r="C2280" t="s">
        <v>85</v>
      </c>
      <c r="D2280" t="s">
        <v>9</v>
      </c>
      <c r="E2280" t="s">
        <v>972</v>
      </c>
      <c r="F2280" s="1">
        <v>2</v>
      </c>
      <c r="G2280" s="1">
        <v>-2877</v>
      </c>
      <c r="H2280" s="1">
        <v>-1438.5</v>
      </c>
    </row>
    <row r="2281" spans="1:8" hidden="1" x14ac:dyDescent="0.2">
      <c r="A2281" t="s">
        <v>6</v>
      </c>
      <c r="B2281" t="s">
        <v>74</v>
      </c>
      <c r="C2281" t="s">
        <v>85</v>
      </c>
      <c r="D2281" t="s">
        <v>9</v>
      </c>
      <c r="E2281" t="s">
        <v>962</v>
      </c>
      <c r="F2281" s="1">
        <v>1</v>
      </c>
      <c r="G2281" s="1">
        <v>-5075.99</v>
      </c>
      <c r="H2281" s="1">
        <v>-5075.99</v>
      </c>
    </row>
    <row r="2282" spans="1:8" hidden="1" x14ac:dyDescent="0.2">
      <c r="A2282" t="s">
        <v>6</v>
      </c>
      <c r="B2282" t="s">
        <v>74</v>
      </c>
      <c r="C2282" t="s">
        <v>85</v>
      </c>
      <c r="D2282" t="s">
        <v>9</v>
      </c>
      <c r="E2282" t="s">
        <v>820</v>
      </c>
      <c r="F2282" s="1">
        <v>1</v>
      </c>
      <c r="G2282" s="1">
        <v>-2210</v>
      </c>
      <c r="H2282" s="1">
        <v>-2210</v>
      </c>
    </row>
    <row r="2283" spans="1:8" hidden="1" x14ac:dyDescent="0.2">
      <c r="A2283" t="s">
        <v>6</v>
      </c>
      <c r="B2283" t="s">
        <v>74</v>
      </c>
      <c r="C2283" t="s">
        <v>85</v>
      </c>
      <c r="D2283" t="s">
        <v>9</v>
      </c>
      <c r="E2283" t="s">
        <v>819</v>
      </c>
      <c r="F2283" s="1">
        <v>1</v>
      </c>
      <c r="G2283" s="1">
        <v>-351</v>
      </c>
      <c r="H2283" s="1">
        <v>-351</v>
      </c>
    </row>
    <row r="2284" spans="1:8" hidden="1" x14ac:dyDescent="0.2">
      <c r="A2284" t="s">
        <v>6</v>
      </c>
      <c r="B2284" t="s">
        <v>74</v>
      </c>
      <c r="C2284" t="s">
        <v>85</v>
      </c>
      <c r="D2284" t="s">
        <v>9</v>
      </c>
      <c r="E2284" t="s">
        <v>818</v>
      </c>
      <c r="F2284" s="1">
        <v>1</v>
      </c>
      <c r="G2284" s="1">
        <v>-534</v>
      </c>
      <c r="H2284" s="1">
        <v>-534</v>
      </c>
    </row>
    <row r="2285" spans="1:8" hidden="1" x14ac:dyDescent="0.2">
      <c r="A2285" t="s">
        <v>6</v>
      </c>
      <c r="B2285" t="s">
        <v>74</v>
      </c>
      <c r="C2285" t="s">
        <v>85</v>
      </c>
      <c r="D2285" t="s">
        <v>9</v>
      </c>
      <c r="E2285" t="s">
        <v>817</v>
      </c>
      <c r="F2285" s="1">
        <v>1</v>
      </c>
      <c r="G2285" s="1">
        <v>-3131</v>
      </c>
      <c r="H2285" s="1">
        <v>-3131</v>
      </c>
    </row>
    <row r="2286" spans="1:8" hidden="1" x14ac:dyDescent="0.2">
      <c r="A2286" t="s">
        <v>6</v>
      </c>
      <c r="B2286" t="s">
        <v>74</v>
      </c>
      <c r="C2286" t="s">
        <v>85</v>
      </c>
      <c r="D2286" t="s">
        <v>9</v>
      </c>
      <c r="E2286" t="s">
        <v>816</v>
      </c>
      <c r="F2286" s="1">
        <v>1</v>
      </c>
      <c r="G2286" s="1">
        <v>-21163.05</v>
      </c>
      <c r="H2286" s="1">
        <v>-21163.05</v>
      </c>
    </row>
    <row r="2287" spans="1:8" hidden="1" x14ac:dyDescent="0.2">
      <c r="A2287" t="s">
        <v>6</v>
      </c>
      <c r="B2287" t="s">
        <v>74</v>
      </c>
      <c r="C2287" t="s">
        <v>85</v>
      </c>
      <c r="D2287" t="s">
        <v>9</v>
      </c>
      <c r="E2287" t="s">
        <v>815</v>
      </c>
      <c r="F2287" s="1">
        <v>1</v>
      </c>
      <c r="G2287" s="1">
        <v>-1640</v>
      </c>
      <c r="H2287" s="1">
        <v>-1640</v>
      </c>
    </row>
    <row r="2288" spans="1:8" hidden="1" x14ac:dyDescent="0.2">
      <c r="A2288" t="s">
        <v>6</v>
      </c>
      <c r="B2288" t="s">
        <v>74</v>
      </c>
      <c r="C2288" t="s">
        <v>85</v>
      </c>
      <c r="D2288" t="s">
        <v>9</v>
      </c>
      <c r="E2288" t="s">
        <v>812</v>
      </c>
      <c r="F2288" s="1">
        <v>1</v>
      </c>
      <c r="G2288" s="1">
        <v>-1413</v>
      </c>
      <c r="H2288" s="1">
        <v>-1413</v>
      </c>
    </row>
    <row r="2289" spans="1:8" hidden="1" x14ac:dyDescent="0.2">
      <c r="A2289" t="s">
        <v>6</v>
      </c>
      <c r="B2289" t="s">
        <v>74</v>
      </c>
      <c r="C2289" t="s">
        <v>85</v>
      </c>
      <c r="D2289" t="s">
        <v>9</v>
      </c>
      <c r="E2289" t="s">
        <v>811</v>
      </c>
      <c r="F2289" s="1">
        <v>1</v>
      </c>
      <c r="G2289" s="1">
        <v>-11624</v>
      </c>
      <c r="H2289" s="1">
        <v>-11624</v>
      </c>
    </row>
    <row r="2290" spans="1:8" hidden="1" x14ac:dyDescent="0.2">
      <c r="A2290" t="s">
        <v>6</v>
      </c>
      <c r="B2290" t="s">
        <v>74</v>
      </c>
      <c r="C2290" t="s">
        <v>85</v>
      </c>
      <c r="D2290" t="s">
        <v>9</v>
      </c>
      <c r="E2290" t="s">
        <v>805</v>
      </c>
      <c r="F2290" s="1">
        <v>1</v>
      </c>
      <c r="G2290" s="1">
        <v>-3286</v>
      </c>
      <c r="H2290" s="1">
        <v>-3286</v>
      </c>
    </row>
    <row r="2291" spans="1:8" hidden="1" x14ac:dyDescent="0.2">
      <c r="A2291" t="s">
        <v>6</v>
      </c>
      <c r="B2291" t="s">
        <v>74</v>
      </c>
      <c r="C2291" t="s">
        <v>85</v>
      </c>
      <c r="D2291" t="s">
        <v>9</v>
      </c>
      <c r="E2291" t="s">
        <v>803</v>
      </c>
      <c r="F2291" s="1">
        <v>1</v>
      </c>
      <c r="G2291" s="1">
        <v>-3771</v>
      </c>
      <c r="H2291" s="1">
        <v>-3771</v>
      </c>
    </row>
    <row r="2292" spans="1:8" hidden="1" x14ac:dyDescent="0.2">
      <c r="A2292" t="s">
        <v>6</v>
      </c>
      <c r="B2292" t="s">
        <v>74</v>
      </c>
      <c r="C2292" t="s">
        <v>85</v>
      </c>
      <c r="D2292" t="s">
        <v>9</v>
      </c>
      <c r="E2292" t="s">
        <v>804</v>
      </c>
      <c r="F2292" s="1">
        <v>1</v>
      </c>
      <c r="G2292" s="1">
        <v>-2966</v>
      </c>
      <c r="H2292" s="1">
        <v>-2966</v>
      </c>
    </row>
    <row r="2293" spans="1:8" hidden="1" x14ac:dyDescent="0.2">
      <c r="A2293" t="s">
        <v>6</v>
      </c>
      <c r="B2293" t="s">
        <v>74</v>
      </c>
      <c r="C2293" t="s">
        <v>85</v>
      </c>
      <c r="D2293" t="s">
        <v>9</v>
      </c>
      <c r="E2293" t="s">
        <v>800</v>
      </c>
      <c r="F2293" s="1">
        <v>1</v>
      </c>
      <c r="G2293" s="1">
        <v>-1985</v>
      </c>
      <c r="H2293" s="1">
        <v>-1985</v>
      </c>
    </row>
    <row r="2294" spans="1:8" hidden="1" x14ac:dyDescent="0.2">
      <c r="A2294" t="s">
        <v>6</v>
      </c>
      <c r="B2294" t="s">
        <v>74</v>
      </c>
      <c r="C2294" t="s">
        <v>85</v>
      </c>
      <c r="D2294" t="s">
        <v>9</v>
      </c>
      <c r="E2294" t="s">
        <v>821</v>
      </c>
      <c r="F2294" s="1">
        <v>690</v>
      </c>
      <c r="G2294" s="1">
        <v>-2003934.34</v>
      </c>
      <c r="H2294" s="1">
        <v>-2904.2526666666699</v>
      </c>
    </row>
    <row r="2295" spans="1:8" hidden="1" x14ac:dyDescent="0.2">
      <c r="A2295" t="s">
        <v>6</v>
      </c>
      <c r="B2295" t="s">
        <v>74</v>
      </c>
      <c r="C2295" t="s">
        <v>85</v>
      </c>
      <c r="D2295" t="s">
        <v>9</v>
      </c>
      <c r="E2295" t="s">
        <v>929</v>
      </c>
      <c r="F2295" s="1">
        <v>1</v>
      </c>
      <c r="G2295" s="1">
        <v>-1741</v>
      </c>
      <c r="H2295" s="1">
        <v>-1741</v>
      </c>
    </row>
    <row r="2296" spans="1:8" hidden="1" x14ac:dyDescent="0.2">
      <c r="A2296" t="s">
        <v>6</v>
      </c>
      <c r="B2296" t="s">
        <v>74</v>
      </c>
      <c r="C2296" t="s">
        <v>85</v>
      </c>
      <c r="D2296" t="s">
        <v>9</v>
      </c>
      <c r="E2296" t="s">
        <v>928</v>
      </c>
      <c r="F2296" s="1">
        <v>1</v>
      </c>
      <c r="G2296" s="1">
        <v>-4252</v>
      </c>
      <c r="H2296" s="1">
        <v>-4252</v>
      </c>
    </row>
    <row r="2297" spans="1:8" hidden="1" x14ac:dyDescent="0.2">
      <c r="A2297" t="s">
        <v>6</v>
      </c>
      <c r="B2297" t="s">
        <v>74</v>
      </c>
      <c r="C2297" t="s">
        <v>85</v>
      </c>
      <c r="D2297" t="s">
        <v>9</v>
      </c>
      <c r="E2297" t="s">
        <v>926</v>
      </c>
      <c r="F2297" s="1">
        <v>1</v>
      </c>
      <c r="G2297" s="1">
        <v>-1596</v>
      </c>
      <c r="H2297" s="1">
        <v>-1596</v>
      </c>
    </row>
    <row r="2298" spans="1:8" hidden="1" x14ac:dyDescent="0.2">
      <c r="A2298" t="s">
        <v>6</v>
      </c>
      <c r="B2298" t="s">
        <v>74</v>
      </c>
      <c r="C2298" t="s">
        <v>85</v>
      </c>
      <c r="D2298" t="s">
        <v>9</v>
      </c>
      <c r="E2298" t="s">
        <v>927</v>
      </c>
      <c r="F2298" s="1">
        <v>1</v>
      </c>
      <c r="G2298" s="1">
        <v>-3065</v>
      </c>
      <c r="H2298" s="1">
        <v>-3065</v>
      </c>
    </row>
    <row r="2299" spans="1:8" hidden="1" x14ac:dyDescent="0.2">
      <c r="A2299" t="s">
        <v>6</v>
      </c>
      <c r="B2299" t="s">
        <v>74</v>
      </c>
      <c r="C2299" t="s">
        <v>85</v>
      </c>
      <c r="D2299" t="s">
        <v>9</v>
      </c>
      <c r="E2299" t="s">
        <v>925</v>
      </c>
      <c r="F2299" s="1">
        <v>1</v>
      </c>
      <c r="G2299" s="1">
        <v>-8628</v>
      </c>
      <c r="H2299" s="1">
        <v>-8628</v>
      </c>
    </row>
    <row r="2300" spans="1:8" hidden="1" x14ac:dyDescent="0.2">
      <c r="A2300" t="s">
        <v>6</v>
      </c>
      <c r="B2300" t="s">
        <v>74</v>
      </c>
      <c r="C2300" t="s">
        <v>85</v>
      </c>
      <c r="D2300" t="s">
        <v>9</v>
      </c>
      <c r="E2300" t="s">
        <v>924</v>
      </c>
      <c r="F2300" s="1">
        <v>1</v>
      </c>
      <c r="G2300" s="1">
        <v>-15056</v>
      </c>
      <c r="H2300" s="1">
        <v>-15056</v>
      </c>
    </row>
    <row r="2301" spans="1:8" hidden="1" x14ac:dyDescent="0.2">
      <c r="A2301" t="s">
        <v>6</v>
      </c>
      <c r="B2301" t="s">
        <v>74</v>
      </c>
      <c r="C2301" t="s">
        <v>85</v>
      </c>
      <c r="D2301" t="s">
        <v>9</v>
      </c>
      <c r="E2301" t="s">
        <v>923</v>
      </c>
      <c r="F2301" s="1">
        <v>1</v>
      </c>
      <c r="G2301" s="1">
        <v>-187</v>
      </c>
      <c r="H2301" s="1">
        <v>-187</v>
      </c>
    </row>
    <row r="2302" spans="1:8" hidden="1" x14ac:dyDescent="0.2">
      <c r="A2302" t="s">
        <v>6</v>
      </c>
      <c r="B2302" t="s">
        <v>74</v>
      </c>
      <c r="C2302" t="s">
        <v>85</v>
      </c>
      <c r="D2302" t="s">
        <v>9</v>
      </c>
      <c r="E2302" t="s">
        <v>922</v>
      </c>
      <c r="F2302" s="1">
        <v>1</v>
      </c>
      <c r="G2302" s="1">
        <v>-756</v>
      </c>
      <c r="H2302" s="1">
        <v>-756</v>
      </c>
    </row>
    <row r="2303" spans="1:8" hidden="1" x14ac:dyDescent="0.2">
      <c r="A2303" t="s">
        <v>6</v>
      </c>
      <c r="B2303" t="s">
        <v>74</v>
      </c>
      <c r="C2303" t="s">
        <v>85</v>
      </c>
      <c r="D2303" t="s">
        <v>9</v>
      </c>
      <c r="E2303" t="s">
        <v>921</v>
      </c>
      <c r="F2303" s="1">
        <v>1</v>
      </c>
      <c r="G2303" s="1">
        <v>-2109</v>
      </c>
      <c r="H2303" s="1">
        <v>-2109</v>
      </c>
    </row>
    <row r="2304" spans="1:8" hidden="1" x14ac:dyDescent="0.2">
      <c r="A2304" t="s">
        <v>6</v>
      </c>
      <c r="B2304" t="s">
        <v>74</v>
      </c>
      <c r="C2304" t="s">
        <v>85</v>
      </c>
      <c r="D2304" t="s">
        <v>9</v>
      </c>
      <c r="E2304" t="s">
        <v>919</v>
      </c>
      <c r="F2304" s="1">
        <v>1</v>
      </c>
      <c r="G2304" s="1">
        <v>-2056</v>
      </c>
      <c r="H2304" s="1">
        <v>-2056</v>
      </c>
    </row>
    <row r="2305" spans="1:8" hidden="1" x14ac:dyDescent="0.2">
      <c r="A2305" t="s">
        <v>6</v>
      </c>
      <c r="B2305" t="s">
        <v>74</v>
      </c>
      <c r="C2305" t="s">
        <v>85</v>
      </c>
      <c r="D2305" t="s">
        <v>9</v>
      </c>
      <c r="E2305" t="s">
        <v>917</v>
      </c>
      <c r="F2305" s="1">
        <v>1</v>
      </c>
      <c r="G2305" s="1">
        <v>-7999</v>
      </c>
      <c r="H2305" s="1">
        <v>-7999</v>
      </c>
    </row>
    <row r="2306" spans="1:8" hidden="1" x14ac:dyDescent="0.2">
      <c r="A2306" t="s">
        <v>6</v>
      </c>
      <c r="B2306" t="s">
        <v>74</v>
      </c>
      <c r="C2306" t="s">
        <v>85</v>
      </c>
      <c r="D2306" t="s">
        <v>9</v>
      </c>
      <c r="E2306" t="s">
        <v>918</v>
      </c>
      <c r="F2306" s="1">
        <v>1</v>
      </c>
      <c r="G2306" s="1">
        <v>-568</v>
      </c>
      <c r="H2306" s="1">
        <v>-568</v>
      </c>
    </row>
    <row r="2307" spans="1:8" hidden="1" x14ac:dyDescent="0.2">
      <c r="A2307" t="s">
        <v>6</v>
      </c>
      <c r="B2307" t="s">
        <v>74</v>
      </c>
      <c r="C2307" t="s">
        <v>85</v>
      </c>
      <c r="D2307" t="s">
        <v>9</v>
      </c>
      <c r="E2307" t="s">
        <v>916</v>
      </c>
      <c r="F2307" s="1">
        <v>1</v>
      </c>
      <c r="G2307" s="1">
        <v>-1512</v>
      </c>
      <c r="H2307" s="1">
        <v>-1512</v>
      </c>
    </row>
    <row r="2308" spans="1:8" hidden="1" x14ac:dyDescent="0.2">
      <c r="A2308" t="s">
        <v>6</v>
      </c>
      <c r="B2308" t="s">
        <v>74</v>
      </c>
      <c r="C2308" t="s">
        <v>85</v>
      </c>
      <c r="D2308" t="s">
        <v>9</v>
      </c>
      <c r="E2308" t="s">
        <v>914</v>
      </c>
      <c r="F2308" s="1">
        <v>1</v>
      </c>
      <c r="G2308" s="1">
        <v>-89</v>
      </c>
      <c r="H2308" s="1">
        <v>-89</v>
      </c>
    </row>
    <row r="2309" spans="1:8" hidden="1" x14ac:dyDescent="0.2">
      <c r="A2309" t="s">
        <v>6</v>
      </c>
      <c r="B2309" t="s">
        <v>74</v>
      </c>
      <c r="C2309" t="s">
        <v>85</v>
      </c>
      <c r="D2309" t="s">
        <v>9</v>
      </c>
      <c r="E2309" t="s">
        <v>913</v>
      </c>
      <c r="F2309" s="1">
        <v>1</v>
      </c>
      <c r="G2309" s="1">
        <v>-897</v>
      </c>
      <c r="H2309" s="1">
        <v>-897</v>
      </c>
    </row>
    <row r="2310" spans="1:8" hidden="1" x14ac:dyDescent="0.2">
      <c r="A2310" t="s">
        <v>6</v>
      </c>
      <c r="B2310" t="s">
        <v>74</v>
      </c>
      <c r="C2310" t="s">
        <v>85</v>
      </c>
      <c r="D2310" t="s">
        <v>9</v>
      </c>
      <c r="E2310" t="s">
        <v>912</v>
      </c>
      <c r="F2310" s="1">
        <v>1</v>
      </c>
      <c r="G2310" s="1">
        <v>-2563</v>
      </c>
      <c r="H2310" s="1">
        <v>-2563</v>
      </c>
    </row>
    <row r="2311" spans="1:8" hidden="1" x14ac:dyDescent="0.2">
      <c r="A2311" t="s">
        <v>6</v>
      </c>
      <c r="B2311" t="s">
        <v>74</v>
      </c>
      <c r="C2311" t="s">
        <v>415</v>
      </c>
      <c r="D2311" t="s">
        <v>9</v>
      </c>
      <c r="E2311" t="s">
        <v>11</v>
      </c>
      <c r="F2311" s="1">
        <v>-157</v>
      </c>
      <c r="G2311" s="1">
        <v>660610.03</v>
      </c>
      <c r="H2311" s="1">
        <v>-4207.7071974522296</v>
      </c>
    </row>
    <row r="2312" spans="1:8" hidden="1" x14ac:dyDescent="0.2">
      <c r="A2312" t="s">
        <v>6</v>
      </c>
      <c r="B2312" t="s">
        <v>74</v>
      </c>
      <c r="C2312" t="s">
        <v>85</v>
      </c>
      <c r="D2312" t="s">
        <v>9</v>
      </c>
      <c r="E2312" t="s">
        <v>2729</v>
      </c>
      <c r="F2312" s="1">
        <v>1</v>
      </c>
      <c r="G2312" s="1">
        <v>-1566</v>
      </c>
      <c r="H2312" s="1">
        <v>-1566</v>
      </c>
    </row>
    <row r="2313" spans="1:8" hidden="1" x14ac:dyDescent="0.2">
      <c r="A2313" t="s">
        <v>6</v>
      </c>
      <c r="B2313" t="s">
        <v>7</v>
      </c>
      <c r="C2313" t="s">
        <v>295</v>
      </c>
      <c r="D2313" t="s">
        <v>9</v>
      </c>
      <c r="E2313" t="s">
        <v>2340</v>
      </c>
      <c r="F2313" s="1">
        <v>-213</v>
      </c>
      <c r="G2313" s="1">
        <v>-1113.6600000000001</v>
      </c>
      <c r="H2313" s="1">
        <v>5.2284507042253496</v>
      </c>
    </row>
    <row r="2314" spans="1:8" hidden="1" x14ac:dyDescent="0.2">
      <c r="A2314" t="s">
        <v>6</v>
      </c>
      <c r="B2314" t="s">
        <v>7</v>
      </c>
      <c r="C2314" t="s">
        <v>295</v>
      </c>
      <c r="D2314" t="s">
        <v>9</v>
      </c>
      <c r="E2314" t="s">
        <v>1912</v>
      </c>
      <c r="F2314" s="1">
        <v>-248</v>
      </c>
      <c r="G2314" s="1">
        <v>-583.88</v>
      </c>
      <c r="H2314" s="1">
        <v>2.3543548387096802</v>
      </c>
    </row>
    <row r="2315" spans="1:8" hidden="1" x14ac:dyDescent="0.2">
      <c r="A2315" t="s">
        <v>6</v>
      </c>
      <c r="B2315" t="s">
        <v>7</v>
      </c>
      <c r="C2315" t="s">
        <v>295</v>
      </c>
      <c r="D2315" t="s">
        <v>9</v>
      </c>
      <c r="E2315" t="s">
        <v>1990</v>
      </c>
      <c r="F2315" s="1">
        <v>-71</v>
      </c>
      <c r="G2315" s="1">
        <v>-49.59</v>
      </c>
      <c r="H2315" s="1">
        <v>0.69845070422535205</v>
      </c>
    </row>
    <row r="2316" spans="1:8" hidden="1" x14ac:dyDescent="0.2">
      <c r="A2316" t="s">
        <v>6</v>
      </c>
      <c r="B2316" t="s">
        <v>7</v>
      </c>
      <c r="C2316" t="s">
        <v>295</v>
      </c>
      <c r="D2316" t="s">
        <v>9</v>
      </c>
      <c r="E2316" t="s">
        <v>2163</v>
      </c>
      <c r="F2316" s="1">
        <v>-188</v>
      </c>
      <c r="G2316" s="1">
        <v>-170.65</v>
      </c>
      <c r="H2316" s="1">
        <v>0.90771276595744699</v>
      </c>
    </row>
    <row r="2317" spans="1:8" hidden="1" x14ac:dyDescent="0.2">
      <c r="A2317" t="s">
        <v>6</v>
      </c>
      <c r="B2317" t="s">
        <v>7</v>
      </c>
      <c r="C2317" t="s">
        <v>295</v>
      </c>
      <c r="D2317" t="s">
        <v>9</v>
      </c>
      <c r="E2317" t="s">
        <v>791</v>
      </c>
      <c r="F2317" s="1">
        <v>-1</v>
      </c>
      <c r="G2317" s="1">
        <v>-0.6</v>
      </c>
      <c r="H2317" s="1">
        <v>0.6</v>
      </c>
    </row>
    <row r="2318" spans="1:8" hidden="1" x14ac:dyDescent="0.2">
      <c r="A2318" t="s">
        <v>6</v>
      </c>
      <c r="B2318" t="s">
        <v>7</v>
      </c>
      <c r="C2318" t="s">
        <v>295</v>
      </c>
      <c r="D2318" t="s">
        <v>9</v>
      </c>
      <c r="E2318" t="s">
        <v>2314</v>
      </c>
      <c r="F2318" s="1">
        <v>-90</v>
      </c>
      <c r="G2318" s="1">
        <v>-211.39</v>
      </c>
      <c r="H2318" s="1">
        <v>2.3487777777777801</v>
      </c>
    </row>
    <row r="2319" spans="1:8" hidden="1" x14ac:dyDescent="0.2">
      <c r="A2319" t="s">
        <v>6</v>
      </c>
      <c r="B2319" t="s">
        <v>7</v>
      </c>
      <c r="C2319" t="s">
        <v>295</v>
      </c>
      <c r="D2319" t="s">
        <v>9</v>
      </c>
      <c r="E2319" t="s">
        <v>2259</v>
      </c>
      <c r="F2319" s="1">
        <v>-1771</v>
      </c>
      <c r="G2319" s="1">
        <v>-1563.66</v>
      </c>
      <c r="H2319" s="1">
        <v>0.88292490118577105</v>
      </c>
    </row>
    <row r="2320" spans="1:8" hidden="1" x14ac:dyDescent="0.2">
      <c r="A2320" t="s">
        <v>6</v>
      </c>
      <c r="B2320" t="s">
        <v>7</v>
      </c>
      <c r="C2320" t="s">
        <v>295</v>
      </c>
      <c r="D2320" t="s">
        <v>9</v>
      </c>
      <c r="E2320" t="s">
        <v>2598</v>
      </c>
      <c r="F2320" s="1">
        <v>-9485</v>
      </c>
      <c r="G2320" s="1">
        <v>-20213.93</v>
      </c>
      <c r="H2320" s="1">
        <v>2.13114707432789</v>
      </c>
    </row>
    <row r="2321" spans="1:8" hidden="1" x14ac:dyDescent="0.2">
      <c r="A2321" t="s">
        <v>6</v>
      </c>
      <c r="B2321" t="s">
        <v>7</v>
      </c>
      <c r="C2321" t="s">
        <v>295</v>
      </c>
      <c r="D2321" t="s">
        <v>9</v>
      </c>
      <c r="E2321" t="s">
        <v>2450</v>
      </c>
      <c r="F2321" s="1">
        <v>-210</v>
      </c>
      <c r="G2321" s="1">
        <v>-407.83</v>
      </c>
      <c r="H2321" s="1">
        <v>1.9420476190476199</v>
      </c>
    </row>
    <row r="2322" spans="1:8" hidden="1" x14ac:dyDescent="0.2">
      <c r="A2322" t="s">
        <v>6</v>
      </c>
      <c r="B2322" t="s">
        <v>7</v>
      </c>
      <c r="C2322" t="s">
        <v>295</v>
      </c>
      <c r="D2322" t="s">
        <v>9</v>
      </c>
      <c r="E2322" t="s">
        <v>2000</v>
      </c>
      <c r="F2322" s="1">
        <v>-3467</v>
      </c>
      <c r="G2322" s="1">
        <v>-6456.77</v>
      </c>
      <c r="H2322" s="1">
        <v>1.8623507355061999</v>
      </c>
    </row>
    <row r="2323" spans="1:8" hidden="1" x14ac:dyDescent="0.2">
      <c r="A2323" t="s">
        <v>6</v>
      </c>
      <c r="B2323" t="s">
        <v>7</v>
      </c>
      <c r="C2323" t="s">
        <v>295</v>
      </c>
      <c r="D2323" t="s">
        <v>9</v>
      </c>
      <c r="E2323" t="s">
        <v>2544</v>
      </c>
      <c r="F2323" s="1">
        <v>-10</v>
      </c>
      <c r="G2323" s="1">
        <v>-39.49</v>
      </c>
      <c r="H2323" s="1">
        <v>3.9489999999999998</v>
      </c>
    </row>
    <row r="2324" spans="1:8" hidden="1" x14ac:dyDescent="0.2">
      <c r="A2324" t="s">
        <v>6</v>
      </c>
      <c r="B2324" t="s">
        <v>7</v>
      </c>
      <c r="C2324" t="s">
        <v>295</v>
      </c>
      <c r="D2324" t="s">
        <v>9</v>
      </c>
      <c r="E2324" t="s">
        <v>318</v>
      </c>
      <c r="F2324" s="1">
        <v>-1</v>
      </c>
      <c r="G2324" s="1">
        <v>-2.13</v>
      </c>
      <c r="H2324" s="1">
        <v>2.13</v>
      </c>
    </row>
    <row r="2325" spans="1:8" hidden="1" x14ac:dyDescent="0.2">
      <c r="A2325" t="s">
        <v>6</v>
      </c>
      <c r="B2325" t="s">
        <v>7</v>
      </c>
      <c r="C2325" t="s">
        <v>295</v>
      </c>
      <c r="D2325" t="s">
        <v>9</v>
      </c>
      <c r="E2325" t="s">
        <v>784</v>
      </c>
      <c r="F2325" s="1">
        <v>5</v>
      </c>
      <c r="G2325" s="1">
        <v>40.85</v>
      </c>
      <c r="H2325" s="1">
        <v>8.17</v>
      </c>
    </row>
    <row r="2326" spans="1:8" hidden="1" x14ac:dyDescent="0.2">
      <c r="A2326" t="s">
        <v>6</v>
      </c>
      <c r="B2326" t="s">
        <v>74</v>
      </c>
      <c r="C2326" t="s">
        <v>61</v>
      </c>
      <c r="D2326" t="s">
        <v>62</v>
      </c>
      <c r="E2326" t="s">
        <v>2465</v>
      </c>
      <c r="F2326" s="1">
        <v>3</v>
      </c>
      <c r="G2326" s="1">
        <v>362522.19</v>
      </c>
      <c r="H2326" s="1">
        <v>120840.73</v>
      </c>
    </row>
    <row r="2327" spans="1:8" hidden="1" x14ac:dyDescent="0.2">
      <c r="A2327" t="s">
        <v>6</v>
      </c>
      <c r="B2327" t="s">
        <v>74</v>
      </c>
      <c r="C2327" t="s">
        <v>61</v>
      </c>
      <c r="D2327" t="s">
        <v>62</v>
      </c>
      <c r="E2327" t="s">
        <v>2495</v>
      </c>
      <c r="F2327" s="1">
        <v>1</v>
      </c>
      <c r="G2327" s="1">
        <v>305885.46000000002</v>
      </c>
      <c r="H2327" s="1">
        <v>305885.46000000002</v>
      </c>
    </row>
    <row r="2328" spans="1:8" hidden="1" x14ac:dyDescent="0.2">
      <c r="A2328" t="s">
        <v>6</v>
      </c>
      <c r="B2328" t="s">
        <v>74</v>
      </c>
      <c r="C2328" t="s">
        <v>61</v>
      </c>
      <c r="D2328" t="s">
        <v>62</v>
      </c>
      <c r="E2328" t="s">
        <v>1918</v>
      </c>
      <c r="F2328" s="1">
        <v>92</v>
      </c>
      <c r="G2328" s="1">
        <v>11047.49</v>
      </c>
      <c r="H2328" s="1">
        <v>120.08141304347799</v>
      </c>
    </row>
    <row r="2329" spans="1:8" hidden="1" x14ac:dyDescent="0.2">
      <c r="A2329" t="s">
        <v>6</v>
      </c>
      <c r="B2329" t="s">
        <v>74</v>
      </c>
      <c r="C2329" t="s">
        <v>61</v>
      </c>
      <c r="D2329" t="s">
        <v>62</v>
      </c>
      <c r="E2329" t="s">
        <v>2267</v>
      </c>
      <c r="F2329" s="1">
        <v>20</v>
      </c>
      <c r="G2329" s="1">
        <v>37152.86</v>
      </c>
      <c r="H2329" s="1">
        <v>1857.643</v>
      </c>
    </row>
    <row r="2330" spans="1:8" hidden="1" x14ac:dyDescent="0.2">
      <c r="A2330" t="s">
        <v>6</v>
      </c>
      <c r="B2330" t="s">
        <v>74</v>
      </c>
      <c r="C2330" t="s">
        <v>61</v>
      </c>
      <c r="D2330" t="s">
        <v>62</v>
      </c>
      <c r="E2330" t="s">
        <v>2190</v>
      </c>
      <c r="F2330" s="1">
        <v>52</v>
      </c>
      <c r="G2330" s="1">
        <v>94426.4</v>
      </c>
      <c r="H2330" s="1">
        <v>1815.8923076923099</v>
      </c>
    </row>
    <row r="2331" spans="1:8" hidden="1" x14ac:dyDescent="0.2">
      <c r="A2331" t="s">
        <v>6</v>
      </c>
      <c r="B2331" t="s">
        <v>7</v>
      </c>
      <c r="C2331" t="s">
        <v>61</v>
      </c>
      <c r="D2331" t="s">
        <v>62</v>
      </c>
      <c r="E2331" t="s">
        <v>2495</v>
      </c>
      <c r="F2331" s="1">
        <v>1</v>
      </c>
      <c r="G2331" s="1">
        <v>16099.24</v>
      </c>
      <c r="H2331" s="1">
        <v>16099.24</v>
      </c>
    </row>
    <row r="2332" spans="1:8" hidden="1" x14ac:dyDescent="0.2">
      <c r="A2332" t="s">
        <v>6</v>
      </c>
      <c r="B2332" t="s">
        <v>7</v>
      </c>
      <c r="C2332" t="s">
        <v>61</v>
      </c>
      <c r="D2332" t="s">
        <v>62</v>
      </c>
      <c r="E2332" t="s">
        <v>2023</v>
      </c>
      <c r="F2332" s="1">
        <v>9</v>
      </c>
      <c r="G2332" s="1">
        <v>11409.04</v>
      </c>
      <c r="H2332" s="1">
        <v>1267.6711111111099</v>
      </c>
    </row>
    <row r="2333" spans="1:8" hidden="1" x14ac:dyDescent="0.2">
      <c r="A2333" t="s">
        <v>6</v>
      </c>
      <c r="B2333" t="s">
        <v>7</v>
      </c>
      <c r="C2333" t="s">
        <v>61</v>
      </c>
      <c r="D2333" t="s">
        <v>62</v>
      </c>
      <c r="E2333" t="s">
        <v>2749</v>
      </c>
      <c r="F2333" s="1">
        <v>35</v>
      </c>
      <c r="G2333" s="1">
        <v>162252.6</v>
      </c>
      <c r="H2333" s="1">
        <v>4635.7885714285703</v>
      </c>
    </row>
    <row r="2334" spans="1:8" hidden="1" x14ac:dyDescent="0.2">
      <c r="A2334" t="s">
        <v>6</v>
      </c>
      <c r="B2334" t="s">
        <v>7</v>
      </c>
      <c r="C2334" t="s">
        <v>61</v>
      </c>
      <c r="D2334" t="s">
        <v>62</v>
      </c>
      <c r="E2334" t="s">
        <v>1913</v>
      </c>
      <c r="F2334" s="1">
        <v>58</v>
      </c>
      <c r="G2334" s="1">
        <v>84154.38</v>
      </c>
      <c r="H2334" s="1">
        <v>1450.9375862069001</v>
      </c>
    </row>
    <row r="2335" spans="1:8" hidden="1" x14ac:dyDescent="0.2">
      <c r="A2335" t="s">
        <v>6</v>
      </c>
      <c r="B2335" t="s">
        <v>7</v>
      </c>
      <c r="C2335" t="s">
        <v>61</v>
      </c>
      <c r="D2335" t="s">
        <v>62</v>
      </c>
      <c r="E2335" t="s">
        <v>1987</v>
      </c>
      <c r="F2335" s="1">
        <v>38</v>
      </c>
      <c r="G2335" s="1">
        <v>14428.77</v>
      </c>
      <c r="H2335" s="1">
        <v>379.704473684211</v>
      </c>
    </row>
    <row r="2336" spans="1:8" hidden="1" x14ac:dyDescent="0.2">
      <c r="A2336" t="s">
        <v>6</v>
      </c>
      <c r="B2336" t="s">
        <v>7</v>
      </c>
      <c r="C2336" t="s">
        <v>61</v>
      </c>
      <c r="D2336" t="s">
        <v>62</v>
      </c>
      <c r="E2336" t="s">
        <v>2109</v>
      </c>
      <c r="F2336" s="1">
        <v>59</v>
      </c>
      <c r="G2336" s="1">
        <v>179723.1</v>
      </c>
      <c r="H2336" s="1">
        <v>3046.1542372881299</v>
      </c>
    </row>
    <row r="2337" spans="1:8" hidden="1" x14ac:dyDescent="0.2">
      <c r="A2337" t="s">
        <v>6</v>
      </c>
      <c r="B2337" t="s">
        <v>7</v>
      </c>
      <c r="C2337" t="s">
        <v>61</v>
      </c>
      <c r="D2337" t="s">
        <v>62</v>
      </c>
      <c r="E2337" t="s">
        <v>2750</v>
      </c>
      <c r="F2337" s="1">
        <v>79</v>
      </c>
      <c r="G2337" s="1">
        <v>59597.02</v>
      </c>
      <c r="H2337" s="1">
        <v>754.39265822784796</v>
      </c>
    </row>
    <row r="2338" spans="1:8" hidden="1" x14ac:dyDescent="0.2">
      <c r="A2338" t="s">
        <v>6</v>
      </c>
      <c r="B2338" t="s">
        <v>7</v>
      </c>
      <c r="C2338" t="s">
        <v>61</v>
      </c>
      <c r="D2338" t="s">
        <v>62</v>
      </c>
      <c r="E2338" t="s">
        <v>2751</v>
      </c>
      <c r="F2338" s="1">
        <v>111</v>
      </c>
      <c r="G2338" s="1">
        <v>68218.080000000002</v>
      </c>
      <c r="H2338" s="1">
        <v>614.57729729729704</v>
      </c>
    </row>
    <row r="2339" spans="1:8" hidden="1" x14ac:dyDescent="0.2">
      <c r="A2339" t="s">
        <v>6</v>
      </c>
      <c r="B2339" t="s">
        <v>7</v>
      </c>
      <c r="C2339" t="s">
        <v>61</v>
      </c>
      <c r="D2339" t="s">
        <v>62</v>
      </c>
      <c r="E2339" t="s">
        <v>1972</v>
      </c>
      <c r="F2339" s="1">
        <v>34</v>
      </c>
      <c r="G2339" s="1">
        <v>13808.31</v>
      </c>
      <c r="H2339" s="1">
        <v>406.12676470588201</v>
      </c>
    </row>
    <row r="2340" spans="1:8" hidden="1" x14ac:dyDescent="0.2">
      <c r="A2340" t="s">
        <v>6</v>
      </c>
      <c r="B2340" t="s">
        <v>7</v>
      </c>
      <c r="C2340" t="s">
        <v>61</v>
      </c>
      <c r="D2340" t="s">
        <v>62</v>
      </c>
      <c r="E2340" t="s">
        <v>2497</v>
      </c>
      <c r="F2340" s="1">
        <v>29</v>
      </c>
      <c r="G2340" s="1">
        <v>34981.129999999997</v>
      </c>
      <c r="H2340" s="1">
        <v>1206.2458620689699</v>
      </c>
    </row>
    <row r="2341" spans="1:8" hidden="1" x14ac:dyDescent="0.2">
      <c r="A2341" t="s">
        <v>6</v>
      </c>
      <c r="B2341" t="s">
        <v>7</v>
      </c>
      <c r="C2341" t="s">
        <v>61</v>
      </c>
      <c r="D2341" t="s">
        <v>62</v>
      </c>
      <c r="E2341" t="s">
        <v>2380</v>
      </c>
      <c r="F2341" s="1">
        <v>122</v>
      </c>
      <c r="G2341" s="1">
        <v>209583.17</v>
      </c>
      <c r="H2341" s="1">
        <v>1717.89483606557</v>
      </c>
    </row>
    <row r="2342" spans="1:8" hidden="1" x14ac:dyDescent="0.2">
      <c r="A2342" t="s">
        <v>6</v>
      </c>
      <c r="B2342" t="s">
        <v>7</v>
      </c>
      <c r="C2342" t="s">
        <v>61</v>
      </c>
      <c r="D2342" t="s">
        <v>62</v>
      </c>
      <c r="E2342" t="s">
        <v>2752</v>
      </c>
      <c r="F2342" s="1">
        <v>39</v>
      </c>
      <c r="G2342" s="1">
        <v>42056.51</v>
      </c>
      <c r="H2342" s="1">
        <v>1078.3720512820501</v>
      </c>
    </row>
    <row r="2343" spans="1:8" hidden="1" x14ac:dyDescent="0.2">
      <c r="A2343" t="s">
        <v>6</v>
      </c>
      <c r="B2343" t="s">
        <v>7</v>
      </c>
      <c r="C2343" t="s">
        <v>61</v>
      </c>
      <c r="D2343" t="s">
        <v>62</v>
      </c>
      <c r="E2343" t="s">
        <v>2753</v>
      </c>
      <c r="F2343" s="1">
        <v>73</v>
      </c>
      <c r="G2343" s="1">
        <v>60886.559999999998</v>
      </c>
      <c r="H2343" s="1">
        <v>834.06246575342504</v>
      </c>
    </row>
    <row r="2344" spans="1:8" hidden="1" x14ac:dyDescent="0.2">
      <c r="A2344" t="s">
        <v>6</v>
      </c>
      <c r="B2344" t="s">
        <v>7</v>
      </c>
      <c r="C2344" t="s">
        <v>2754</v>
      </c>
      <c r="D2344" t="s">
        <v>9</v>
      </c>
      <c r="E2344" t="s">
        <v>2008</v>
      </c>
      <c r="F2344" s="1">
        <v>95</v>
      </c>
      <c r="G2344" s="1">
        <v>3053.36</v>
      </c>
      <c r="H2344" s="1">
        <v>32.140631578947399</v>
      </c>
    </row>
    <row r="2345" spans="1:8" x14ac:dyDescent="0.2">
      <c r="A2345" t="s">
        <v>6</v>
      </c>
      <c r="B2345" t="s">
        <v>74</v>
      </c>
      <c r="C2345" t="s">
        <v>133</v>
      </c>
      <c r="D2345" t="s">
        <v>9</v>
      </c>
      <c r="E2345" t="s">
        <v>1017</v>
      </c>
      <c r="F2345" s="1">
        <v>1050</v>
      </c>
      <c r="G2345" s="1">
        <v>2747.01</v>
      </c>
      <c r="H2345" s="1">
        <v>2.6162000000000001</v>
      </c>
    </row>
    <row r="2346" spans="1:8" x14ac:dyDescent="0.2">
      <c r="A2346" t="s">
        <v>6</v>
      </c>
      <c r="B2346" t="s">
        <v>74</v>
      </c>
      <c r="C2346" t="s">
        <v>133</v>
      </c>
      <c r="D2346" t="s">
        <v>9</v>
      </c>
      <c r="E2346" t="s">
        <v>1016</v>
      </c>
      <c r="F2346" s="1">
        <v>2800</v>
      </c>
      <c r="G2346" s="1">
        <v>13901.37</v>
      </c>
      <c r="H2346" s="1">
        <v>4.9647750000000004</v>
      </c>
    </row>
    <row r="2347" spans="1:8" x14ac:dyDescent="0.2">
      <c r="A2347" t="s">
        <v>6</v>
      </c>
      <c r="B2347" t="s">
        <v>74</v>
      </c>
      <c r="C2347" t="s">
        <v>133</v>
      </c>
      <c r="D2347" t="s">
        <v>9</v>
      </c>
      <c r="E2347" t="s">
        <v>1060</v>
      </c>
      <c r="F2347" s="1">
        <v>206</v>
      </c>
      <c r="G2347" s="1">
        <v>881.12</v>
      </c>
      <c r="H2347" s="1">
        <v>4.2772815533980602</v>
      </c>
    </row>
    <row r="2348" spans="1:8" x14ac:dyDescent="0.2">
      <c r="A2348" t="s">
        <v>6</v>
      </c>
      <c r="B2348" t="s">
        <v>74</v>
      </c>
      <c r="C2348" t="s">
        <v>133</v>
      </c>
      <c r="D2348" t="s">
        <v>9</v>
      </c>
      <c r="E2348" t="s">
        <v>1050</v>
      </c>
      <c r="F2348" s="1">
        <v>1000</v>
      </c>
      <c r="G2348" s="1">
        <v>6512.6</v>
      </c>
      <c r="H2348" s="1">
        <v>6.5125999999999999</v>
      </c>
    </row>
    <row r="2349" spans="1:8" x14ac:dyDescent="0.2">
      <c r="A2349" t="s">
        <v>6</v>
      </c>
      <c r="B2349" t="s">
        <v>74</v>
      </c>
      <c r="C2349" t="s">
        <v>133</v>
      </c>
      <c r="D2349" t="s">
        <v>9</v>
      </c>
      <c r="E2349" t="s">
        <v>1043</v>
      </c>
      <c r="F2349" s="1">
        <v>5</v>
      </c>
      <c r="G2349" s="1">
        <v>2629.73</v>
      </c>
      <c r="H2349" s="1">
        <v>525.94600000000003</v>
      </c>
    </row>
    <row r="2350" spans="1:8" x14ac:dyDescent="0.2">
      <c r="A2350" t="s">
        <v>6</v>
      </c>
      <c r="B2350" t="s">
        <v>74</v>
      </c>
      <c r="C2350" t="s">
        <v>133</v>
      </c>
      <c r="D2350" t="s">
        <v>9</v>
      </c>
      <c r="E2350" t="s">
        <v>1100</v>
      </c>
      <c r="F2350" s="1">
        <v>420</v>
      </c>
      <c r="G2350" s="1">
        <v>3215.17</v>
      </c>
      <c r="H2350" s="1">
        <v>7.6551666666666698</v>
      </c>
    </row>
    <row r="2351" spans="1:8" x14ac:dyDescent="0.2">
      <c r="A2351" t="s">
        <v>6</v>
      </c>
      <c r="B2351" t="s">
        <v>74</v>
      </c>
      <c r="C2351" t="s">
        <v>100</v>
      </c>
      <c r="D2351" t="s">
        <v>9</v>
      </c>
      <c r="E2351" t="s">
        <v>2156</v>
      </c>
      <c r="F2351" s="1">
        <v>1990</v>
      </c>
      <c r="G2351" s="1">
        <v>47110.53</v>
      </c>
      <c r="H2351" s="1">
        <v>23.673633165829099</v>
      </c>
    </row>
    <row r="2352" spans="1:8" x14ac:dyDescent="0.2">
      <c r="A2352" t="s">
        <v>6</v>
      </c>
      <c r="B2352" t="s">
        <v>74</v>
      </c>
      <c r="C2352" t="s">
        <v>100</v>
      </c>
      <c r="D2352" t="s">
        <v>9</v>
      </c>
      <c r="E2352" t="s">
        <v>2389</v>
      </c>
      <c r="F2352" s="1">
        <v>3020</v>
      </c>
      <c r="G2352" s="1">
        <v>160081.70000000001</v>
      </c>
      <c r="H2352" s="1">
        <v>53.007185430463601</v>
      </c>
    </row>
    <row r="2353" spans="1:8" x14ac:dyDescent="0.2">
      <c r="A2353" t="s">
        <v>6</v>
      </c>
      <c r="B2353" t="s">
        <v>74</v>
      </c>
      <c r="C2353" t="s">
        <v>100</v>
      </c>
      <c r="D2353" t="s">
        <v>9</v>
      </c>
      <c r="E2353" t="s">
        <v>2267</v>
      </c>
      <c r="F2353" s="1">
        <v>-7</v>
      </c>
      <c r="G2353" s="1">
        <v>18641.3</v>
      </c>
      <c r="H2353" s="1">
        <v>-2663.0428571428602</v>
      </c>
    </row>
    <row r="2354" spans="1:8" x14ac:dyDescent="0.2">
      <c r="A2354" t="s">
        <v>6</v>
      </c>
      <c r="B2354" t="s">
        <v>74</v>
      </c>
      <c r="C2354" t="s">
        <v>100</v>
      </c>
      <c r="D2354" t="s">
        <v>9</v>
      </c>
      <c r="E2354" t="s">
        <v>1990</v>
      </c>
      <c r="F2354" s="1">
        <v>1228</v>
      </c>
      <c r="G2354" s="1">
        <v>144213.59</v>
      </c>
      <c r="H2354" s="1">
        <v>117.43777687296399</v>
      </c>
    </row>
    <row r="2355" spans="1:8" x14ac:dyDescent="0.2">
      <c r="A2355" t="s">
        <v>6</v>
      </c>
      <c r="B2355" t="s">
        <v>74</v>
      </c>
      <c r="C2355" t="s">
        <v>100</v>
      </c>
      <c r="D2355" t="s">
        <v>9</v>
      </c>
      <c r="E2355" t="s">
        <v>1942</v>
      </c>
      <c r="F2355" s="1">
        <v>1376</v>
      </c>
      <c r="G2355" s="1">
        <v>293879.71999999997</v>
      </c>
      <c r="H2355" s="1">
        <v>213.575377906977</v>
      </c>
    </row>
    <row r="2356" spans="1:8" x14ac:dyDescent="0.2">
      <c r="A2356" t="s">
        <v>6</v>
      </c>
      <c r="B2356" t="s">
        <v>74</v>
      </c>
      <c r="C2356" t="s">
        <v>100</v>
      </c>
      <c r="D2356" t="s">
        <v>9</v>
      </c>
      <c r="E2356" t="s">
        <v>1202</v>
      </c>
      <c r="F2356" s="1">
        <v>1500</v>
      </c>
      <c r="G2356" s="1">
        <v>-23035.81</v>
      </c>
      <c r="H2356" s="1">
        <v>-15.3572066666667</v>
      </c>
    </row>
    <row r="2357" spans="1:8" x14ac:dyDescent="0.2">
      <c r="A2357" t="s">
        <v>6</v>
      </c>
      <c r="B2357" t="s">
        <v>74</v>
      </c>
      <c r="C2357" t="s">
        <v>100</v>
      </c>
      <c r="D2357" t="s">
        <v>9</v>
      </c>
      <c r="E2357" t="s">
        <v>1028</v>
      </c>
      <c r="F2357" s="1">
        <v>150</v>
      </c>
      <c r="G2357" s="1">
        <v>63517.88</v>
      </c>
      <c r="H2357" s="1">
        <v>423.45253333333301</v>
      </c>
    </row>
    <row r="2358" spans="1:8" x14ac:dyDescent="0.2">
      <c r="A2358" t="s">
        <v>6</v>
      </c>
      <c r="B2358" t="s">
        <v>74</v>
      </c>
      <c r="C2358" t="s">
        <v>100</v>
      </c>
      <c r="D2358" t="s">
        <v>9</v>
      </c>
      <c r="E2358" t="s">
        <v>331</v>
      </c>
      <c r="F2358" s="1">
        <v>950</v>
      </c>
      <c r="G2358" s="1">
        <v>129396.68</v>
      </c>
      <c r="H2358" s="1">
        <v>136.20703157894701</v>
      </c>
    </row>
    <row r="2359" spans="1:8" x14ac:dyDescent="0.2">
      <c r="A2359" t="s">
        <v>6</v>
      </c>
      <c r="B2359" t="s">
        <v>74</v>
      </c>
      <c r="C2359" t="s">
        <v>100</v>
      </c>
      <c r="D2359" t="s">
        <v>9</v>
      </c>
      <c r="E2359" t="s">
        <v>2755</v>
      </c>
      <c r="F2359" s="1">
        <v>2</v>
      </c>
      <c r="G2359" s="1">
        <v>108.41</v>
      </c>
      <c r="H2359" s="1">
        <v>54.204999999999998</v>
      </c>
    </row>
    <row r="2360" spans="1:8" x14ac:dyDescent="0.2">
      <c r="A2360" t="s">
        <v>6</v>
      </c>
      <c r="B2360" t="s">
        <v>74</v>
      </c>
      <c r="C2360" t="s">
        <v>193</v>
      </c>
      <c r="D2360" t="s">
        <v>9</v>
      </c>
      <c r="E2360" t="s">
        <v>2122</v>
      </c>
      <c r="F2360" s="1">
        <v>-99</v>
      </c>
      <c r="G2360" s="1">
        <v>-2014.08</v>
      </c>
      <c r="H2360" s="1">
        <v>20.344242424242399</v>
      </c>
    </row>
    <row r="2361" spans="1:8" x14ac:dyDescent="0.2">
      <c r="A2361" t="s">
        <v>6</v>
      </c>
      <c r="B2361" t="s">
        <v>74</v>
      </c>
      <c r="C2361" t="s">
        <v>100</v>
      </c>
      <c r="D2361" t="s">
        <v>9</v>
      </c>
      <c r="E2361" t="s">
        <v>2287</v>
      </c>
      <c r="F2361" s="1">
        <v>1</v>
      </c>
      <c r="G2361" s="1">
        <v>23384.2</v>
      </c>
      <c r="H2361" s="1">
        <v>23384.2</v>
      </c>
    </row>
    <row r="2362" spans="1:8" x14ac:dyDescent="0.2">
      <c r="A2362" t="s">
        <v>6</v>
      </c>
      <c r="B2362" t="s">
        <v>74</v>
      </c>
      <c r="C2362" t="s">
        <v>193</v>
      </c>
      <c r="D2362" t="s">
        <v>9</v>
      </c>
      <c r="E2362" t="s">
        <v>327</v>
      </c>
      <c r="F2362" s="1">
        <v>-5</v>
      </c>
      <c r="G2362" s="1">
        <v>-6.17</v>
      </c>
      <c r="H2362" s="1">
        <v>1.234</v>
      </c>
    </row>
    <row r="2363" spans="1:8" x14ac:dyDescent="0.2">
      <c r="A2363" t="s">
        <v>6</v>
      </c>
      <c r="B2363" t="s">
        <v>74</v>
      </c>
      <c r="C2363" t="s">
        <v>193</v>
      </c>
      <c r="D2363" t="s">
        <v>9</v>
      </c>
      <c r="E2363" t="s">
        <v>42</v>
      </c>
      <c r="F2363" s="1">
        <v>85</v>
      </c>
      <c r="G2363" s="1">
        <v>1544.73</v>
      </c>
      <c r="H2363" s="1">
        <v>18.173294117647099</v>
      </c>
    </row>
    <row r="2364" spans="1:8" x14ac:dyDescent="0.2">
      <c r="A2364" t="s">
        <v>6</v>
      </c>
      <c r="B2364" t="s">
        <v>74</v>
      </c>
      <c r="C2364" t="s">
        <v>193</v>
      </c>
      <c r="D2364" t="s">
        <v>9</v>
      </c>
      <c r="E2364" t="s">
        <v>784</v>
      </c>
      <c r="F2364" s="1">
        <v>10</v>
      </c>
      <c r="G2364" s="1">
        <v>81.58</v>
      </c>
      <c r="H2364" s="1">
        <v>8.1579999999999995</v>
      </c>
    </row>
    <row r="2365" spans="1:8" x14ac:dyDescent="0.2">
      <c r="A2365" t="s">
        <v>6</v>
      </c>
      <c r="B2365" t="s">
        <v>74</v>
      </c>
      <c r="C2365" t="s">
        <v>90</v>
      </c>
      <c r="D2365" t="s">
        <v>9</v>
      </c>
      <c r="E2365" t="s">
        <v>1925</v>
      </c>
      <c r="F2365" s="1">
        <v>720</v>
      </c>
      <c r="G2365" s="1">
        <v>28066.18</v>
      </c>
      <c r="H2365" s="1">
        <v>38.980805555555499</v>
      </c>
    </row>
    <row r="2366" spans="1:8" x14ac:dyDescent="0.2">
      <c r="A2366" t="s">
        <v>6</v>
      </c>
      <c r="B2366" t="s">
        <v>74</v>
      </c>
      <c r="C2366" t="s">
        <v>90</v>
      </c>
      <c r="D2366" t="s">
        <v>9</v>
      </c>
      <c r="E2366" t="s">
        <v>2162</v>
      </c>
      <c r="F2366" s="1">
        <v>1175</v>
      </c>
      <c r="G2366" s="1">
        <v>102829.38</v>
      </c>
      <c r="H2366" s="1">
        <v>87.514365957446799</v>
      </c>
    </row>
    <row r="2367" spans="1:8" x14ac:dyDescent="0.2">
      <c r="A2367" t="s">
        <v>6</v>
      </c>
      <c r="B2367" t="s">
        <v>74</v>
      </c>
      <c r="C2367" t="s">
        <v>193</v>
      </c>
      <c r="D2367" t="s">
        <v>9</v>
      </c>
      <c r="E2367" t="s">
        <v>2501</v>
      </c>
      <c r="F2367" s="1">
        <v>-1</v>
      </c>
      <c r="G2367" s="1">
        <v>-14.72</v>
      </c>
      <c r="H2367" s="1">
        <v>14.72</v>
      </c>
    </row>
    <row r="2368" spans="1:8" x14ac:dyDescent="0.2">
      <c r="A2368" t="s">
        <v>6</v>
      </c>
      <c r="B2368" t="s">
        <v>74</v>
      </c>
      <c r="C2368" t="s">
        <v>193</v>
      </c>
      <c r="D2368" t="s">
        <v>9</v>
      </c>
      <c r="E2368" t="s">
        <v>2144</v>
      </c>
      <c r="F2368" s="1">
        <v>-12</v>
      </c>
      <c r="G2368" s="1">
        <v>-30.58</v>
      </c>
      <c r="H2368" s="1">
        <v>2.5483333333333298</v>
      </c>
    </row>
    <row r="2369" spans="1:8" x14ac:dyDescent="0.2">
      <c r="A2369" t="s">
        <v>6</v>
      </c>
      <c r="B2369" t="s">
        <v>74</v>
      </c>
      <c r="C2369" t="s">
        <v>90</v>
      </c>
      <c r="D2369" t="s">
        <v>9</v>
      </c>
      <c r="E2369" t="s">
        <v>2566</v>
      </c>
      <c r="F2369" s="1">
        <v>368</v>
      </c>
      <c r="G2369" s="1">
        <v>36533.39</v>
      </c>
      <c r="H2369" s="1">
        <v>99.275516304347803</v>
      </c>
    </row>
    <row r="2370" spans="1:8" x14ac:dyDescent="0.2">
      <c r="A2370" t="s">
        <v>6</v>
      </c>
      <c r="B2370" t="s">
        <v>74</v>
      </c>
      <c r="C2370" t="s">
        <v>90</v>
      </c>
      <c r="D2370" t="s">
        <v>9</v>
      </c>
      <c r="E2370" t="s">
        <v>2307</v>
      </c>
      <c r="F2370" s="1">
        <v>1752</v>
      </c>
      <c r="G2370" s="1">
        <v>161012.73000000001</v>
      </c>
      <c r="H2370" s="1">
        <v>91.902243150684896</v>
      </c>
    </row>
    <row r="2371" spans="1:8" x14ac:dyDescent="0.2">
      <c r="A2371" t="s">
        <v>6</v>
      </c>
      <c r="B2371" t="s">
        <v>74</v>
      </c>
      <c r="C2371" t="s">
        <v>90</v>
      </c>
      <c r="D2371" t="s">
        <v>9</v>
      </c>
      <c r="E2371" t="s">
        <v>2741</v>
      </c>
      <c r="F2371" s="1">
        <v>3601</v>
      </c>
      <c r="G2371" s="1">
        <v>1100.43</v>
      </c>
      <c r="H2371" s="1">
        <v>0.30559011385726198</v>
      </c>
    </row>
    <row r="2372" spans="1:8" x14ac:dyDescent="0.2">
      <c r="A2372" t="s">
        <v>6</v>
      </c>
      <c r="B2372" t="s">
        <v>74</v>
      </c>
      <c r="C2372" t="s">
        <v>90</v>
      </c>
      <c r="D2372" t="s">
        <v>9</v>
      </c>
      <c r="E2372" t="s">
        <v>2756</v>
      </c>
      <c r="F2372" s="1">
        <v>520</v>
      </c>
      <c r="G2372" s="1">
        <v>5488.75</v>
      </c>
      <c r="H2372" s="1">
        <v>10.555288461538501</v>
      </c>
    </row>
    <row r="2373" spans="1:8" x14ac:dyDescent="0.2">
      <c r="A2373" t="s">
        <v>6</v>
      </c>
      <c r="B2373" t="s">
        <v>74</v>
      </c>
      <c r="C2373" t="s">
        <v>90</v>
      </c>
      <c r="D2373" t="s">
        <v>9</v>
      </c>
      <c r="E2373" t="s">
        <v>2589</v>
      </c>
      <c r="F2373" s="1">
        <v>1250</v>
      </c>
      <c r="G2373" s="1">
        <v>8756.25</v>
      </c>
      <c r="H2373" s="1">
        <v>7.0049999999999999</v>
      </c>
    </row>
    <row r="2374" spans="1:8" x14ac:dyDescent="0.2">
      <c r="A2374" t="s">
        <v>6</v>
      </c>
      <c r="B2374" t="s">
        <v>74</v>
      </c>
      <c r="C2374" t="s">
        <v>90</v>
      </c>
      <c r="D2374" t="s">
        <v>9</v>
      </c>
      <c r="E2374" t="s">
        <v>1960</v>
      </c>
      <c r="F2374" s="1">
        <v>6</v>
      </c>
      <c r="G2374" s="1">
        <v>10702.8</v>
      </c>
      <c r="H2374" s="1">
        <v>1783.8</v>
      </c>
    </row>
    <row r="2375" spans="1:8" x14ac:dyDescent="0.2">
      <c r="A2375" t="s">
        <v>6</v>
      </c>
      <c r="B2375" t="s">
        <v>74</v>
      </c>
      <c r="C2375" t="s">
        <v>90</v>
      </c>
      <c r="D2375" t="s">
        <v>9</v>
      </c>
      <c r="E2375" t="s">
        <v>1869</v>
      </c>
      <c r="F2375" s="1">
        <v>2487</v>
      </c>
      <c r="G2375" s="1">
        <v>210134</v>
      </c>
      <c r="H2375" s="1">
        <v>84.492963409730606</v>
      </c>
    </row>
    <row r="2376" spans="1:8" x14ac:dyDescent="0.2">
      <c r="A2376" t="s">
        <v>6</v>
      </c>
      <c r="B2376" t="s">
        <v>74</v>
      </c>
      <c r="C2376" t="s">
        <v>90</v>
      </c>
      <c r="D2376" t="s">
        <v>9</v>
      </c>
      <c r="E2376" t="s">
        <v>2757</v>
      </c>
      <c r="F2376" s="1">
        <v>3376</v>
      </c>
      <c r="G2376" s="1">
        <v>38327.78</v>
      </c>
      <c r="H2376" s="1">
        <v>11.353015402843599</v>
      </c>
    </row>
    <row r="2377" spans="1:8" x14ac:dyDescent="0.2">
      <c r="A2377" t="s">
        <v>6</v>
      </c>
      <c r="B2377" t="s">
        <v>74</v>
      </c>
      <c r="C2377" t="s">
        <v>90</v>
      </c>
      <c r="D2377" t="s">
        <v>9</v>
      </c>
      <c r="E2377" t="s">
        <v>1911</v>
      </c>
      <c r="F2377" s="1">
        <v>0</v>
      </c>
      <c r="G2377" s="1">
        <v>2284.35</v>
      </c>
      <c r="H2377" s="1">
        <v>0</v>
      </c>
    </row>
    <row r="2378" spans="1:8" x14ac:dyDescent="0.2">
      <c r="A2378" t="s">
        <v>6</v>
      </c>
      <c r="B2378" t="s">
        <v>74</v>
      </c>
      <c r="C2378" t="s">
        <v>90</v>
      </c>
      <c r="D2378" t="s">
        <v>9</v>
      </c>
      <c r="E2378" t="s">
        <v>2514</v>
      </c>
      <c r="F2378" s="1">
        <v>3029</v>
      </c>
      <c r="G2378" s="1">
        <v>26322.400000000001</v>
      </c>
      <c r="H2378" s="1">
        <v>8.6901287553648103</v>
      </c>
    </row>
    <row r="2379" spans="1:8" x14ac:dyDescent="0.2">
      <c r="A2379" t="s">
        <v>6</v>
      </c>
      <c r="B2379" t="s">
        <v>74</v>
      </c>
      <c r="C2379" t="s">
        <v>90</v>
      </c>
      <c r="D2379" t="s">
        <v>9</v>
      </c>
      <c r="E2379" t="s">
        <v>2484</v>
      </c>
      <c r="F2379" s="1">
        <v>4546</v>
      </c>
      <c r="G2379" s="1">
        <v>208495.51</v>
      </c>
      <c r="H2379" s="1">
        <v>45.863508578970503</v>
      </c>
    </row>
    <row r="2380" spans="1:8" x14ac:dyDescent="0.2">
      <c r="A2380" t="s">
        <v>6</v>
      </c>
      <c r="B2380" t="s">
        <v>74</v>
      </c>
      <c r="C2380" t="s">
        <v>90</v>
      </c>
      <c r="D2380" t="s">
        <v>9</v>
      </c>
      <c r="E2380" t="s">
        <v>1942</v>
      </c>
      <c r="F2380" s="1">
        <v>2607</v>
      </c>
      <c r="G2380" s="1">
        <v>449399.02</v>
      </c>
      <c r="H2380" s="1">
        <v>172.381672420407</v>
      </c>
    </row>
    <row r="2381" spans="1:8" x14ac:dyDescent="0.2">
      <c r="A2381" t="s">
        <v>6</v>
      </c>
      <c r="B2381" t="s">
        <v>74</v>
      </c>
      <c r="C2381" t="s">
        <v>90</v>
      </c>
      <c r="D2381" t="s">
        <v>9</v>
      </c>
      <c r="E2381" t="s">
        <v>2140</v>
      </c>
      <c r="F2381" s="1">
        <v>4386</v>
      </c>
      <c r="G2381" s="1">
        <v>809371.82</v>
      </c>
      <c r="H2381" s="1">
        <v>184.535298677611</v>
      </c>
    </row>
    <row r="2382" spans="1:8" x14ac:dyDescent="0.2">
      <c r="A2382" t="s">
        <v>6</v>
      </c>
      <c r="B2382" t="s">
        <v>74</v>
      </c>
      <c r="C2382" t="s">
        <v>90</v>
      </c>
      <c r="D2382" t="s">
        <v>9</v>
      </c>
      <c r="E2382" t="s">
        <v>2138</v>
      </c>
      <c r="F2382" s="1">
        <v>3202</v>
      </c>
      <c r="G2382" s="1">
        <v>39922.300000000003</v>
      </c>
      <c r="H2382" s="1">
        <v>12.467926296065</v>
      </c>
    </row>
    <row r="2383" spans="1:8" x14ac:dyDescent="0.2">
      <c r="A2383" t="s">
        <v>6</v>
      </c>
      <c r="B2383" t="s">
        <v>74</v>
      </c>
      <c r="C2383" t="s">
        <v>90</v>
      </c>
      <c r="D2383" t="s">
        <v>9</v>
      </c>
      <c r="E2383" t="s">
        <v>2488</v>
      </c>
      <c r="F2383" s="1">
        <v>1886</v>
      </c>
      <c r="G2383" s="1">
        <v>277055.40000000002</v>
      </c>
      <c r="H2383" s="1">
        <v>146.901060445387</v>
      </c>
    </row>
    <row r="2384" spans="1:8" x14ac:dyDescent="0.2">
      <c r="A2384" t="s">
        <v>6</v>
      </c>
      <c r="B2384" t="s">
        <v>74</v>
      </c>
      <c r="C2384" t="s">
        <v>90</v>
      </c>
      <c r="D2384" t="s">
        <v>9</v>
      </c>
      <c r="E2384" t="s">
        <v>1970</v>
      </c>
      <c r="F2384" s="1">
        <v>3012</v>
      </c>
      <c r="G2384" s="1">
        <v>268742.03000000003</v>
      </c>
      <c r="H2384" s="1">
        <v>89.223781540504604</v>
      </c>
    </row>
    <row r="2385" spans="1:8" x14ac:dyDescent="0.2">
      <c r="A2385" t="s">
        <v>6</v>
      </c>
      <c r="B2385" t="s">
        <v>74</v>
      </c>
      <c r="C2385" t="s">
        <v>90</v>
      </c>
      <c r="D2385" t="s">
        <v>9</v>
      </c>
      <c r="E2385" t="s">
        <v>2429</v>
      </c>
      <c r="F2385" s="1">
        <v>15000</v>
      </c>
      <c r="G2385" s="1">
        <v>9797.7199999999993</v>
      </c>
      <c r="H2385" s="1">
        <v>0.65318133333333295</v>
      </c>
    </row>
    <row r="2386" spans="1:8" x14ac:dyDescent="0.2">
      <c r="A2386" t="s">
        <v>6</v>
      </c>
      <c r="B2386" t="s">
        <v>74</v>
      </c>
      <c r="C2386" t="s">
        <v>90</v>
      </c>
      <c r="D2386" t="s">
        <v>9</v>
      </c>
      <c r="E2386" t="s">
        <v>2003</v>
      </c>
      <c r="F2386" s="1">
        <v>1224</v>
      </c>
      <c r="G2386" s="1">
        <v>67403.37</v>
      </c>
      <c r="H2386" s="1">
        <v>55.068112745097999</v>
      </c>
    </row>
    <row r="2387" spans="1:8" x14ac:dyDescent="0.2">
      <c r="A2387" t="s">
        <v>6</v>
      </c>
      <c r="B2387" t="s">
        <v>74</v>
      </c>
      <c r="C2387" t="s">
        <v>90</v>
      </c>
      <c r="D2387" t="s">
        <v>9</v>
      </c>
      <c r="E2387" t="s">
        <v>2758</v>
      </c>
      <c r="F2387" s="1">
        <v>0</v>
      </c>
      <c r="G2387" s="1">
        <v>6617.82</v>
      </c>
      <c r="H2387" s="1">
        <v>0</v>
      </c>
    </row>
    <row r="2388" spans="1:8" x14ac:dyDescent="0.2">
      <c r="A2388" t="s">
        <v>6</v>
      </c>
      <c r="B2388" t="s">
        <v>74</v>
      </c>
      <c r="C2388" t="s">
        <v>90</v>
      </c>
      <c r="D2388" t="s">
        <v>9</v>
      </c>
      <c r="E2388" t="s">
        <v>2759</v>
      </c>
      <c r="F2388" s="1">
        <v>10</v>
      </c>
      <c r="G2388" s="1">
        <v>29046.94</v>
      </c>
      <c r="H2388" s="1">
        <v>2904.694</v>
      </c>
    </row>
    <row r="2389" spans="1:8" x14ac:dyDescent="0.2">
      <c r="A2389" t="s">
        <v>6</v>
      </c>
      <c r="B2389" t="s">
        <v>74</v>
      </c>
      <c r="C2389" t="s">
        <v>90</v>
      </c>
      <c r="D2389" t="s">
        <v>9</v>
      </c>
      <c r="E2389" t="s">
        <v>2259</v>
      </c>
      <c r="F2389" s="1">
        <v>2189</v>
      </c>
      <c r="G2389" s="1">
        <v>103343.5</v>
      </c>
      <c r="H2389" s="1">
        <v>47.210370031978101</v>
      </c>
    </row>
    <row r="2390" spans="1:8" x14ac:dyDescent="0.2">
      <c r="A2390" t="s">
        <v>6</v>
      </c>
      <c r="B2390" t="s">
        <v>74</v>
      </c>
      <c r="C2390" t="s">
        <v>90</v>
      </c>
      <c r="D2390" t="s">
        <v>9</v>
      </c>
      <c r="E2390" t="s">
        <v>2504</v>
      </c>
      <c r="F2390" s="1">
        <v>-10</v>
      </c>
      <c r="G2390" s="1">
        <v>811.42</v>
      </c>
      <c r="H2390" s="1">
        <v>-81.141999999999996</v>
      </c>
    </row>
    <row r="2391" spans="1:8" x14ac:dyDescent="0.2">
      <c r="A2391" t="s">
        <v>6</v>
      </c>
      <c r="B2391" t="s">
        <v>74</v>
      </c>
      <c r="C2391" t="s">
        <v>90</v>
      </c>
      <c r="D2391" t="s">
        <v>9</v>
      </c>
      <c r="E2391" t="s">
        <v>2127</v>
      </c>
      <c r="F2391" s="1">
        <v>2524</v>
      </c>
      <c r="G2391" s="1">
        <v>6581.77</v>
      </c>
      <c r="H2391" s="1">
        <v>2.6076743264659301</v>
      </c>
    </row>
    <row r="2392" spans="1:8" x14ac:dyDescent="0.2">
      <c r="A2392" t="s">
        <v>6</v>
      </c>
      <c r="B2392" t="s">
        <v>74</v>
      </c>
      <c r="C2392" t="s">
        <v>90</v>
      </c>
      <c r="D2392" t="s">
        <v>9</v>
      </c>
      <c r="E2392" t="s">
        <v>2249</v>
      </c>
      <c r="F2392" s="1">
        <v>3900</v>
      </c>
      <c r="G2392" s="1">
        <v>157598.65</v>
      </c>
      <c r="H2392" s="1">
        <v>40.4099102564102</v>
      </c>
    </row>
    <row r="2393" spans="1:8" x14ac:dyDescent="0.2">
      <c r="A2393" t="s">
        <v>6</v>
      </c>
      <c r="B2393" t="s">
        <v>74</v>
      </c>
      <c r="C2393" t="s">
        <v>90</v>
      </c>
      <c r="D2393" t="s">
        <v>9</v>
      </c>
      <c r="E2393" t="s">
        <v>2760</v>
      </c>
      <c r="F2393" s="1">
        <v>910</v>
      </c>
      <c r="G2393" s="1">
        <v>11161.29</v>
      </c>
      <c r="H2393" s="1">
        <v>12.265153846153799</v>
      </c>
    </row>
    <row r="2394" spans="1:8" x14ac:dyDescent="0.2">
      <c r="A2394" t="s">
        <v>6</v>
      </c>
      <c r="B2394" t="s">
        <v>74</v>
      </c>
      <c r="C2394" t="s">
        <v>90</v>
      </c>
      <c r="D2394" t="s">
        <v>9</v>
      </c>
      <c r="E2394" t="s">
        <v>2761</v>
      </c>
      <c r="F2394" s="1">
        <v>840</v>
      </c>
      <c r="G2394" s="1">
        <v>5041.01</v>
      </c>
      <c r="H2394" s="1">
        <v>6.00120238095238</v>
      </c>
    </row>
    <row r="2395" spans="1:8" x14ac:dyDescent="0.2">
      <c r="A2395" t="s">
        <v>6</v>
      </c>
      <c r="B2395" t="s">
        <v>74</v>
      </c>
      <c r="C2395" t="s">
        <v>90</v>
      </c>
      <c r="D2395" t="s">
        <v>9</v>
      </c>
      <c r="E2395" t="s">
        <v>2762</v>
      </c>
      <c r="F2395" s="1">
        <v>182</v>
      </c>
      <c r="G2395" s="1">
        <v>141.76</v>
      </c>
      <c r="H2395" s="1">
        <v>0.77890109890109904</v>
      </c>
    </row>
    <row r="2396" spans="1:8" x14ac:dyDescent="0.2">
      <c r="A2396" t="s">
        <v>6</v>
      </c>
      <c r="B2396" t="s">
        <v>74</v>
      </c>
      <c r="C2396" t="s">
        <v>90</v>
      </c>
      <c r="D2396" t="s">
        <v>9</v>
      </c>
      <c r="E2396" t="s">
        <v>1950</v>
      </c>
      <c r="F2396" s="1">
        <v>1733</v>
      </c>
      <c r="G2396" s="1">
        <v>128172.17</v>
      </c>
      <c r="H2396" s="1">
        <v>73.959705712637003</v>
      </c>
    </row>
    <row r="2397" spans="1:8" x14ac:dyDescent="0.2">
      <c r="A2397" t="s">
        <v>6</v>
      </c>
      <c r="B2397" t="s">
        <v>74</v>
      </c>
      <c r="C2397" t="s">
        <v>90</v>
      </c>
      <c r="D2397" t="s">
        <v>9</v>
      </c>
      <c r="E2397" t="s">
        <v>1823</v>
      </c>
      <c r="F2397" s="1">
        <v>0</v>
      </c>
      <c r="G2397" s="1">
        <v>-6468.06</v>
      </c>
      <c r="H2397" s="1">
        <v>0</v>
      </c>
    </row>
    <row r="2398" spans="1:8" x14ac:dyDescent="0.2">
      <c r="A2398" t="s">
        <v>6</v>
      </c>
      <c r="B2398" t="s">
        <v>74</v>
      </c>
      <c r="C2398" t="s">
        <v>90</v>
      </c>
      <c r="D2398" t="s">
        <v>9</v>
      </c>
      <c r="E2398" t="s">
        <v>2209</v>
      </c>
      <c r="F2398" s="1">
        <v>130</v>
      </c>
      <c r="G2398" s="1">
        <v>-6712.36</v>
      </c>
      <c r="H2398" s="1">
        <v>-51.6335384615385</v>
      </c>
    </row>
    <row r="2399" spans="1:8" x14ac:dyDescent="0.2">
      <c r="A2399" t="s">
        <v>6</v>
      </c>
      <c r="B2399" t="s">
        <v>74</v>
      </c>
      <c r="C2399" t="s">
        <v>90</v>
      </c>
      <c r="D2399" t="s">
        <v>9</v>
      </c>
      <c r="E2399" t="s">
        <v>495</v>
      </c>
      <c r="F2399" s="1">
        <v>330</v>
      </c>
      <c r="G2399" s="1">
        <v>15326.03</v>
      </c>
      <c r="H2399" s="1">
        <v>46.442515151515202</v>
      </c>
    </row>
    <row r="2400" spans="1:8" x14ac:dyDescent="0.2">
      <c r="A2400" t="s">
        <v>6</v>
      </c>
      <c r="B2400" t="s">
        <v>74</v>
      </c>
      <c r="C2400" t="s">
        <v>90</v>
      </c>
      <c r="D2400" t="s">
        <v>9</v>
      </c>
      <c r="E2400" t="s">
        <v>2129</v>
      </c>
      <c r="F2400" s="1">
        <v>4160</v>
      </c>
      <c r="G2400" s="1">
        <v>119199.3</v>
      </c>
      <c r="H2400" s="1">
        <v>28.653677884615401</v>
      </c>
    </row>
    <row r="2401" spans="1:8" x14ac:dyDescent="0.2">
      <c r="A2401" t="s">
        <v>6</v>
      </c>
      <c r="B2401" t="s">
        <v>74</v>
      </c>
      <c r="C2401" t="s">
        <v>90</v>
      </c>
      <c r="D2401" t="s">
        <v>9</v>
      </c>
      <c r="E2401" t="s">
        <v>523</v>
      </c>
      <c r="F2401" s="1">
        <v>-4</v>
      </c>
      <c r="G2401" s="1">
        <v>5825.62</v>
      </c>
      <c r="H2401" s="1">
        <v>-1456.405</v>
      </c>
    </row>
    <row r="2402" spans="1:8" x14ac:dyDescent="0.2">
      <c r="A2402" t="s">
        <v>6</v>
      </c>
      <c r="B2402" t="s">
        <v>74</v>
      </c>
      <c r="C2402" t="s">
        <v>90</v>
      </c>
      <c r="D2402" t="s">
        <v>9</v>
      </c>
      <c r="E2402" t="s">
        <v>1168</v>
      </c>
      <c r="F2402" s="1">
        <v>1479</v>
      </c>
      <c r="G2402" s="1">
        <v>14236.27</v>
      </c>
      <c r="H2402" s="1">
        <v>9.6256051386071704</v>
      </c>
    </row>
    <row r="2403" spans="1:8" x14ac:dyDescent="0.2">
      <c r="A2403" t="s">
        <v>6</v>
      </c>
      <c r="B2403" t="s">
        <v>74</v>
      </c>
      <c r="C2403" t="s">
        <v>90</v>
      </c>
      <c r="D2403" t="s">
        <v>9</v>
      </c>
      <c r="E2403" t="s">
        <v>2009</v>
      </c>
      <c r="F2403" s="1">
        <v>0</v>
      </c>
      <c r="G2403" s="1">
        <v>13276.52</v>
      </c>
      <c r="H2403" s="1">
        <v>0</v>
      </c>
    </row>
    <row r="2404" spans="1:8" x14ac:dyDescent="0.2">
      <c r="A2404" t="s">
        <v>6</v>
      </c>
      <c r="B2404" t="s">
        <v>74</v>
      </c>
      <c r="C2404" t="s">
        <v>90</v>
      </c>
      <c r="D2404" t="s">
        <v>9</v>
      </c>
      <c r="E2404" t="s">
        <v>2763</v>
      </c>
      <c r="F2404" s="1">
        <v>420</v>
      </c>
      <c r="G2404" s="1">
        <v>5310.92</v>
      </c>
      <c r="H2404" s="1">
        <v>12.645047619047601</v>
      </c>
    </row>
    <row r="2405" spans="1:8" x14ac:dyDescent="0.2">
      <c r="A2405" t="s">
        <v>6</v>
      </c>
      <c r="B2405" t="s">
        <v>74</v>
      </c>
      <c r="C2405" t="s">
        <v>90</v>
      </c>
      <c r="D2405" t="s">
        <v>9</v>
      </c>
      <c r="E2405" t="s">
        <v>2764</v>
      </c>
      <c r="F2405" s="1">
        <v>1093</v>
      </c>
      <c r="G2405" s="1">
        <v>136205.04999999999</v>
      </c>
      <c r="H2405" s="1">
        <v>124.615782250686</v>
      </c>
    </row>
    <row r="2406" spans="1:8" x14ac:dyDescent="0.2">
      <c r="A2406" t="s">
        <v>6</v>
      </c>
      <c r="B2406" t="s">
        <v>74</v>
      </c>
      <c r="C2406" t="s">
        <v>90</v>
      </c>
      <c r="D2406" t="s">
        <v>9</v>
      </c>
      <c r="E2406" t="s">
        <v>482</v>
      </c>
      <c r="F2406" s="1">
        <v>-23</v>
      </c>
      <c r="G2406" s="1">
        <v>-194.48</v>
      </c>
      <c r="H2406" s="1">
        <v>8.4556521739130392</v>
      </c>
    </row>
    <row r="2407" spans="1:8" x14ac:dyDescent="0.2">
      <c r="A2407" t="s">
        <v>6</v>
      </c>
      <c r="B2407" t="s">
        <v>74</v>
      </c>
      <c r="C2407" t="s">
        <v>90</v>
      </c>
      <c r="D2407" t="s">
        <v>9</v>
      </c>
      <c r="E2407" t="s">
        <v>1194</v>
      </c>
      <c r="F2407" s="1">
        <v>1040</v>
      </c>
      <c r="G2407" s="1">
        <v>8284.76</v>
      </c>
      <c r="H2407" s="1">
        <v>7.9661153846153798</v>
      </c>
    </row>
    <row r="2408" spans="1:8" x14ac:dyDescent="0.2">
      <c r="A2408" t="s">
        <v>6</v>
      </c>
      <c r="B2408" t="s">
        <v>74</v>
      </c>
      <c r="C2408" t="s">
        <v>90</v>
      </c>
      <c r="D2408" t="s">
        <v>9</v>
      </c>
      <c r="E2408" t="s">
        <v>1191</v>
      </c>
      <c r="F2408" s="1">
        <v>846</v>
      </c>
      <c r="G2408" s="1">
        <v>11754.18</v>
      </c>
      <c r="H2408" s="1">
        <v>13.893829787234001</v>
      </c>
    </row>
    <row r="2409" spans="1:8" x14ac:dyDescent="0.2">
      <c r="A2409" t="s">
        <v>6</v>
      </c>
      <c r="B2409" t="s">
        <v>74</v>
      </c>
      <c r="C2409" t="s">
        <v>90</v>
      </c>
      <c r="D2409" t="s">
        <v>9</v>
      </c>
      <c r="E2409" t="s">
        <v>1190</v>
      </c>
      <c r="F2409" s="1">
        <v>750</v>
      </c>
      <c r="G2409" s="1">
        <v>1346.29</v>
      </c>
      <c r="H2409" s="1">
        <v>1.7950533333333301</v>
      </c>
    </row>
    <row r="2410" spans="1:8" x14ac:dyDescent="0.2">
      <c r="A2410" t="s">
        <v>6</v>
      </c>
      <c r="B2410" t="s">
        <v>74</v>
      </c>
      <c r="C2410" t="s">
        <v>90</v>
      </c>
      <c r="D2410" t="s">
        <v>9</v>
      </c>
      <c r="E2410" t="s">
        <v>1185</v>
      </c>
      <c r="F2410" s="1">
        <v>1501</v>
      </c>
      <c r="G2410" s="1">
        <v>10673.92</v>
      </c>
      <c r="H2410" s="1">
        <v>7.11120586275816</v>
      </c>
    </row>
    <row r="2411" spans="1:8" x14ac:dyDescent="0.2">
      <c r="A2411" t="s">
        <v>6</v>
      </c>
      <c r="B2411" t="s">
        <v>74</v>
      </c>
      <c r="C2411" t="s">
        <v>90</v>
      </c>
      <c r="D2411" t="s">
        <v>9</v>
      </c>
      <c r="E2411" t="s">
        <v>1184</v>
      </c>
      <c r="F2411" s="1">
        <v>108</v>
      </c>
      <c r="G2411" s="1">
        <v>1699.83</v>
      </c>
      <c r="H2411" s="1">
        <v>15.7391666666667</v>
      </c>
    </row>
    <row r="2412" spans="1:8" x14ac:dyDescent="0.2">
      <c r="A2412" t="s">
        <v>6</v>
      </c>
      <c r="B2412" t="s">
        <v>74</v>
      </c>
      <c r="C2412" t="s">
        <v>90</v>
      </c>
      <c r="D2412" t="s">
        <v>9</v>
      </c>
      <c r="E2412" t="s">
        <v>1172</v>
      </c>
      <c r="F2412" s="1">
        <v>230</v>
      </c>
      <c r="G2412" s="1">
        <v>3486.2</v>
      </c>
      <c r="H2412" s="1">
        <v>15.157391304347801</v>
      </c>
    </row>
    <row r="2413" spans="1:8" x14ac:dyDescent="0.2">
      <c r="A2413" t="s">
        <v>6</v>
      </c>
      <c r="B2413" t="s">
        <v>74</v>
      </c>
      <c r="C2413" t="s">
        <v>90</v>
      </c>
      <c r="D2413" t="s">
        <v>9</v>
      </c>
      <c r="E2413" t="s">
        <v>1213</v>
      </c>
      <c r="F2413" s="1">
        <v>1225</v>
      </c>
      <c r="G2413" s="1">
        <v>-10123.16</v>
      </c>
      <c r="H2413" s="1">
        <v>-8.2638040816326495</v>
      </c>
    </row>
    <row r="2414" spans="1:8" x14ac:dyDescent="0.2">
      <c r="A2414" t="s">
        <v>6</v>
      </c>
      <c r="B2414" t="s">
        <v>74</v>
      </c>
      <c r="C2414" t="s">
        <v>90</v>
      </c>
      <c r="D2414" t="s">
        <v>9</v>
      </c>
      <c r="E2414" t="s">
        <v>1206</v>
      </c>
      <c r="F2414" s="1">
        <v>4167</v>
      </c>
      <c r="G2414" s="1">
        <v>192165.22</v>
      </c>
      <c r="H2414" s="1">
        <v>46.1159635229182</v>
      </c>
    </row>
    <row r="2415" spans="1:8" x14ac:dyDescent="0.2">
      <c r="A2415" t="s">
        <v>6</v>
      </c>
      <c r="B2415" t="s">
        <v>74</v>
      </c>
      <c r="C2415" t="s">
        <v>90</v>
      </c>
      <c r="D2415" t="s">
        <v>9</v>
      </c>
      <c r="E2415" t="s">
        <v>287</v>
      </c>
      <c r="F2415" s="1">
        <v>163</v>
      </c>
      <c r="G2415" s="1">
        <v>11537.73</v>
      </c>
      <c r="H2415" s="1">
        <v>70.7836196319018</v>
      </c>
    </row>
    <row r="2416" spans="1:8" x14ac:dyDescent="0.2">
      <c r="A2416" t="s">
        <v>6</v>
      </c>
      <c r="B2416" t="s">
        <v>74</v>
      </c>
      <c r="C2416" t="s">
        <v>90</v>
      </c>
      <c r="D2416" t="s">
        <v>9</v>
      </c>
      <c r="E2416" t="s">
        <v>2286</v>
      </c>
      <c r="F2416" s="1">
        <v>-76</v>
      </c>
      <c r="G2416" s="1">
        <v>-1984.84</v>
      </c>
      <c r="H2416" s="1">
        <v>26.116315789473699</v>
      </c>
    </row>
    <row r="2417" spans="1:8" x14ac:dyDescent="0.2">
      <c r="A2417" t="s">
        <v>6</v>
      </c>
      <c r="B2417" t="s">
        <v>74</v>
      </c>
      <c r="C2417" t="s">
        <v>90</v>
      </c>
      <c r="D2417" t="s">
        <v>9</v>
      </c>
      <c r="E2417" t="s">
        <v>2025</v>
      </c>
      <c r="F2417" s="1">
        <v>-10</v>
      </c>
      <c r="G2417" s="1">
        <v>-66.06</v>
      </c>
      <c r="H2417" s="1">
        <v>6.6059999999999999</v>
      </c>
    </row>
    <row r="2418" spans="1:8" x14ac:dyDescent="0.2">
      <c r="A2418" t="s">
        <v>6</v>
      </c>
      <c r="B2418" t="s">
        <v>74</v>
      </c>
      <c r="C2418" t="s">
        <v>90</v>
      </c>
      <c r="D2418" t="s">
        <v>9</v>
      </c>
      <c r="E2418" t="s">
        <v>810</v>
      </c>
      <c r="F2418" s="1">
        <v>376</v>
      </c>
      <c r="G2418" s="1">
        <v>14785.1</v>
      </c>
      <c r="H2418" s="1">
        <v>39.322074468085098</v>
      </c>
    </row>
    <row r="2419" spans="1:8" x14ac:dyDescent="0.2">
      <c r="A2419" t="s">
        <v>6</v>
      </c>
      <c r="B2419" t="s">
        <v>74</v>
      </c>
      <c r="C2419" t="s">
        <v>90</v>
      </c>
      <c r="D2419" t="s">
        <v>9</v>
      </c>
      <c r="E2419" t="s">
        <v>1025</v>
      </c>
      <c r="F2419" s="1">
        <v>200</v>
      </c>
      <c r="G2419" s="1">
        <v>12137.17</v>
      </c>
      <c r="H2419" s="1">
        <v>60.685850000000002</v>
      </c>
    </row>
    <row r="2420" spans="1:8" x14ac:dyDescent="0.2">
      <c r="A2420" t="s">
        <v>6</v>
      </c>
      <c r="B2420" t="s">
        <v>74</v>
      </c>
      <c r="C2420" t="s">
        <v>90</v>
      </c>
      <c r="D2420" t="s">
        <v>9</v>
      </c>
      <c r="E2420" t="s">
        <v>1020</v>
      </c>
      <c r="F2420" s="1">
        <v>4550</v>
      </c>
      <c r="G2420" s="1">
        <v>29546.99</v>
      </c>
      <c r="H2420" s="1">
        <v>6.4938439560439596</v>
      </c>
    </row>
    <row r="2421" spans="1:8" x14ac:dyDescent="0.2">
      <c r="A2421" t="s">
        <v>6</v>
      </c>
      <c r="B2421" t="s">
        <v>74</v>
      </c>
      <c r="C2421" t="s">
        <v>90</v>
      </c>
      <c r="D2421" t="s">
        <v>9</v>
      </c>
      <c r="E2421" t="s">
        <v>1166</v>
      </c>
      <c r="F2421" s="1">
        <v>1265</v>
      </c>
      <c r="G2421" s="1">
        <v>28861.52</v>
      </c>
      <c r="H2421" s="1">
        <v>22.815430830039499</v>
      </c>
    </row>
    <row r="2422" spans="1:8" x14ac:dyDescent="0.2">
      <c r="A2422" t="s">
        <v>6</v>
      </c>
      <c r="B2422" t="s">
        <v>74</v>
      </c>
      <c r="C2422" t="s">
        <v>90</v>
      </c>
      <c r="D2422" t="s">
        <v>9</v>
      </c>
      <c r="E2422" t="s">
        <v>1165</v>
      </c>
      <c r="F2422" s="1">
        <v>1</v>
      </c>
      <c r="G2422" s="1">
        <v>4339.1000000000004</v>
      </c>
      <c r="H2422" s="1">
        <v>4339.1000000000004</v>
      </c>
    </row>
    <row r="2423" spans="1:8" x14ac:dyDescent="0.2">
      <c r="A2423" t="s">
        <v>6</v>
      </c>
      <c r="B2423" t="s">
        <v>74</v>
      </c>
      <c r="C2423" t="s">
        <v>90</v>
      </c>
      <c r="D2423" t="s">
        <v>9</v>
      </c>
      <c r="E2423" t="s">
        <v>781</v>
      </c>
      <c r="F2423" s="1">
        <v>10165</v>
      </c>
      <c r="G2423" s="1">
        <v>30330.2</v>
      </c>
      <c r="H2423" s="1">
        <v>2.9837875061485502</v>
      </c>
    </row>
    <row r="2424" spans="1:8" x14ac:dyDescent="0.2">
      <c r="A2424" t="s">
        <v>6</v>
      </c>
      <c r="B2424" t="s">
        <v>74</v>
      </c>
      <c r="C2424" t="s">
        <v>90</v>
      </c>
      <c r="D2424" t="s">
        <v>9</v>
      </c>
      <c r="E2424" t="s">
        <v>1092</v>
      </c>
      <c r="F2424" s="1">
        <v>2946</v>
      </c>
      <c r="G2424" s="1">
        <v>1964.21</v>
      </c>
      <c r="H2424" s="1">
        <v>0.66673794976238998</v>
      </c>
    </row>
    <row r="2425" spans="1:8" x14ac:dyDescent="0.2">
      <c r="A2425" t="s">
        <v>6</v>
      </c>
      <c r="B2425" t="s">
        <v>74</v>
      </c>
      <c r="C2425" t="s">
        <v>90</v>
      </c>
      <c r="D2425" t="s">
        <v>9</v>
      </c>
      <c r="E2425" t="s">
        <v>1091</v>
      </c>
      <c r="F2425" s="1">
        <v>1100</v>
      </c>
      <c r="G2425" s="1">
        <v>4692.51</v>
      </c>
      <c r="H2425" s="1">
        <v>4.2659181818181802</v>
      </c>
    </row>
    <row r="2426" spans="1:8" x14ac:dyDescent="0.2">
      <c r="A2426" t="s">
        <v>6</v>
      </c>
      <c r="B2426" t="s">
        <v>74</v>
      </c>
      <c r="C2426" t="s">
        <v>90</v>
      </c>
      <c r="D2426" t="s">
        <v>9</v>
      </c>
      <c r="E2426" t="s">
        <v>297</v>
      </c>
      <c r="F2426" s="1">
        <v>492</v>
      </c>
      <c r="G2426" s="1">
        <v>97304.77</v>
      </c>
      <c r="H2426" s="1">
        <v>197.77392276422799</v>
      </c>
    </row>
    <row r="2427" spans="1:8" x14ac:dyDescent="0.2">
      <c r="A2427" t="s">
        <v>6</v>
      </c>
      <c r="B2427" t="s">
        <v>74</v>
      </c>
      <c r="C2427" t="s">
        <v>90</v>
      </c>
      <c r="D2427" t="s">
        <v>9</v>
      </c>
      <c r="E2427" t="s">
        <v>776</v>
      </c>
      <c r="F2427" s="1">
        <v>509</v>
      </c>
      <c r="G2427" s="1">
        <v>31266.67</v>
      </c>
      <c r="H2427" s="1">
        <v>61.427642436149299</v>
      </c>
    </row>
    <row r="2428" spans="1:8" x14ac:dyDescent="0.2">
      <c r="A2428" t="s">
        <v>6</v>
      </c>
      <c r="B2428" t="s">
        <v>74</v>
      </c>
      <c r="C2428" t="s">
        <v>90</v>
      </c>
      <c r="D2428" t="s">
        <v>9</v>
      </c>
      <c r="E2428" t="s">
        <v>1088</v>
      </c>
      <c r="F2428" s="1">
        <v>999</v>
      </c>
      <c r="G2428" s="1">
        <v>31242.83</v>
      </c>
      <c r="H2428" s="1">
        <v>31.274104104104101</v>
      </c>
    </row>
    <row r="2429" spans="1:8" x14ac:dyDescent="0.2">
      <c r="A2429" t="s">
        <v>6</v>
      </c>
      <c r="B2429" t="s">
        <v>74</v>
      </c>
      <c r="C2429" t="s">
        <v>90</v>
      </c>
      <c r="D2429" t="s">
        <v>9</v>
      </c>
      <c r="E2429" t="s">
        <v>1080</v>
      </c>
      <c r="F2429" s="1">
        <v>1500</v>
      </c>
      <c r="G2429" s="1">
        <v>10920.83</v>
      </c>
      <c r="H2429" s="1">
        <v>7.2805533333333301</v>
      </c>
    </row>
    <row r="2430" spans="1:8" x14ac:dyDescent="0.2">
      <c r="A2430" t="s">
        <v>6</v>
      </c>
      <c r="B2430" t="s">
        <v>74</v>
      </c>
      <c r="C2430" t="s">
        <v>90</v>
      </c>
      <c r="D2430" t="s">
        <v>9</v>
      </c>
      <c r="E2430" t="s">
        <v>1078</v>
      </c>
      <c r="F2430" s="1">
        <v>1913</v>
      </c>
      <c r="G2430" s="1">
        <v>11065.81</v>
      </c>
      <c r="H2430" s="1">
        <v>5.7845321484579202</v>
      </c>
    </row>
    <row r="2431" spans="1:8" x14ac:dyDescent="0.2">
      <c r="A2431" t="s">
        <v>6</v>
      </c>
      <c r="B2431" t="s">
        <v>74</v>
      </c>
      <c r="C2431" t="s">
        <v>90</v>
      </c>
      <c r="D2431" t="s">
        <v>9</v>
      </c>
      <c r="E2431" t="s">
        <v>1076</v>
      </c>
      <c r="F2431" s="1">
        <v>310</v>
      </c>
      <c r="G2431" s="1">
        <v>13458.11</v>
      </c>
      <c r="H2431" s="1">
        <v>43.4132580645161</v>
      </c>
    </row>
    <row r="2432" spans="1:8" x14ac:dyDescent="0.2">
      <c r="A2432" t="s">
        <v>6</v>
      </c>
      <c r="B2432" t="s">
        <v>74</v>
      </c>
      <c r="C2432" t="s">
        <v>90</v>
      </c>
      <c r="D2432" t="s">
        <v>9</v>
      </c>
      <c r="E2432" t="s">
        <v>30</v>
      </c>
      <c r="F2432" s="1">
        <v>166</v>
      </c>
      <c r="G2432" s="1">
        <v>365.04</v>
      </c>
      <c r="H2432" s="1">
        <v>2.1990361445783102</v>
      </c>
    </row>
    <row r="2433" spans="1:8" x14ac:dyDescent="0.2">
      <c r="A2433" t="s">
        <v>6</v>
      </c>
      <c r="B2433" t="s">
        <v>74</v>
      </c>
      <c r="C2433" t="s">
        <v>90</v>
      </c>
      <c r="D2433" t="s">
        <v>9</v>
      </c>
      <c r="E2433" t="s">
        <v>991</v>
      </c>
      <c r="F2433" s="1">
        <v>1300</v>
      </c>
      <c r="G2433" s="1">
        <v>17137.009999999998</v>
      </c>
      <c r="H2433" s="1">
        <v>13.1823153846154</v>
      </c>
    </row>
    <row r="2434" spans="1:8" x14ac:dyDescent="0.2">
      <c r="A2434" t="s">
        <v>6</v>
      </c>
      <c r="B2434" t="s">
        <v>74</v>
      </c>
      <c r="C2434" t="s">
        <v>90</v>
      </c>
      <c r="D2434" t="s">
        <v>9</v>
      </c>
      <c r="E2434" t="s">
        <v>108</v>
      </c>
      <c r="F2434" s="1">
        <v>319</v>
      </c>
      <c r="G2434" s="1">
        <v>57072.86</v>
      </c>
      <c r="H2434" s="1">
        <v>178.91178683385601</v>
      </c>
    </row>
    <row r="2435" spans="1:8" x14ac:dyDescent="0.2">
      <c r="A2435" t="s">
        <v>6</v>
      </c>
      <c r="B2435" t="s">
        <v>74</v>
      </c>
      <c r="C2435" t="s">
        <v>90</v>
      </c>
      <c r="D2435" t="s">
        <v>9</v>
      </c>
      <c r="E2435" t="s">
        <v>824</v>
      </c>
      <c r="F2435" s="1">
        <v>1805</v>
      </c>
      <c r="G2435" s="1">
        <v>22585.57</v>
      </c>
      <c r="H2435" s="1">
        <v>12.5127811634349</v>
      </c>
    </row>
    <row r="2436" spans="1:8" x14ac:dyDescent="0.2">
      <c r="A2436" t="s">
        <v>6</v>
      </c>
      <c r="B2436" t="s">
        <v>74</v>
      </c>
      <c r="C2436" t="s">
        <v>90</v>
      </c>
      <c r="D2436" t="s">
        <v>9</v>
      </c>
      <c r="E2436" t="s">
        <v>839</v>
      </c>
      <c r="F2436" s="1">
        <v>2716</v>
      </c>
      <c r="G2436" s="1">
        <v>15548.56</v>
      </c>
      <c r="H2436" s="1">
        <v>5.72480117820324</v>
      </c>
    </row>
    <row r="2437" spans="1:8" x14ac:dyDescent="0.2">
      <c r="A2437" t="s">
        <v>6</v>
      </c>
      <c r="B2437" t="s">
        <v>74</v>
      </c>
      <c r="C2437" t="s">
        <v>90</v>
      </c>
      <c r="D2437" t="s">
        <v>9</v>
      </c>
      <c r="E2437" t="s">
        <v>1063</v>
      </c>
      <c r="F2437" s="1">
        <v>762</v>
      </c>
      <c r="G2437" s="1">
        <v>15880.37</v>
      </c>
      <c r="H2437" s="1">
        <v>20.840380577427801</v>
      </c>
    </row>
    <row r="2438" spans="1:8" x14ac:dyDescent="0.2">
      <c r="A2438" t="s">
        <v>6</v>
      </c>
      <c r="B2438" t="s">
        <v>74</v>
      </c>
      <c r="C2438" t="s">
        <v>90</v>
      </c>
      <c r="D2438" t="s">
        <v>9</v>
      </c>
      <c r="E2438" t="s">
        <v>1061</v>
      </c>
      <c r="F2438" s="1">
        <v>271</v>
      </c>
      <c r="G2438" s="1">
        <v>15741.85</v>
      </c>
      <c r="H2438" s="1">
        <v>58.088007380073797</v>
      </c>
    </row>
    <row r="2439" spans="1:8" x14ac:dyDescent="0.2">
      <c r="A2439" t="s">
        <v>6</v>
      </c>
      <c r="B2439" t="s">
        <v>74</v>
      </c>
      <c r="C2439" t="s">
        <v>90</v>
      </c>
      <c r="D2439" t="s">
        <v>9</v>
      </c>
      <c r="E2439" t="s">
        <v>1042</v>
      </c>
      <c r="F2439" s="1">
        <v>1416</v>
      </c>
      <c r="G2439" s="1">
        <v>150753.41</v>
      </c>
      <c r="H2439" s="1">
        <v>106.46427259887</v>
      </c>
    </row>
    <row r="2440" spans="1:8" x14ac:dyDescent="0.2">
      <c r="A2440" t="s">
        <v>6</v>
      </c>
      <c r="B2440" t="s">
        <v>74</v>
      </c>
      <c r="C2440" t="s">
        <v>90</v>
      </c>
      <c r="D2440" t="s">
        <v>9</v>
      </c>
      <c r="E2440" t="s">
        <v>1041</v>
      </c>
      <c r="F2440" s="1">
        <v>2020</v>
      </c>
      <c r="G2440" s="1">
        <v>23000.27</v>
      </c>
      <c r="H2440" s="1">
        <v>11.3862722772277</v>
      </c>
    </row>
    <row r="2441" spans="1:8" x14ac:dyDescent="0.2">
      <c r="A2441" t="s">
        <v>6</v>
      </c>
      <c r="B2441" t="s">
        <v>74</v>
      </c>
      <c r="C2441" t="s">
        <v>90</v>
      </c>
      <c r="D2441" t="s">
        <v>9</v>
      </c>
      <c r="E2441" t="s">
        <v>1150</v>
      </c>
      <c r="F2441" s="1">
        <v>346</v>
      </c>
      <c r="G2441" s="1">
        <v>12960.75</v>
      </c>
      <c r="H2441" s="1">
        <v>37.458815028901697</v>
      </c>
    </row>
    <row r="2442" spans="1:8" x14ac:dyDescent="0.2">
      <c r="A2442" t="s">
        <v>6</v>
      </c>
      <c r="B2442" t="s">
        <v>74</v>
      </c>
      <c r="C2442" t="s">
        <v>90</v>
      </c>
      <c r="D2442" t="s">
        <v>9</v>
      </c>
      <c r="E2442" t="s">
        <v>1144</v>
      </c>
      <c r="F2442" s="1">
        <v>487</v>
      </c>
      <c r="G2442" s="1">
        <v>8382.92</v>
      </c>
      <c r="H2442" s="1">
        <v>17.213388090349099</v>
      </c>
    </row>
    <row r="2443" spans="1:8" x14ac:dyDescent="0.2">
      <c r="A2443" t="s">
        <v>6</v>
      </c>
      <c r="B2443" t="s">
        <v>74</v>
      </c>
      <c r="C2443" t="s">
        <v>90</v>
      </c>
      <c r="D2443" t="s">
        <v>9</v>
      </c>
      <c r="E2443" t="s">
        <v>1111</v>
      </c>
      <c r="F2443" s="1">
        <v>1371</v>
      </c>
      <c r="G2443" s="1">
        <v>1125.17</v>
      </c>
      <c r="H2443" s="1">
        <v>0.82069292487235601</v>
      </c>
    </row>
    <row r="2444" spans="1:8" x14ac:dyDescent="0.2">
      <c r="A2444" t="s">
        <v>6</v>
      </c>
      <c r="B2444" t="s">
        <v>74</v>
      </c>
      <c r="C2444" t="s">
        <v>90</v>
      </c>
      <c r="D2444" t="s">
        <v>9</v>
      </c>
      <c r="E2444" t="s">
        <v>1140</v>
      </c>
      <c r="F2444" s="1">
        <v>320</v>
      </c>
      <c r="G2444" s="1">
        <v>4967.6499999999996</v>
      </c>
      <c r="H2444" s="1">
        <v>15.52390625</v>
      </c>
    </row>
    <row r="2445" spans="1:8" x14ac:dyDescent="0.2">
      <c r="A2445" t="s">
        <v>6</v>
      </c>
      <c r="B2445" t="s">
        <v>74</v>
      </c>
      <c r="C2445" t="s">
        <v>90</v>
      </c>
      <c r="D2445" t="s">
        <v>9</v>
      </c>
      <c r="E2445" t="s">
        <v>1139</v>
      </c>
      <c r="F2445" s="1">
        <v>3400</v>
      </c>
      <c r="G2445" s="1">
        <v>3282.93</v>
      </c>
      <c r="H2445" s="1">
        <v>0.96556764705882403</v>
      </c>
    </row>
    <row r="2446" spans="1:8" x14ac:dyDescent="0.2">
      <c r="A2446" t="s">
        <v>6</v>
      </c>
      <c r="B2446" t="s">
        <v>74</v>
      </c>
      <c r="C2446" t="s">
        <v>90</v>
      </c>
      <c r="D2446" t="s">
        <v>9</v>
      </c>
      <c r="E2446" t="s">
        <v>1097</v>
      </c>
      <c r="F2446" s="1">
        <v>1280</v>
      </c>
      <c r="G2446" s="1">
        <v>89455.52</v>
      </c>
      <c r="H2446" s="1">
        <v>69.887124999999997</v>
      </c>
    </row>
    <row r="2447" spans="1:8" x14ac:dyDescent="0.2">
      <c r="A2447" t="s">
        <v>6</v>
      </c>
      <c r="B2447" t="s">
        <v>74</v>
      </c>
      <c r="C2447" t="s">
        <v>90</v>
      </c>
      <c r="D2447" t="s">
        <v>9</v>
      </c>
      <c r="E2447" t="s">
        <v>1095</v>
      </c>
      <c r="F2447" s="1">
        <v>100</v>
      </c>
      <c r="G2447" s="1">
        <v>1453.56</v>
      </c>
      <c r="H2447" s="1">
        <v>14.535600000000001</v>
      </c>
    </row>
    <row r="2448" spans="1:8" hidden="1" x14ac:dyDescent="0.2">
      <c r="A2448" t="s">
        <v>6</v>
      </c>
      <c r="B2448" t="s">
        <v>7</v>
      </c>
      <c r="C2448" t="s">
        <v>39</v>
      </c>
      <c r="D2448" t="s">
        <v>9</v>
      </c>
      <c r="E2448" t="s">
        <v>2481</v>
      </c>
      <c r="F2448" s="1">
        <v>236</v>
      </c>
      <c r="G2448" s="1">
        <v>8199.3799999999992</v>
      </c>
      <c r="H2448" s="1">
        <v>34.743135593220302</v>
      </c>
    </row>
    <row r="2449" spans="1:8" hidden="1" x14ac:dyDescent="0.2">
      <c r="A2449" t="s">
        <v>6</v>
      </c>
      <c r="B2449" t="s">
        <v>7</v>
      </c>
      <c r="C2449" t="s">
        <v>39</v>
      </c>
      <c r="D2449" t="s">
        <v>9</v>
      </c>
      <c r="E2449" t="s">
        <v>2735</v>
      </c>
      <c r="F2449" s="1">
        <v>105</v>
      </c>
      <c r="G2449" s="1">
        <v>9371.65</v>
      </c>
      <c r="H2449" s="1">
        <v>89.253809523809494</v>
      </c>
    </row>
    <row r="2450" spans="1:8" hidden="1" x14ac:dyDescent="0.2">
      <c r="A2450" t="s">
        <v>6</v>
      </c>
      <c r="B2450" t="s">
        <v>7</v>
      </c>
      <c r="C2450" t="s">
        <v>39</v>
      </c>
      <c r="D2450" t="s">
        <v>9</v>
      </c>
      <c r="E2450" t="s">
        <v>2315</v>
      </c>
      <c r="F2450" s="1">
        <v>24</v>
      </c>
      <c r="G2450" s="1">
        <v>15244.44</v>
      </c>
      <c r="H2450" s="1">
        <v>635.18499999999995</v>
      </c>
    </row>
    <row r="2451" spans="1:8" hidden="1" x14ac:dyDescent="0.2">
      <c r="A2451" t="s">
        <v>6</v>
      </c>
      <c r="B2451" t="s">
        <v>7</v>
      </c>
      <c r="C2451" t="s">
        <v>39</v>
      </c>
      <c r="D2451" t="s">
        <v>9</v>
      </c>
      <c r="E2451" t="s">
        <v>2138</v>
      </c>
      <c r="F2451" s="1">
        <v>-180</v>
      </c>
      <c r="G2451" s="1">
        <v>17631.82</v>
      </c>
      <c r="H2451" s="1">
        <v>-97.954555555555501</v>
      </c>
    </row>
    <row r="2452" spans="1:8" hidden="1" x14ac:dyDescent="0.2">
      <c r="A2452" t="s">
        <v>6</v>
      </c>
      <c r="B2452" t="s">
        <v>7</v>
      </c>
      <c r="C2452" t="s">
        <v>39</v>
      </c>
      <c r="D2452" t="s">
        <v>9</v>
      </c>
      <c r="E2452" t="s">
        <v>2765</v>
      </c>
      <c r="F2452" s="1">
        <v>154</v>
      </c>
      <c r="G2452" s="1">
        <v>3633.53</v>
      </c>
      <c r="H2452" s="1">
        <v>23.594350649350599</v>
      </c>
    </row>
    <row r="2453" spans="1:8" hidden="1" x14ac:dyDescent="0.2">
      <c r="A2453" t="s">
        <v>6</v>
      </c>
      <c r="B2453" t="s">
        <v>7</v>
      </c>
      <c r="C2453" t="s">
        <v>39</v>
      </c>
      <c r="D2453" t="s">
        <v>9</v>
      </c>
      <c r="E2453" t="s">
        <v>2135</v>
      </c>
      <c r="F2453" s="1">
        <v>101</v>
      </c>
      <c r="G2453" s="1">
        <v>8037.33</v>
      </c>
      <c r="H2453" s="1">
        <v>79.577524752475199</v>
      </c>
    </row>
    <row r="2454" spans="1:8" hidden="1" x14ac:dyDescent="0.2">
      <c r="A2454" t="s">
        <v>6</v>
      </c>
      <c r="B2454" t="s">
        <v>7</v>
      </c>
      <c r="C2454" t="s">
        <v>39</v>
      </c>
      <c r="D2454" t="s">
        <v>9</v>
      </c>
      <c r="E2454" t="s">
        <v>2114</v>
      </c>
      <c r="F2454" s="1">
        <v>-769</v>
      </c>
      <c r="G2454" s="1">
        <v>-2032.21</v>
      </c>
      <c r="H2454" s="1">
        <v>2.6426657997399201</v>
      </c>
    </row>
    <row r="2455" spans="1:8" hidden="1" x14ac:dyDescent="0.2">
      <c r="A2455" t="s">
        <v>6</v>
      </c>
      <c r="B2455" t="s">
        <v>7</v>
      </c>
      <c r="C2455" t="s">
        <v>39</v>
      </c>
      <c r="D2455" t="s">
        <v>9</v>
      </c>
      <c r="E2455" t="s">
        <v>2199</v>
      </c>
      <c r="F2455" s="1">
        <v>-52</v>
      </c>
      <c r="G2455" s="1">
        <v>735.62</v>
      </c>
      <c r="H2455" s="1">
        <v>-14.146538461538499</v>
      </c>
    </row>
    <row r="2456" spans="1:8" hidden="1" x14ac:dyDescent="0.2">
      <c r="A2456" t="s">
        <v>6</v>
      </c>
      <c r="B2456" t="s">
        <v>7</v>
      </c>
      <c r="C2456" t="s">
        <v>39</v>
      </c>
      <c r="D2456" t="s">
        <v>9</v>
      </c>
      <c r="E2456" t="s">
        <v>2453</v>
      </c>
      <c r="F2456" s="1">
        <v>388</v>
      </c>
      <c r="G2456" s="1">
        <v>24929.16</v>
      </c>
      <c r="H2456" s="1">
        <v>64.250412371134004</v>
      </c>
    </row>
    <row r="2457" spans="1:8" hidden="1" x14ac:dyDescent="0.2">
      <c r="A2457" t="s">
        <v>6</v>
      </c>
      <c r="B2457" t="s">
        <v>7</v>
      </c>
      <c r="C2457" t="s">
        <v>39</v>
      </c>
      <c r="D2457" t="s">
        <v>9</v>
      </c>
      <c r="E2457" t="s">
        <v>322</v>
      </c>
      <c r="F2457" s="1">
        <v>-345</v>
      </c>
      <c r="G2457" s="1">
        <v>-1330.74</v>
      </c>
      <c r="H2457" s="1">
        <v>3.8572173913043502</v>
      </c>
    </row>
    <row r="2458" spans="1:8" hidden="1" x14ac:dyDescent="0.2">
      <c r="A2458" t="s">
        <v>6</v>
      </c>
      <c r="B2458" t="s">
        <v>7</v>
      </c>
      <c r="C2458" t="s">
        <v>39</v>
      </c>
      <c r="D2458" t="s">
        <v>9</v>
      </c>
      <c r="E2458" t="s">
        <v>2016</v>
      </c>
      <c r="F2458" s="1">
        <v>-800</v>
      </c>
      <c r="G2458" s="1">
        <v>-2436.85</v>
      </c>
      <c r="H2458" s="1">
        <v>3.0460625000000001</v>
      </c>
    </row>
    <row r="2459" spans="1:8" hidden="1" x14ac:dyDescent="0.2">
      <c r="A2459" t="s">
        <v>6</v>
      </c>
      <c r="B2459" t="s">
        <v>7</v>
      </c>
      <c r="C2459" t="s">
        <v>39</v>
      </c>
      <c r="D2459" t="s">
        <v>9</v>
      </c>
      <c r="E2459" t="s">
        <v>2070</v>
      </c>
      <c r="F2459" s="1">
        <v>109</v>
      </c>
      <c r="G2459" s="1">
        <v>1887.68</v>
      </c>
      <c r="H2459" s="1">
        <v>17.318165137614699</v>
      </c>
    </row>
    <row r="2460" spans="1:8" hidden="1" x14ac:dyDescent="0.2">
      <c r="A2460" t="s">
        <v>6</v>
      </c>
      <c r="B2460" t="s">
        <v>7</v>
      </c>
      <c r="C2460" t="s">
        <v>39</v>
      </c>
      <c r="D2460" t="s">
        <v>9</v>
      </c>
      <c r="E2460" t="s">
        <v>320</v>
      </c>
      <c r="F2460" s="1">
        <v>-204</v>
      </c>
      <c r="G2460" s="1">
        <v>-151.97</v>
      </c>
      <c r="H2460" s="1">
        <v>0.74495098039215701</v>
      </c>
    </row>
    <row r="2461" spans="1:8" hidden="1" x14ac:dyDescent="0.2">
      <c r="A2461" t="s">
        <v>6</v>
      </c>
      <c r="B2461" t="s">
        <v>7</v>
      </c>
      <c r="C2461" t="s">
        <v>39</v>
      </c>
      <c r="D2461" t="s">
        <v>9</v>
      </c>
      <c r="E2461" t="s">
        <v>1011</v>
      </c>
      <c r="F2461" s="1">
        <v>-3</v>
      </c>
      <c r="G2461" s="1">
        <v>125267.18</v>
      </c>
      <c r="H2461" s="1">
        <v>-41755.726666666698</v>
      </c>
    </row>
    <row r="2462" spans="1:8" hidden="1" x14ac:dyDescent="0.2">
      <c r="A2462" t="s">
        <v>6</v>
      </c>
      <c r="B2462" t="s">
        <v>7</v>
      </c>
      <c r="C2462" t="s">
        <v>39</v>
      </c>
      <c r="D2462" t="s">
        <v>9</v>
      </c>
      <c r="E2462" t="s">
        <v>2118</v>
      </c>
      <c r="F2462" s="1">
        <v>-1494</v>
      </c>
      <c r="G2462" s="1">
        <v>-6281.76</v>
      </c>
      <c r="H2462" s="1">
        <v>4.2046586345381503</v>
      </c>
    </row>
    <row r="2463" spans="1:8" hidden="1" x14ac:dyDescent="0.2">
      <c r="A2463" t="s">
        <v>6</v>
      </c>
      <c r="B2463" t="s">
        <v>7</v>
      </c>
      <c r="C2463" t="s">
        <v>39</v>
      </c>
      <c r="D2463" t="s">
        <v>9</v>
      </c>
      <c r="E2463" t="s">
        <v>2387</v>
      </c>
      <c r="F2463" s="1">
        <v>-4184</v>
      </c>
      <c r="G2463" s="1">
        <v>-12841.31</v>
      </c>
      <c r="H2463" s="1">
        <v>3.0691467495219902</v>
      </c>
    </row>
    <row r="2464" spans="1:8" hidden="1" x14ac:dyDescent="0.2">
      <c r="A2464" t="s">
        <v>6</v>
      </c>
      <c r="B2464" t="s">
        <v>7</v>
      </c>
      <c r="C2464" t="s">
        <v>39</v>
      </c>
      <c r="D2464" t="s">
        <v>9</v>
      </c>
      <c r="E2464" t="s">
        <v>482</v>
      </c>
      <c r="F2464" s="1">
        <v>-898</v>
      </c>
      <c r="G2464" s="1">
        <v>44082.05</v>
      </c>
      <c r="H2464" s="1">
        <v>-49.089142538975501</v>
      </c>
    </row>
    <row r="2465" spans="1:8" hidden="1" x14ac:dyDescent="0.2">
      <c r="A2465" t="s">
        <v>6</v>
      </c>
      <c r="B2465" t="s">
        <v>7</v>
      </c>
      <c r="C2465" t="s">
        <v>39</v>
      </c>
      <c r="D2465" t="s">
        <v>9</v>
      </c>
      <c r="E2465" t="s">
        <v>2491</v>
      </c>
      <c r="F2465" s="1">
        <v>-316</v>
      </c>
      <c r="G2465" s="1">
        <v>-891.97</v>
      </c>
      <c r="H2465" s="1">
        <v>2.8226898734177199</v>
      </c>
    </row>
    <row r="2466" spans="1:8" hidden="1" x14ac:dyDescent="0.2">
      <c r="A2466" t="s">
        <v>6</v>
      </c>
      <c r="B2466" t="s">
        <v>7</v>
      </c>
      <c r="C2466" t="s">
        <v>39</v>
      </c>
      <c r="D2466" t="s">
        <v>9</v>
      </c>
      <c r="E2466" t="s">
        <v>239</v>
      </c>
      <c r="F2466" s="1">
        <v>0</v>
      </c>
      <c r="G2466" s="1">
        <v>23817.15</v>
      </c>
      <c r="H2466" s="1">
        <v>0</v>
      </c>
    </row>
    <row r="2467" spans="1:8" hidden="1" x14ac:dyDescent="0.2">
      <c r="A2467" t="s">
        <v>6</v>
      </c>
      <c r="B2467" t="s">
        <v>7</v>
      </c>
      <c r="C2467" t="s">
        <v>39</v>
      </c>
      <c r="D2467" t="s">
        <v>9</v>
      </c>
      <c r="E2467" t="s">
        <v>2533</v>
      </c>
      <c r="F2467" s="1">
        <v>-166</v>
      </c>
      <c r="G2467" s="1">
        <v>-355.37</v>
      </c>
      <c r="H2467" s="1">
        <v>2.1407831325301201</v>
      </c>
    </row>
    <row r="2468" spans="1:8" hidden="1" x14ac:dyDescent="0.2">
      <c r="A2468" t="s">
        <v>6</v>
      </c>
      <c r="B2468" t="s">
        <v>7</v>
      </c>
      <c r="C2468" t="s">
        <v>39</v>
      </c>
      <c r="D2468" t="s">
        <v>9</v>
      </c>
      <c r="E2468" t="s">
        <v>2042</v>
      </c>
      <c r="F2468" s="1">
        <v>-929</v>
      </c>
      <c r="G2468" s="1">
        <v>-2410.46</v>
      </c>
      <c r="H2468" s="1">
        <v>2.5946824542518798</v>
      </c>
    </row>
    <row r="2469" spans="1:8" hidden="1" x14ac:dyDescent="0.2">
      <c r="A2469" t="s">
        <v>6</v>
      </c>
      <c r="B2469" t="s">
        <v>7</v>
      </c>
      <c r="C2469" t="s">
        <v>39</v>
      </c>
      <c r="D2469" t="s">
        <v>9</v>
      </c>
      <c r="E2469" t="s">
        <v>2599</v>
      </c>
      <c r="F2469" s="1">
        <v>-14</v>
      </c>
      <c r="G2469" s="1">
        <v>-39.11</v>
      </c>
      <c r="H2469" s="1">
        <v>2.7935714285714299</v>
      </c>
    </row>
    <row r="2470" spans="1:8" hidden="1" x14ac:dyDescent="0.2">
      <c r="A2470" t="s">
        <v>6</v>
      </c>
      <c r="B2470" t="s">
        <v>7</v>
      </c>
      <c r="C2470" t="s">
        <v>39</v>
      </c>
      <c r="D2470" t="s">
        <v>9</v>
      </c>
      <c r="E2470" t="s">
        <v>2202</v>
      </c>
      <c r="F2470" s="1">
        <v>-103</v>
      </c>
      <c r="G2470" s="1">
        <v>-339.7</v>
      </c>
      <c r="H2470" s="1">
        <v>3.2980582524271802</v>
      </c>
    </row>
    <row r="2471" spans="1:8" hidden="1" x14ac:dyDescent="0.2">
      <c r="A2471" t="s">
        <v>6</v>
      </c>
      <c r="B2471" t="s">
        <v>7</v>
      </c>
      <c r="C2471" t="s">
        <v>39</v>
      </c>
      <c r="D2471" t="s">
        <v>9</v>
      </c>
      <c r="E2471" t="s">
        <v>2446</v>
      </c>
      <c r="F2471" s="1">
        <v>-3485</v>
      </c>
      <c r="G2471" s="1">
        <v>-11026.94</v>
      </c>
      <c r="H2471" s="1">
        <v>3.16411477761836</v>
      </c>
    </row>
    <row r="2472" spans="1:8" hidden="1" x14ac:dyDescent="0.2">
      <c r="A2472" t="s">
        <v>6</v>
      </c>
      <c r="B2472" t="s">
        <v>7</v>
      </c>
      <c r="C2472" t="s">
        <v>39</v>
      </c>
      <c r="D2472" t="s">
        <v>9</v>
      </c>
      <c r="E2472" t="s">
        <v>2487</v>
      </c>
      <c r="F2472" s="1">
        <v>-1</v>
      </c>
      <c r="G2472" s="1">
        <v>-936.43</v>
      </c>
      <c r="H2472" s="1">
        <v>936.43</v>
      </c>
    </row>
    <row r="2473" spans="1:8" hidden="1" x14ac:dyDescent="0.2">
      <c r="A2473" t="s">
        <v>6</v>
      </c>
      <c r="B2473" t="s">
        <v>7</v>
      </c>
      <c r="C2473" t="s">
        <v>39</v>
      </c>
      <c r="D2473" t="s">
        <v>9</v>
      </c>
      <c r="E2473" t="s">
        <v>2108</v>
      </c>
      <c r="F2473" s="1">
        <v>-5</v>
      </c>
      <c r="G2473" s="1">
        <v>-19.36</v>
      </c>
      <c r="H2473" s="1">
        <v>3.8719999999999999</v>
      </c>
    </row>
    <row r="2474" spans="1:8" hidden="1" x14ac:dyDescent="0.2">
      <c r="A2474" t="s">
        <v>6</v>
      </c>
      <c r="B2474" t="s">
        <v>7</v>
      </c>
      <c r="C2474" t="s">
        <v>39</v>
      </c>
      <c r="D2474" t="s">
        <v>9</v>
      </c>
      <c r="E2474" t="s">
        <v>2000</v>
      </c>
      <c r="F2474" s="1">
        <v>-5303</v>
      </c>
      <c r="G2474" s="1">
        <v>-5243.21</v>
      </c>
      <c r="H2474" s="1">
        <v>0.98872524985857102</v>
      </c>
    </row>
    <row r="2475" spans="1:8" hidden="1" x14ac:dyDescent="0.2">
      <c r="A2475" t="s">
        <v>6</v>
      </c>
      <c r="B2475" t="s">
        <v>7</v>
      </c>
      <c r="C2475" t="s">
        <v>39</v>
      </c>
      <c r="D2475" t="s">
        <v>9</v>
      </c>
      <c r="E2475" t="s">
        <v>841</v>
      </c>
      <c r="F2475" s="1">
        <v>-46</v>
      </c>
      <c r="G2475" s="1">
        <v>-2076.7600000000002</v>
      </c>
      <c r="H2475" s="1">
        <v>45.146956521739099</v>
      </c>
    </row>
    <row r="2476" spans="1:8" hidden="1" x14ac:dyDescent="0.2">
      <c r="A2476" t="s">
        <v>6</v>
      </c>
      <c r="B2476" t="s">
        <v>7</v>
      </c>
      <c r="C2476" t="s">
        <v>39</v>
      </c>
      <c r="D2476" t="s">
        <v>9</v>
      </c>
      <c r="E2476" t="s">
        <v>2358</v>
      </c>
      <c r="F2476" s="1">
        <v>-346</v>
      </c>
      <c r="G2476" s="1">
        <v>-2156.5700000000002</v>
      </c>
      <c r="H2476" s="1">
        <v>6.2328612716762999</v>
      </c>
    </row>
    <row r="2477" spans="1:8" hidden="1" x14ac:dyDescent="0.2">
      <c r="A2477" t="s">
        <v>6</v>
      </c>
      <c r="B2477" t="s">
        <v>7</v>
      </c>
      <c r="C2477" t="s">
        <v>39</v>
      </c>
      <c r="D2477" t="s">
        <v>9</v>
      </c>
      <c r="E2477" t="s">
        <v>2025</v>
      </c>
      <c r="F2477" s="1">
        <v>-2138</v>
      </c>
      <c r="G2477" s="1">
        <v>-4504</v>
      </c>
      <c r="H2477" s="1">
        <v>2.1066417212348001</v>
      </c>
    </row>
    <row r="2478" spans="1:8" hidden="1" x14ac:dyDescent="0.2">
      <c r="A2478" t="s">
        <v>6</v>
      </c>
      <c r="B2478" t="s">
        <v>7</v>
      </c>
      <c r="C2478" t="s">
        <v>39</v>
      </c>
      <c r="D2478" t="s">
        <v>9</v>
      </c>
      <c r="E2478" t="s">
        <v>2521</v>
      </c>
      <c r="F2478" s="1">
        <v>-3626</v>
      </c>
      <c r="G2478" s="1">
        <v>-9812.82</v>
      </c>
      <c r="H2478" s="1">
        <v>2.70623827909542</v>
      </c>
    </row>
    <row r="2479" spans="1:8" hidden="1" x14ac:dyDescent="0.2">
      <c r="A2479" t="s">
        <v>6</v>
      </c>
      <c r="B2479" t="s">
        <v>7</v>
      </c>
      <c r="C2479" t="s">
        <v>39</v>
      </c>
      <c r="D2479" t="s">
        <v>9</v>
      </c>
      <c r="E2479" t="s">
        <v>2031</v>
      </c>
      <c r="F2479" s="1">
        <v>-332</v>
      </c>
      <c r="G2479" s="1">
        <v>-760.98</v>
      </c>
      <c r="H2479" s="1">
        <v>2.2921084337349402</v>
      </c>
    </row>
    <row r="2480" spans="1:8" hidden="1" x14ac:dyDescent="0.2">
      <c r="A2480" t="s">
        <v>6</v>
      </c>
      <c r="B2480" t="s">
        <v>7</v>
      </c>
      <c r="C2480" t="s">
        <v>39</v>
      </c>
      <c r="D2480" t="s">
        <v>9</v>
      </c>
      <c r="E2480" t="s">
        <v>2319</v>
      </c>
      <c r="F2480" s="1">
        <v>-205</v>
      </c>
      <c r="G2480" s="1">
        <v>-537.86</v>
      </c>
      <c r="H2480" s="1">
        <v>2.62370731707317</v>
      </c>
    </row>
    <row r="2481" spans="1:8" hidden="1" x14ac:dyDescent="0.2">
      <c r="A2481" t="s">
        <v>6</v>
      </c>
      <c r="B2481" t="s">
        <v>7</v>
      </c>
      <c r="C2481" t="s">
        <v>39</v>
      </c>
      <c r="D2481" t="s">
        <v>9</v>
      </c>
      <c r="E2481" t="s">
        <v>1999</v>
      </c>
      <c r="F2481" s="1">
        <v>-1861</v>
      </c>
      <c r="G2481" s="1">
        <v>-2247.4899999999998</v>
      </c>
      <c r="H2481" s="1">
        <v>1.2076786673831299</v>
      </c>
    </row>
    <row r="2482" spans="1:8" hidden="1" x14ac:dyDescent="0.2">
      <c r="A2482" t="s">
        <v>6</v>
      </c>
      <c r="B2482" t="s">
        <v>7</v>
      </c>
      <c r="C2482" t="s">
        <v>39</v>
      </c>
      <c r="D2482" t="s">
        <v>9</v>
      </c>
      <c r="E2482" t="s">
        <v>2766</v>
      </c>
      <c r="F2482" s="1">
        <v>-364</v>
      </c>
      <c r="G2482" s="1">
        <v>-612.54</v>
      </c>
      <c r="H2482" s="1">
        <v>1.6828021978022001</v>
      </c>
    </row>
    <row r="2483" spans="1:8" hidden="1" x14ac:dyDescent="0.2">
      <c r="A2483" t="s">
        <v>6</v>
      </c>
      <c r="B2483" t="s">
        <v>7</v>
      </c>
      <c r="C2483" t="s">
        <v>39</v>
      </c>
      <c r="D2483" t="s">
        <v>9</v>
      </c>
      <c r="E2483" t="s">
        <v>1869</v>
      </c>
      <c r="F2483" s="1">
        <v>-805</v>
      </c>
      <c r="G2483" s="1">
        <v>-2282.7600000000002</v>
      </c>
      <c r="H2483" s="1">
        <v>2.8357267080745299</v>
      </c>
    </row>
    <row r="2484" spans="1:8" hidden="1" x14ac:dyDescent="0.2">
      <c r="A2484" t="s">
        <v>6</v>
      </c>
      <c r="B2484" t="s">
        <v>7</v>
      </c>
      <c r="C2484" t="s">
        <v>39</v>
      </c>
      <c r="D2484" t="s">
        <v>9</v>
      </c>
      <c r="E2484" t="s">
        <v>2518</v>
      </c>
      <c r="F2484" s="1">
        <v>-127</v>
      </c>
      <c r="G2484" s="1">
        <v>-285.12</v>
      </c>
      <c r="H2484" s="1">
        <v>2.2450393700787399</v>
      </c>
    </row>
    <row r="2485" spans="1:8" hidden="1" x14ac:dyDescent="0.2">
      <c r="A2485" t="s">
        <v>6</v>
      </c>
      <c r="B2485" t="s">
        <v>7</v>
      </c>
      <c r="C2485" t="s">
        <v>39</v>
      </c>
      <c r="D2485" t="s">
        <v>9</v>
      </c>
      <c r="E2485" t="s">
        <v>2390</v>
      </c>
      <c r="F2485" s="1">
        <v>-50</v>
      </c>
      <c r="G2485" s="1">
        <v>-131.79</v>
      </c>
      <c r="H2485" s="1">
        <v>2.6358000000000001</v>
      </c>
    </row>
    <row r="2486" spans="1:8" hidden="1" x14ac:dyDescent="0.2">
      <c r="A2486" t="s">
        <v>6</v>
      </c>
      <c r="B2486" t="s">
        <v>7</v>
      </c>
      <c r="C2486" t="s">
        <v>39</v>
      </c>
      <c r="D2486" t="s">
        <v>9</v>
      </c>
      <c r="E2486" t="s">
        <v>2314</v>
      </c>
      <c r="F2486" s="1">
        <v>-100</v>
      </c>
      <c r="G2486" s="1">
        <v>-223.53</v>
      </c>
      <c r="H2486" s="1">
        <v>2.2353000000000001</v>
      </c>
    </row>
    <row r="2487" spans="1:8" hidden="1" x14ac:dyDescent="0.2">
      <c r="A2487" t="s">
        <v>6</v>
      </c>
      <c r="B2487" t="s">
        <v>7</v>
      </c>
      <c r="C2487" t="s">
        <v>39</v>
      </c>
      <c r="D2487" t="s">
        <v>9</v>
      </c>
      <c r="E2487" t="s">
        <v>2289</v>
      </c>
      <c r="F2487" s="1">
        <v>-108</v>
      </c>
      <c r="G2487" s="1">
        <v>-243.37</v>
      </c>
      <c r="H2487" s="1">
        <v>2.2534259259259302</v>
      </c>
    </row>
    <row r="2488" spans="1:8" hidden="1" x14ac:dyDescent="0.2">
      <c r="A2488" t="s">
        <v>6</v>
      </c>
      <c r="B2488" t="s">
        <v>7</v>
      </c>
      <c r="C2488" t="s">
        <v>39</v>
      </c>
      <c r="D2488" t="s">
        <v>9</v>
      </c>
      <c r="E2488" t="s">
        <v>2767</v>
      </c>
      <c r="F2488" s="1">
        <v>-125</v>
      </c>
      <c r="G2488" s="1">
        <v>-324.33</v>
      </c>
      <c r="H2488" s="1">
        <v>2.5946400000000001</v>
      </c>
    </row>
    <row r="2489" spans="1:8" hidden="1" x14ac:dyDescent="0.2">
      <c r="A2489" t="s">
        <v>6</v>
      </c>
      <c r="B2489" t="s">
        <v>7</v>
      </c>
      <c r="C2489" t="s">
        <v>39</v>
      </c>
      <c r="D2489" t="s">
        <v>9</v>
      </c>
      <c r="E2489" t="s">
        <v>2706</v>
      </c>
      <c r="F2489" s="1">
        <v>-564</v>
      </c>
      <c r="G2489" s="1">
        <v>-4820.7700000000004</v>
      </c>
      <c r="H2489" s="1">
        <v>8.5474645390070894</v>
      </c>
    </row>
    <row r="2490" spans="1:8" hidden="1" x14ac:dyDescent="0.2">
      <c r="A2490" t="s">
        <v>6</v>
      </c>
      <c r="B2490" t="s">
        <v>7</v>
      </c>
      <c r="C2490" t="s">
        <v>39</v>
      </c>
      <c r="D2490" t="s">
        <v>9</v>
      </c>
      <c r="E2490" t="s">
        <v>706</v>
      </c>
      <c r="F2490" s="1">
        <v>126</v>
      </c>
      <c r="G2490" s="1">
        <v>3818.27</v>
      </c>
      <c r="H2490" s="1">
        <v>30.303730158730101</v>
      </c>
    </row>
    <row r="2491" spans="1:8" hidden="1" x14ac:dyDescent="0.2">
      <c r="A2491" t="s">
        <v>6</v>
      </c>
      <c r="B2491" t="s">
        <v>7</v>
      </c>
      <c r="C2491" t="s">
        <v>39</v>
      </c>
      <c r="D2491" t="s">
        <v>9</v>
      </c>
      <c r="E2491" t="s">
        <v>29</v>
      </c>
      <c r="F2491" s="1">
        <v>-319</v>
      </c>
      <c r="G2491" s="1">
        <v>-833.83</v>
      </c>
      <c r="H2491" s="1">
        <v>2.6138871473354199</v>
      </c>
    </row>
    <row r="2492" spans="1:8" hidden="1" x14ac:dyDescent="0.2">
      <c r="A2492" t="s">
        <v>6</v>
      </c>
      <c r="B2492" t="s">
        <v>7</v>
      </c>
      <c r="C2492" t="s">
        <v>39</v>
      </c>
      <c r="D2492" t="s">
        <v>9</v>
      </c>
      <c r="E2492" t="s">
        <v>988</v>
      </c>
      <c r="F2492" s="1">
        <v>-648</v>
      </c>
      <c r="G2492" s="1">
        <v>-1757.92</v>
      </c>
      <c r="H2492" s="1">
        <v>2.7128395061728399</v>
      </c>
    </row>
    <row r="2493" spans="1:8" hidden="1" x14ac:dyDescent="0.2">
      <c r="A2493" t="s">
        <v>6</v>
      </c>
      <c r="B2493" t="s">
        <v>7</v>
      </c>
      <c r="C2493" t="s">
        <v>39</v>
      </c>
      <c r="D2493" t="s">
        <v>9</v>
      </c>
      <c r="E2493" t="s">
        <v>807</v>
      </c>
      <c r="F2493" s="1">
        <v>-494</v>
      </c>
      <c r="G2493" s="1">
        <v>-4567.5200000000004</v>
      </c>
      <c r="H2493" s="1">
        <v>9.2459919028340103</v>
      </c>
    </row>
    <row r="2494" spans="1:8" hidden="1" x14ac:dyDescent="0.2">
      <c r="A2494" t="s">
        <v>6</v>
      </c>
      <c r="B2494" t="s">
        <v>7</v>
      </c>
      <c r="C2494" t="s">
        <v>39</v>
      </c>
      <c r="D2494" t="s">
        <v>9</v>
      </c>
      <c r="E2494" t="s">
        <v>1004</v>
      </c>
      <c r="F2494" s="1">
        <v>47</v>
      </c>
      <c r="G2494" s="1">
        <v>2121.91</v>
      </c>
      <c r="H2494" s="1">
        <v>45.147021276595702</v>
      </c>
    </row>
    <row r="2495" spans="1:8" hidden="1" x14ac:dyDescent="0.2">
      <c r="A2495" t="s">
        <v>6</v>
      </c>
      <c r="B2495" t="s">
        <v>7</v>
      </c>
      <c r="C2495" t="s">
        <v>39</v>
      </c>
      <c r="D2495" t="s">
        <v>9</v>
      </c>
      <c r="E2495" t="s">
        <v>43</v>
      </c>
      <c r="F2495" s="1">
        <v>15</v>
      </c>
      <c r="G2495" s="1">
        <v>5729.43</v>
      </c>
      <c r="H2495" s="1">
        <v>381.96199999999999</v>
      </c>
    </row>
    <row r="2496" spans="1:8" hidden="1" x14ac:dyDescent="0.2">
      <c r="A2496" t="s">
        <v>6</v>
      </c>
      <c r="B2496" t="s">
        <v>7</v>
      </c>
      <c r="C2496" t="s">
        <v>39</v>
      </c>
      <c r="D2496" t="s">
        <v>9</v>
      </c>
      <c r="E2496" t="s">
        <v>1001</v>
      </c>
      <c r="F2496" s="1">
        <v>100</v>
      </c>
      <c r="G2496" s="1">
        <v>535.91</v>
      </c>
      <c r="H2496" s="1">
        <v>5.3590999999999998</v>
      </c>
    </row>
    <row r="2497" spans="1:8" hidden="1" x14ac:dyDescent="0.2">
      <c r="A2497" t="s">
        <v>6</v>
      </c>
      <c r="B2497" t="s">
        <v>7</v>
      </c>
      <c r="C2497" t="s">
        <v>39</v>
      </c>
      <c r="D2497" t="s">
        <v>9</v>
      </c>
      <c r="E2497" t="s">
        <v>297</v>
      </c>
      <c r="F2497" s="1">
        <v>26</v>
      </c>
      <c r="G2497" s="1">
        <v>8054.02</v>
      </c>
      <c r="H2497" s="1">
        <v>309.77</v>
      </c>
    </row>
    <row r="2498" spans="1:8" hidden="1" x14ac:dyDescent="0.2">
      <c r="A2498" t="s">
        <v>6</v>
      </c>
      <c r="B2498" t="s">
        <v>7</v>
      </c>
      <c r="C2498" t="s">
        <v>39</v>
      </c>
      <c r="D2498" t="s">
        <v>9</v>
      </c>
      <c r="E2498" t="s">
        <v>992</v>
      </c>
      <c r="F2498" s="1">
        <v>1</v>
      </c>
      <c r="G2498" s="1">
        <v>6.63</v>
      </c>
      <c r="H2498" s="1">
        <v>6.63</v>
      </c>
    </row>
    <row r="2499" spans="1:8" hidden="1" x14ac:dyDescent="0.2">
      <c r="A2499" t="s">
        <v>6</v>
      </c>
      <c r="B2499" t="s">
        <v>7</v>
      </c>
      <c r="C2499" t="s">
        <v>39</v>
      </c>
      <c r="D2499" t="s">
        <v>9</v>
      </c>
      <c r="E2499" t="s">
        <v>991</v>
      </c>
      <c r="F2499" s="1">
        <v>100</v>
      </c>
      <c r="G2499" s="1">
        <v>3.55</v>
      </c>
      <c r="H2499" s="1">
        <v>3.5499999999999997E-2</v>
      </c>
    </row>
    <row r="2500" spans="1:8" hidden="1" x14ac:dyDescent="0.2">
      <c r="A2500" t="s">
        <v>6</v>
      </c>
      <c r="B2500" t="s">
        <v>7</v>
      </c>
      <c r="C2500" t="s">
        <v>39</v>
      </c>
      <c r="D2500" t="s">
        <v>9</v>
      </c>
      <c r="E2500" t="s">
        <v>304</v>
      </c>
      <c r="F2500" s="1">
        <v>-312</v>
      </c>
      <c r="G2500" s="1">
        <v>-684.16</v>
      </c>
      <c r="H2500" s="1">
        <v>2.1928205128205098</v>
      </c>
    </row>
    <row r="2501" spans="1:8" hidden="1" x14ac:dyDescent="0.2">
      <c r="A2501" t="s">
        <v>6</v>
      </c>
      <c r="B2501" t="s">
        <v>7</v>
      </c>
      <c r="C2501" t="s">
        <v>46</v>
      </c>
      <c r="D2501" t="s">
        <v>9</v>
      </c>
      <c r="E2501" t="s">
        <v>329</v>
      </c>
      <c r="F2501" s="1">
        <v>-315</v>
      </c>
      <c r="G2501" s="1">
        <v>-334.81</v>
      </c>
      <c r="H2501" s="1">
        <v>1.0628888888888901</v>
      </c>
    </row>
    <row r="2502" spans="1:8" hidden="1" x14ac:dyDescent="0.2">
      <c r="A2502" t="s">
        <v>6</v>
      </c>
      <c r="B2502" t="s">
        <v>7</v>
      </c>
      <c r="C2502" t="s">
        <v>46</v>
      </c>
      <c r="D2502" t="s">
        <v>9</v>
      </c>
      <c r="E2502" t="s">
        <v>241</v>
      </c>
      <c r="F2502" s="1">
        <v>-779</v>
      </c>
      <c r="G2502" s="1">
        <v>-1320.66</v>
      </c>
      <c r="H2502" s="1">
        <v>1.6953273427471101</v>
      </c>
    </row>
    <row r="2503" spans="1:8" hidden="1" x14ac:dyDescent="0.2">
      <c r="A2503" t="s">
        <v>6</v>
      </c>
      <c r="B2503" t="s">
        <v>7</v>
      </c>
      <c r="C2503" t="s">
        <v>46</v>
      </c>
      <c r="D2503" t="s">
        <v>9</v>
      </c>
      <c r="E2503" t="s">
        <v>1014</v>
      </c>
      <c r="F2503" s="1">
        <v>-52</v>
      </c>
      <c r="G2503" s="1">
        <v>-81.93</v>
      </c>
      <c r="H2503" s="1">
        <v>1.5755769230769201</v>
      </c>
    </row>
    <row r="2504" spans="1:8" hidden="1" x14ac:dyDescent="0.2">
      <c r="A2504" t="s">
        <v>6</v>
      </c>
      <c r="B2504" t="s">
        <v>7</v>
      </c>
      <c r="C2504" t="s">
        <v>46</v>
      </c>
      <c r="D2504" t="s">
        <v>9</v>
      </c>
      <c r="E2504" t="s">
        <v>2568</v>
      </c>
      <c r="F2504" s="1">
        <v>-925</v>
      </c>
      <c r="G2504" s="1">
        <v>-1136.93</v>
      </c>
      <c r="H2504" s="1">
        <v>1.2291135135135101</v>
      </c>
    </row>
    <row r="2505" spans="1:8" hidden="1" x14ac:dyDescent="0.2">
      <c r="A2505" t="s">
        <v>6</v>
      </c>
      <c r="B2505" t="s">
        <v>7</v>
      </c>
      <c r="C2505" t="s">
        <v>46</v>
      </c>
      <c r="D2505" t="s">
        <v>9</v>
      </c>
      <c r="E2505" t="s">
        <v>2042</v>
      </c>
      <c r="F2505" s="1">
        <v>-1309</v>
      </c>
      <c r="G2505" s="1">
        <v>-1608.9</v>
      </c>
      <c r="H2505" s="1">
        <v>1.22910618792972</v>
      </c>
    </row>
    <row r="2506" spans="1:8" hidden="1" x14ac:dyDescent="0.2">
      <c r="A2506" t="s">
        <v>6</v>
      </c>
      <c r="B2506" t="s">
        <v>7</v>
      </c>
      <c r="C2506" t="s">
        <v>46</v>
      </c>
      <c r="D2506" t="s">
        <v>9</v>
      </c>
      <c r="E2506" t="s">
        <v>2474</v>
      </c>
      <c r="F2506" s="1">
        <v>-1770</v>
      </c>
      <c r="G2506" s="1">
        <v>-2175.52</v>
      </c>
      <c r="H2506" s="1">
        <v>1.22910734463277</v>
      </c>
    </row>
    <row r="2507" spans="1:8" hidden="1" x14ac:dyDescent="0.2">
      <c r="A2507" t="s">
        <v>6</v>
      </c>
      <c r="B2507" t="s">
        <v>7</v>
      </c>
      <c r="C2507" t="s">
        <v>46</v>
      </c>
      <c r="D2507" t="s">
        <v>9</v>
      </c>
      <c r="E2507" t="s">
        <v>2121</v>
      </c>
      <c r="F2507" s="1">
        <v>-2570</v>
      </c>
      <c r="G2507" s="1">
        <v>-5015.49</v>
      </c>
      <c r="H2507" s="1">
        <v>1.9515525291828799</v>
      </c>
    </row>
    <row r="2508" spans="1:8" hidden="1" x14ac:dyDescent="0.2">
      <c r="A2508" t="s">
        <v>6</v>
      </c>
      <c r="B2508" t="s">
        <v>7</v>
      </c>
      <c r="C2508" t="s">
        <v>46</v>
      </c>
      <c r="D2508" t="s">
        <v>9</v>
      </c>
      <c r="E2508" t="s">
        <v>2499</v>
      </c>
      <c r="F2508" s="1">
        <v>-170</v>
      </c>
      <c r="G2508" s="1">
        <v>-279.70999999999998</v>
      </c>
      <c r="H2508" s="1">
        <v>1.64535294117647</v>
      </c>
    </row>
    <row r="2509" spans="1:8" hidden="1" x14ac:dyDescent="0.2">
      <c r="A2509" t="s">
        <v>6</v>
      </c>
      <c r="B2509" t="s">
        <v>7</v>
      </c>
      <c r="C2509" t="s">
        <v>39</v>
      </c>
      <c r="D2509" t="s">
        <v>9</v>
      </c>
      <c r="E2509" t="s">
        <v>2768</v>
      </c>
      <c r="F2509" s="1">
        <v>-251</v>
      </c>
      <c r="G2509" s="1">
        <v>-650.62</v>
      </c>
      <c r="H2509" s="1">
        <v>2.5921115537848598</v>
      </c>
    </row>
    <row r="2510" spans="1:8" hidden="1" x14ac:dyDescent="0.2">
      <c r="A2510" t="s">
        <v>6</v>
      </c>
      <c r="B2510" t="s">
        <v>7</v>
      </c>
      <c r="C2510" t="s">
        <v>46</v>
      </c>
      <c r="D2510" t="s">
        <v>9</v>
      </c>
      <c r="E2510" t="s">
        <v>2053</v>
      </c>
      <c r="F2510" s="1">
        <v>-239</v>
      </c>
      <c r="G2510" s="1">
        <v>-110.7</v>
      </c>
      <c r="H2510" s="1">
        <v>0.46317991631799199</v>
      </c>
    </row>
    <row r="2511" spans="1:8" hidden="1" x14ac:dyDescent="0.2">
      <c r="A2511" t="s">
        <v>6</v>
      </c>
      <c r="B2511" t="s">
        <v>7</v>
      </c>
      <c r="C2511" t="s">
        <v>46</v>
      </c>
      <c r="D2511" t="s">
        <v>9</v>
      </c>
      <c r="E2511" t="s">
        <v>21</v>
      </c>
      <c r="F2511" s="1">
        <v>-550</v>
      </c>
      <c r="G2511" s="1">
        <v>-642.07000000000005</v>
      </c>
      <c r="H2511" s="1">
        <v>1.1674</v>
      </c>
    </row>
    <row r="2512" spans="1:8" hidden="1" x14ac:dyDescent="0.2">
      <c r="A2512" t="s">
        <v>6</v>
      </c>
      <c r="B2512" t="s">
        <v>7</v>
      </c>
      <c r="C2512" t="s">
        <v>46</v>
      </c>
      <c r="D2512" t="s">
        <v>9</v>
      </c>
      <c r="E2512" t="s">
        <v>987</v>
      </c>
      <c r="F2512" s="1">
        <v>-404</v>
      </c>
      <c r="G2512" s="1">
        <v>-496.56</v>
      </c>
      <c r="H2512" s="1">
        <v>1.22910891089109</v>
      </c>
    </row>
    <row r="2513" spans="1:8" hidden="1" x14ac:dyDescent="0.2">
      <c r="A2513" t="s">
        <v>6</v>
      </c>
      <c r="B2513" t="s">
        <v>7</v>
      </c>
      <c r="C2513" t="s">
        <v>8</v>
      </c>
      <c r="D2513" t="s">
        <v>9</v>
      </c>
      <c r="E2513" t="s">
        <v>1997</v>
      </c>
      <c r="F2513" s="1">
        <v>1059</v>
      </c>
      <c r="G2513" s="1">
        <v>-165.95</v>
      </c>
      <c r="H2513" s="1">
        <v>-0.15670443814919699</v>
      </c>
    </row>
    <row r="2514" spans="1:8" hidden="1" x14ac:dyDescent="0.2">
      <c r="A2514" t="s">
        <v>6</v>
      </c>
      <c r="B2514" t="s">
        <v>7</v>
      </c>
      <c r="C2514" t="s">
        <v>8</v>
      </c>
      <c r="D2514" t="s">
        <v>9</v>
      </c>
      <c r="E2514" t="s">
        <v>2196</v>
      </c>
      <c r="F2514" s="1">
        <v>391</v>
      </c>
      <c r="G2514" s="1">
        <v>63555.75</v>
      </c>
      <c r="H2514" s="1">
        <v>162.54667519181601</v>
      </c>
    </row>
    <row r="2515" spans="1:8" hidden="1" x14ac:dyDescent="0.2">
      <c r="A2515" t="s">
        <v>6</v>
      </c>
      <c r="B2515" t="s">
        <v>7</v>
      </c>
      <c r="C2515" t="s">
        <v>8</v>
      </c>
      <c r="D2515" t="s">
        <v>9</v>
      </c>
      <c r="E2515" t="s">
        <v>2161</v>
      </c>
      <c r="F2515" s="1">
        <v>-1326</v>
      </c>
      <c r="G2515" s="1">
        <v>-6017.92</v>
      </c>
      <c r="H2515" s="1">
        <v>4.5384012066365003</v>
      </c>
    </row>
    <row r="2516" spans="1:8" hidden="1" x14ac:dyDescent="0.2">
      <c r="A2516" t="s">
        <v>6</v>
      </c>
      <c r="B2516" t="s">
        <v>7</v>
      </c>
      <c r="C2516" t="s">
        <v>8</v>
      </c>
      <c r="D2516" t="s">
        <v>9</v>
      </c>
      <c r="E2516" t="s">
        <v>2769</v>
      </c>
      <c r="F2516" s="1">
        <v>361</v>
      </c>
      <c r="G2516" s="1">
        <v>19708.48</v>
      </c>
      <c r="H2516" s="1">
        <v>54.594127423822698</v>
      </c>
    </row>
    <row r="2517" spans="1:8" hidden="1" x14ac:dyDescent="0.2">
      <c r="A2517" t="s">
        <v>6</v>
      </c>
      <c r="B2517" t="s">
        <v>7</v>
      </c>
      <c r="C2517" t="s">
        <v>8</v>
      </c>
      <c r="D2517" t="s">
        <v>9</v>
      </c>
      <c r="E2517" t="s">
        <v>68</v>
      </c>
      <c r="F2517" s="1">
        <v>-5</v>
      </c>
      <c r="G2517" s="1">
        <v>156755.26999999999</v>
      </c>
      <c r="H2517" s="1">
        <v>-31351.054</v>
      </c>
    </row>
    <row r="2518" spans="1:8" hidden="1" x14ac:dyDescent="0.2">
      <c r="A2518" t="s">
        <v>6</v>
      </c>
      <c r="B2518" t="s">
        <v>7</v>
      </c>
      <c r="C2518" t="s">
        <v>8</v>
      </c>
      <c r="D2518" t="s">
        <v>9</v>
      </c>
      <c r="E2518" t="s">
        <v>524</v>
      </c>
      <c r="F2518" s="1">
        <v>-440</v>
      </c>
      <c r="G2518" s="1">
        <v>11343.85</v>
      </c>
      <c r="H2518" s="1">
        <v>-25.781477272727301</v>
      </c>
    </row>
    <row r="2519" spans="1:8" hidden="1" x14ac:dyDescent="0.2">
      <c r="A2519" t="s">
        <v>6</v>
      </c>
      <c r="B2519" t="s">
        <v>7</v>
      </c>
      <c r="C2519" t="s">
        <v>8</v>
      </c>
      <c r="D2519" t="s">
        <v>9</v>
      </c>
      <c r="E2519" t="s">
        <v>2770</v>
      </c>
      <c r="F2519" s="1">
        <v>-33487</v>
      </c>
      <c r="G2519" s="1">
        <v>-137233.34</v>
      </c>
      <c r="H2519" s="1">
        <v>4.0981079224773804</v>
      </c>
    </row>
    <row r="2520" spans="1:8" hidden="1" x14ac:dyDescent="0.2">
      <c r="A2520" t="s">
        <v>6</v>
      </c>
      <c r="B2520" t="s">
        <v>7</v>
      </c>
      <c r="C2520" t="s">
        <v>8</v>
      </c>
      <c r="D2520" t="s">
        <v>9</v>
      </c>
      <c r="E2520" t="s">
        <v>2301</v>
      </c>
      <c r="F2520" s="1">
        <v>-4043</v>
      </c>
      <c r="G2520" s="1">
        <v>-17212.5</v>
      </c>
      <c r="H2520" s="1">
        <v>4.2573583972297797</v>
      </c>
    </row>
    <row r="2521" spans="1:8" hidden="1" x14ac:dyDescent="0.2">
      <c r="A2521" t="s">
        <v>6</v>
      </c>
      <c r="B2521" t="s">
        <v>7</v>
      </c>
      <c r="C2521" t="s">
        <v>8</v>
      </c>
      <c r="D2521" t="s">
        <v>9</v>
      </c>
      <c r="E2521" t="s">
        <v>2478</v>
      </c>
      <c r="F2521" s="1">
        <v>-3615</v>
      </c>
      <c r="G2521" s="1">
        <v>-14818.47</v>
      </c>
      <c r="H2521" s="1">
        <v>4.0991618257261404</v>
      </c>
    </row>
    <row r="2522" spans="1:8" hidden="1" x14ac:dyDescent="0.2">
      <c r="A2522" t="s">
        <v>6</v>
      </c>
      <c r="B2522" t="s">
        <v>7</v>
      </c>
      <c r="C2522" t="s">
        <v>8</v>
      </c>
      <c r="D2522" t="s">
        <v>9</v>
      </c>
      <c r="E2522" t="s">
        <v>2569</v>
      </c>
      <c r="F2522" s="1">
        <v>-36</v>
      </c>
      <c r="G2522" s="1">
        <v>-149.04</v>
      </c>
      <c r="H2522" s="1">
        <v>4.1399999999999997</v>
      </c>
    </row>
    <row r="2523" spans="1:8" hidden="1" x14ac:dyDescent="0.2">
      <c r="A2523" t="s">
        <v>6</v>
      </c>
      <c r="B2523" t="s">
        <v>7</v>
      </c>
      <c r="C2523" t="s">
        <v>8</v>
      </c>
      <c r="D2523" t="s">
        <v>9</v>
      </c>
      <c r="E2523" t="s">
        <v>2158</v>
      </c>
      <c r="F2523" s="1">
        <v>-630</v>
      </c>
      <c r="G2523" s="1">
        <v>-2500.0700000000002</v>
      </c>
      <c r="H2523" s="1">
        <v>3.9683650793650802</v>
      </c>
    </row>
    <row r="2524" spans="1:8" hidden="1" x14ac:dyDescent="0.2">
      <c r="A2524" t="s">
        <v>6</v>
      </c>
      <c r="B2524" t="s">
        <v>7</v>
      </c>
      <c r="C2524" t="s">
        <v>8</v>
      </c>
      <c r="D2524" t="s">
        <v>9</v>
      </c>
      <c r="E2524" t="s">
        <v>1010</v>
      </c>
      <c r="F2524" s="1">
        <v>-31</v>
      </c>
      <c r="G2524" s="1">
        <v>-219.17</v>
      </c>
      <c r="H2524" s="1">
        <v>7.07</v>
      </c>
    </row>
    <row r="2525" spans="1:8" hidden="1" x14ac:dyDescent="0.2">
      <c r="A2525" t="s">
        <v>6</v>
      </c>
      <c r="B2525" t="s">
        <v>7</v>
      </c>
      <c r="C2525" t="s">
        <v>8</v>
      </c>
      <c r="D2525" t="s">
        <v>9</v>
      </c>
      <c r="E2525" t="s">
        <v>2447</v>
      </c>
      <c r="F2525" s="1">
        <v>-5</v>
      </c>
      <c r="G2525" s="1">
        <v>-26.33</v>
      </c>
      <c r="H2525" s="1">
        <v>5.266</v>
      </c>
    </row>
    <row r="2526" spans="1:8" hidden="1" x14ac:dyDescent="0.2">
      <c r="A2526" t="s">
        <v>6</v>
      </c>
      <c r="B2526" t="s">
        <v>7</v>
      </c>
      <c r="C2526" t="s">
        <v>8</v>
      </c>
      <c r="D2526" t="s">
        <v>9</v>
      </c>
      <c r="E2526" t="s">
        <v>2216</v>
      </c>
      <c r="F2526" s="1">
        <v>-1648</v>
      </c>
      <c r="G2526" s="1">
        <v>-8677.1200000000008</v>
      </c>
      <c r="H2526" s="1">
        <v>5.2652427184465997</v>
      </c>
    </row>
    <row r="2527" spans="1:8" hidden="1" x14ac:dyDescent="0.2">
      <c r="A2527" t="s">
        <v>6</v>
      </c>
      <c r="B2527" t="s">
        <v>7</v>
      </c>
      <c r="C2527" t="s">
        <v>8</v>
      </c>
      <c r="D2527" t="s">
        <v>9</v>
      </c>
      <c r="E2527" t="s">
        <v>1891</v>
      </c>
      <c r="F2527" s="1">
        <v>-8553</v>
      </c>
      <c r="G2527" s="1">
        <v>-63471.17</v>
      </c>
      <c r="H2527" s="1">
        <v>7.4209248216999901</v>
      </c>
    </row>
    <row r="2528" spans="1:8" hidden="1" x14ac:dyDescent="0.2">
      <c r="A2528" t="s">
        <v>6</v>
      </c>
      <c r="B2528" t="s">
        <v>7</v>
      </c>
      <c r="C2528" t="s">
        <v>8</v>
      </c>
      <c r="D2528" t="s">
        <v>9</v>
      </c>
      <c r="E2528" t="s">
        <v>1399</v>
      </c>
      <c r="F2528" s="1">
        <v>-672</v>
      </c>
      <c r="G2528" s="1">
        <v>-4552</v>
      </c>
      <c r="H2528" s="1">
        <v>6.7738095238095202</v>
      </c>
    </row>
    <row r="2529" spans="1:8" hidden="1" x14ac:dyDescent="0.2">
      <c r="A2529" t="s">
        <v>6</v>
      </c>
      <c r="B2529" t="s">
        <v>7</v>
      </c>
      <c r="C2529" t="s">
        <v>8</v>
      </c>
      <c r="D2529" t="s">
        <v>9</v>
      </c>
      <c r="E2529" t="s">
        <v>325</v>
      </c>
      <c r="F2529" s="1">
        <v>-1358</v>
      </c>
      <c r="G2529" s="1">
        <v>-9040.2199999999993</v>
      </c>
      <c r="H2529" s="1">
        <v>6.6570103092783501</v>
      </c>
    </row>
    <row r="2530" spans="1:8" hidden="1" x14ac:dyDescent="0.2">
      <c r="A2530" t="s">
        <v>6</v>
      </c>
      <c r="B2530" t="s">
        <v>7</v>
      </c>
      <c r="C2530" t="s">
        <v>8</v>
      </c>
      <c r="D2530" t="s">
        <v>9</v>
      </c>
      <c r="E2530" t="s">
        <v>1282</v>
      </c>
      <c r="F2530" s="1">
        <v>-279</v>
      </c>
      <c r="G2530" s="1">
        <v>-1554.7</v>
      </c>
      <c r="H2530" s="1">
        <v>5.57240143369176</v>
      </c>
    </row>
    <row r="2531" spans="1:8" hidden="1" x14ac:dyDescent="0.2">
      <c r="A2531" t="s">
        <v>6</v>
      </c>
      <c r="B2531" t="s">
        <v>7</v>
      </c>
      <c r="C2531" t="s">
        <v>8</v>
      </c>
      <c r="D2531" t="s">
        <v>9</v>
      </c>
      <c r="E2531" t="s">
        <v>495</v>
      </c>
      <c r="F2531" s="1">
        <v>-324</v>
      </c>
      <c r="G2531" s="1">
        <v>-4533.3100000000004</v>
      </c>
      <c r="H2531" s="1">
        <v>13.991697530864201</v>
      </c>
    </row>
    <row r="2532" spans="1:8" hidden="1" x14ac:dyDescent="0.2">
      <c r="A2532" t="s">
        <v>6</v>
      </c>
      <c r="B2532" t="s">
        <v>7</v>
      </c>
      <c r="C2532" t="s">
        <v>8</v>
      </c>
      <c r="D2532" t="s">
        <v>9</v>
      </c>
      <c r="E2532" t="s">
        <v>2292</v>
      </c>
      <c r="F2532" s="1">
        <v>-292</v>
      </c>
      <c r="G2532" s="1">
        <v>-2568.3200000000002</v>
      </c>
      <c r="H2532" s="1">
        <v>8.7956164383561593</v>
      </c>
    </row>
    <row r="2533" spans="1:8" hidden="1" x14ac:dyDescent="0.2">
      <c r="A2533" t="s">
        <v>6</v>
      </c>
      <c r="B2533" t="s">
        <v>7</v>
      </c>
      <c r="C2533" t="s">
        <v>8</v>
      </c>
      <c r="D2533" t="s">
        <v>9</v>
      </c>
      <c r="E2533" t="s">
        <v>267</v>
      </c>
      <c r="F2533" s="1">
        <v>0</v>
      </c>
      <c r="G2533" s="1">
        <v>32416.98</v>
      </c>
      <c r="H2533" s="1">
        <v>0</v>
      </c>
    </row>
    <row r="2534" spans="1:8" hidden="1" x14ac:dyDescent="0.2">
      <c r="A2534" t="s">
        <v>6</v>
      </c>
      <c r="B2534" t="s">
        <v>7</v>
      </c>
      <c r="C2534" t="s">
        <v>8</v>
      </c>
      <c r="D2534" t="s">
        <v>9</v>
      </c>
      <c r="E2534" t="s">
        <v>2231</v>
      </c>
      <c r="F2534" s="1">
        <v>24</v>
      </c>
      <c r="G2534" s="1">
        <v>3794.47</v>
      </c>
      <c r="H2534" s="1">
        <v>158.102916666667</v>
      </c>
    </row>
    <row r="2535" spans="1:8" hidden="1" x14ac:dyDescent="0.2">
      <c r="A2535" t="s">
        <v>6</v>
      </c>
      <c r="B2535" t="s">
        <v>7</v>
      </c>
      <c r="C2535" t="s">
        <v>8</v>
      </c>
      <c r="D2535" t="s">
        <v>9</v>
      </c>
      <c r="E2535" t="s">
        <v>2225</v>
      </c>
      <c r="F2535" s="1">
        <v>-1780</v>
      </c>
      <c r="G2535" s="1">
        <v>5706.73</v>
      </c>
      <c r="H2535" s="1">
        <v>-3.2060280898876399</v>
      </c>
    </row>
    <row r="2536" spans="1:8" hidden="1" x14ac:dyDescent="0.2">
      <c r="A2536" t="s">
        <v>6</v>
      </c>
      <c r="B2536" t="s">
        <v>7</v>
      </c>
      <c r="C2536" t="s">
        <v>8</v>
      </c>
      <c r="D2536" t="s">
        <v>9</v>
      </c>
      <c r="E2536" t="s">
        <v>786</v>
      </c>
      <c r="F2536" s="1">
        <v>-35</v>
      </c>
      <c r="G2536" s="1">
        <v>-168.45</v>
      </c>
      <c r="H2536" s="1">
        <v>4.8128571428571396</v>
      </c>
    </row>
    <row r="2537" spans="1:8" hidden="1" x14ac:dyDescent="0.2">
      <c r="A2537" t="s">
        <v>6</v>
      </c>
      <c r="B2537" t="s">
        <v>7</v>
      </c>
      <c r="C2537" t="s">
        <v>8</v>
      </c>
      <c r="D2537" t="s">
        <v>9</v>
      </c>
      <c r="E2537" t="s">
        <v>1887</v>
      </c>
      <c r="F2537" s="1">
        <v>-808</v>
      </c>
      <c r="G2537" s="1">
        <v>-5359.59</v>
      </c>
      <c r="H2537" s="1">
        <v>6.6331559405940599</v>
      </c>
    </row>
    <row r="2538" spans="1:8" hidden="1" x14ac:dyDescent="0.2">
      <c r="A2538" t="s">
        <v>6</v>
      </c>
      <c r="B2538" t="s">
        <v>7</v>
      </c>
      <c r="C2538" t="s">
        <v>8</v>
      </c>
      <c r="D2538" t="s">
        <v>9</v>
      </c>
      <c r="E2538" t="s">
        <v>1865</v>
      </c>
      <c r="F2538" s="1">
        <v>-5</v>
      </c>
      <c r="G2538" s="1">
        <v>-102.76</v>
      </c>
      <c r="H2538" s="1">
        <v>20.552</v>
      </c>
    </row>
    <row r="2539" spans="1:8" hidden="1" x14ac:dyDescent="0.2">
      <c r="A2539" t="s">
        <v>6</v>
      </c>
      <c r="B2539" t="s">
        <v>7</v>
      </c>
      <c r="C2539" t="s">
        <v>8</v>
      </c>
      <c r="D2539" t="s">
        <v>9</v>
      </c>
      <c r="E2539" t="s">
        <v>2462</v>
      </c>
      <c r="F2539" s="1">
        <v>-168</v>
      </c>
      <c r="G2539" s="1">
        <v>-3576.1</v>
      </c>
      <c r="H2539" s="1">
        <v>21.2863095238095</v>
      </c>
    </row>
    <row r="2540" spans="1:8" hidden="1" x14ac:dyDescent="0.2">
      <c r="A2540" t="s">
        <v>6</v>
      </c>
      <c r="B2540" t="s">
        <v>7</v>
      </c>
      <c r="C2540" t="s">
        <v>8</v>
      </c>
      <c r="D2540" t="s">
        <v>9</v>
      </c>
      <c r="E2540" t="s">
        <v>1012</v>
      </c>
      <c r="F2540" s="1">
        <v>287</v>
      </c>
      <c r="G2540" s="1">
        <v>-5405.26</v>
      </c>
      <c r="H2540" s="1">
        <v>-18.8336585365854</v>
      </c>
    </row>
    <row r="2541" spans="1:8" hidden="1" x14ac:dyDescent="0.2">
      <c r="A2541" t="s">
        <v>6</v>
      </c>
      <c r="B2541" t="s">
        <v>7</v>
      </c>
      <c r="C2541" t="s">
        <v>8</v>
      </c>
      <c r="D2541" t="s">
        <v>9</v>
      </c>
      <c r="E2541" t="s">
        <v>2434</v>
      </c>
      <c r="F2541" s="1">
        <v>-4356</v>
      </c>
      <c r="G2541" s="1">
        <v>-19589.27</v>
      </c>
      <c r="H2541" s="1">
        <v>4.4970775941230503</v>
      </c>
    </row>
    <row r="2542" spans="1:8" hidden="1" x14ac:dyDescent="0.2">
      <c r="A2542" t="s">
        <v>6</v>
      </c>
      <c r="B2542" t="s">
        <v>7</v>
      </c>
      <c r="C2542" t="s">
        <v>8</v>
      </c>
      <c r="D2542" t="s">
        <v>9</v>
      </c>
      <c r="E2542" t="s">
        <v>2771</v>
      </c>
      <c r="F2542" s="1">
        <v>-425</v>
      </c>
      <c r="G2542" s="1">
        <v>-1848.98</v>
      </c>
      <c r="H2542" s="1">
        <v>4.3505411764705899</v>
      </c>
    </row>
    <row r="2543" spans="1:8" hidden="1" x14ac:dyDescent="0.2">
      <c r="A2543" t="s">
        <v>6</v>
      </c>
      <c r="B2543" t="s">
        <v>7</v>
      </c>
      <c r="C2543" t="s">
        <v>8</v>
      </c>
      <c r="D2543" t="s">
        <v>9</v>
      </c>
      <c r="E2543" t="s">
        <v>2349</v>
      </c>
      <c r="F2543" s="1">
        <v>-30</v>
      </c>
      <c r="G2543" s="1">
        <v>-549.78</v>
      </c>
      <c r="H2543" s="1">
        <v>18.326000000000001</v>
      </c>
    </row>
    <row r="2544" spans="1:8" hidden="1" x14ac:dyDescent="0.2">
      <c r="A2544" t="s">
        <v>6</v>
      </c>
      <c r="B2544" t="s">
        <v>7</v>
      </c>
      <c r="C2544" t="s">
        <v>8</v>
      </c>
      <c r="D2544" t="s">
        <v>9</v>
      </c>
      <c r="E2544" t="s">
        <v>2142</v>
      </c>
      <c r="F2544" s="1">
        <v>-1437</v>
      </c>
      <c r="G2544" s="1">
        <v>-6510.98</v>
      </c>
      <c r="H2544" s="1">
        <v>4.5309533750869901</v>
      </c>
    </row>
    <row r="2545" spans="1:8" hidden="1" x14ac:dyDescent="0.2">
      <c r="A2545" t="s">
        <v>6</v>
      </c>
      <c r="B2545" t="s">
        <v>7</v>
      </c>
      <c r="C2545" t="s">
        <v>8</v>
      </c>
      <c r="D2545" t="s">
        <v>9</v>
      </c>
      <c r="E2545" t="s">
        <v>2326</v>
      </c>
      <c r="F2545" s="1">
        <v>-2283</v>
      </c>
      <c r="G2545" s="1">
        <v>-8807.0400000000009</v>
      </c>
      <c r="H2545" s="1">
        <v>3.8576609724047302</v>
      </c>
    </row>
    <row r="2546" spans="1:8" hidden="1" x14ac:dyDescent="0.2">
      <c r="A2546" t="s">
        <v>6</v>
      </c>
      <c r="B2546" t="s">
        <v>7</v>
      </c>
      <c r="C2546" t="s">
        <v>8</v>
      </c>
      <c r="D2546" t="s">
        <v>9</v>
      </c>
      <c r="E2546" t="s">
        <v>2017</v>
      </c>
      <c r="F2546" s="1">
        <v>-55</v>
      </c>
      <c r="G2546" s="1">
        <v>-396.62</v>
      </c>
      <c r="H2546" s="1">
        <v>7.2112727272727302</v>
      </c>
    </row>
    <row r="2547" spans="1:8" hidden="1" x14ac:dyDescent="0.2">
      <c r="A2547" t="s">
        <v>6</v>
      </c>
      <c r="B2547" t="s">
        <v>7</v>
      </c>
      <c r="C2547" t="s">
        <v>8</v>
      </c>
      <c r="D2547" t="s">
        <v>9</v>
      </c>
      <c r="E2547" t="s">
        <v>1911</v>
      </c>
      <c r="F2547" s="1">
        <v>-15</v>
      </c>
      <c r="G2547" s="1">
        <v>-2070.9299999999998</v>
      </c>
      <c r="H2547" s="1">
        <v>138.06200000000001</v>
      </c>
    </row>
    <row r="2548" spans="1:8" hidden="1" x14ac:dyDescent="0.2">
      <c r="A2548" t="s">
        <v>6</v>
      </c>
      <c r="B2548" t="s">
        <v>7</v>
      </c>
      <c r="C2548" t="s">
        <v>8</v>
      </c>
      <c r="D2548" t="s">
        <v>9</v>
      </c>
      <c r="E2548" t="s">
        <v>1013</v>
      </c>
      <c r="F2548" s="1">
        <v>1050</v>
      </c>
      <c r="G2548" s="1">
        <v>1892.64</v>
      </c>
      <c r="H2548" s="1">
        <v>1.80251428571429</v>
      </c>
    </row>
    <row r="2549" spans="1:8" hidden="1" x14ac:dyDescent="0.2">
      <c r="A2549" t="s">
        <v>6</v>
      </c>
      <c r="B2549" t="s">
        <v>7</v>
      </c>
      <c r="C2549" t="s">
        <v>8</v>
      </c>
      <c r="D2549" t="s">
        <v>9</v>
      </c>
      <c r="E2549" t="s">
        <v>995</v>
      </c>
      <c r="F2549" s="1">
        <v>-3200</v>
      </c>
      <c r="G2549" s="1">
        <v>-18838.060000000001</v>
      </c>
      <c r="H2549" s="1">
        <v>5.8868937499999996</v>
      </c>
    </row>
    <row r="2550" spans="1:8" hidden="1" x14ac:dyDescent="0.2">
      <c r="A2550" t="s">
        <v>6</v>
      </c>
      <c r="B2550" t="s">
        <v>7</v>
      </c>
      <c r="C2550" t="s">
        <v>8</v>
      </c>
      <c r="D2550" t="s">
        <v>9</v>
      </c>
      <c r="E2550" t="s">
        <v>996</v>
      </c>
      <c r="F2550" s="1">
        <v>-49</v>
      </c>
      <c r="G2550" s="1">
        <v>7544.68</v>
      </c>
      <c r="H2550" s="1">
        <v>-153.97306122449001</v>
      </c>
    </row>
    <row r="2551" spans="1:8" hidden="1" x14ac:dyDescent="0.2">
      <c r="A2551" t="s">
        <v>6</v>
      </c>
      <c r="B2551" t="s">
        <v>7</v>
      </c>
      <c r="C2551" t="s">
        <v>8</v>
      </c>
      <c r="D2551" t="s">
        <v>9</v>
      </c>
      <c r="E2551" t="s">
        <v>1005</v>
      </c>
      <c r="F2551" s="1">
        <v>1</v>
      </c>
      <c r="G2551" s="1">
        <v>-7817.78</v>
      </c>
      <c r="H2551" s="1">
        <v>-7817.78</v>
      </c>
    </row>
    <row r="2552" spans="1:8" hidden="1" x14ac:dyDescent="0.2">
      <c r="A2552" t="s">
        <v>6</v>
      </c>
      <c r="B2552" t="s">
        <v>7</v>
      </c>
      <c r="C2552" t="s">
        <v>8</v>
      </c>
      <c r="D2552" t="s">
        <v>9</v>
      </c>
      <c r="E2552" t="s">
        <v>550</v>
      </c>
      <c r="F2552" s="1">
        <v>-215</v>
      </c>
      <c r="G2552" s="1">
        <v>-1018.66</v>
      </c>
      <c r="H2552" s="1">
        <v>4.7379534883720904</v>
      </c>
    </row>
    <row r="2553" spans="1:8" hidden="1" x14ac:dyDescent="0.2">
      <c r="A2553" t="s">
        <v>6</v>
      </c>
      <c r="B2553" t="s">
        <v>7</v>
      </c>
      <c r="C2553" t="s">
        <v>8</v>
      </c>
      <c r="D2553" t="s">
        <v>9</v>
      </c>
      <c r="E2553" t="s">
        <v>902</v>
      </c>
      <c r="F2553" s="1">
        <v>-103</v>
      </c>
      <c r="G2553" s="1">
        <v>-402.05</v>
      </c>
      <c r="H2553" s="1">
        <v>3.9033980582524301</v>
      </c>
    </row>
    <row r="2554" spans="1:8" hidden="1" x14ac:dyDescent="0.2">
      <c r="A2554" t="s">
        <v>6</v>
      </c>
      <c r="B2554" t="s">
        <v>7</v>
      </c>
      <c r="C2554" t="s">
        <v>8</v>
      </c>
      <c r="D2554" t="s">
        <v>9</v>
      </c>
      <c r="E2554" t="s">
        <v>987</v>
      </c>
      <c r="F2554" s="1">
        <v>-284</v>
      </c>
      <c r="G2554" s="1">
        <v>-1191.24</v>
      </c>
      <c r="H2554" s="1">
        <v>4.1945070422535196</v>
      </c>
    </row>
    <row r="2555" spans="1:8" hidden="1" x14ac:dyDescent="0.2">
      <c r="A2555" t="s">
        <v>6</v>
      </c>
      <c r="B2555" t="s">
        <v>7</v>
      </c>
      <c r="C2555" t="s">
        <v>8</v>
      </c>
      <c r="D2555" t="s">
        <v>9</v>
      </c>
      <c r="E2555" t="s">
        <v>424</v>
      </c>
      <c r="F2555" s="1">
        <v>1</v>
      </c>
      <c r="G2555" s="1">
        <v>35.51</v>
      </c>
      <c r="H2555" s="1">
        <v>35.51</v>
      </c>
    </row>
    <row r="2556" spans="1:8" hidden="1" x14ac:dyDescent="0.2">
      <c r="A2556" t="s">
        <v>6</v>
      </c>
      <c r="B2556" t="s">
        <v>7</v>
      </c>
      <c r="C2556" t="s">
        <v>8</v>
      </c>
      <c r="D2556" t="s">
        <v>9</v>
      </c>
      <c r="E2556" t="s">
        <v>999</v>
      </c>
      <c r="F2556" s="1">
        <v>1</v>
      </c>
      <c r="G2556" s="1">
        <v>3851.07</v>
      </c>
      <c r="H2556" s="1">
        <v>3851.07</v>
      </c>
    </row>
    <row r="2557" spans="1:8" hidden="1" x14ac:dyDescent="0.2">
      <c r="A2557" t="s">
        <v>6</v>
      </c>
      <c r="B2557" t="s">
        <v>7</v>
      </c>
      <c r="C2557" t="s">
        <v>8</v>
      </c>
      <c r="D2557" t="s">
        <v>9</v>
      </c>
      <c r="E2557" t="s">
        <v>997</v>
      </c>
      <c r="F2557" s="1">
        <v>-98</v>
      </c>
      <c r="G2557" s="1">
        <v>23705.66</v>
      </c>
      <c r="H2557" s="1">
        <v>-241.89448979591799</v>
      </c>
    </row>
    <row r="2558" spans="1:8" hidden="1" x14ac:dyDescent="0.2">
      <c r="A2558" t="s">
        <v>6</v>
      </c>
      <c r="B2558" t="s">
        <v>7</v>
      </c>
      <c r="C2558" t="s">
        <v>8</v>
      </c>
      <c r="D2558" t="s">
        <v>9</v>
      </c>
      <c r="E2558" t="s">
        <v>32</v>
      </c>
      <c r="F2558" s="1">
        <v>6</v>
      </c>
      <c r="G2558" s="1">
        <v>2254.5</v>
      </c>
      <c r="H2558" s="1">
        <v>375.75</v>
      </c>
    </row>
    <row r="2559" spans="1:8" hidden="1" x14ac:dyDescent="0.2">
      <c r="A2559" t="s">
        <v>6</v>
      </c>
      <c r="B2559" t="s">
        <v>7</v>
      </c>
      <c r="C2559" t="s">
        <v>8</v>
      </c>
      <c r="D2559" t="s">
        <v>9</v>
      </c>
      <c r="E2559" t="s">
        <v>56</v>
      </c>
      <c r="F2559" s="1">
        <v>-665</v>
      </c>
      <c r="G2559" s="1">
        <v>-2511.73</v>
      </c>
      <c r="H2559" s="1">
        <v>3.7770375939849599</v>
      </c>
    </row>
    <row r="2560" spans="1:8" hidden="1" x14ac:dyDescent="0.2">
      <c r="A2560" t="s">
        <v>6</v>
      </c>
      <c r="B2560" t="s">
        <v>7</v>
      </c>
      <c r="C2560" t="s">
        <v>8</v>
      </c>
      <c r="D2560" t="s">
        <v>9</v>
      </c>
      <c r="E2560" t="s">
        <v>148</v>
      </c>
      <c r="F2560" s="1">
        <v>1</v>
      </c>
      <c r="G2560" s="1">
        <v>7227.67</v>
      </c>
      <c r="H2560" s="1">
        <v>7227.67</v>
      </c>
    </row>
    <row r="2561" spans="1:8" hidden="1" x14ac:dyDescent="0.2">
      <c r="A2561" t="s">
        <v>6</v>
      </c>
      <c r="B2561" t="s">
        <v>7</v>
      </c>
      <c r="C2561" t="s">
        <v>8</v>
      </c>
      <c r="D2561" t="s">
        <v>9</v>
      </c>
      <c r="E2561" t="s">
        <v>989</v>
      </c>
      <c r="F2561" s="1">
        <v>667</v>
      </c>
      <c r="G2561" s="1">
        <v>34300.839999999997</v>
      </c>
      <c r="H2561" s="1">
        <v>51.425547226386797</v>
      </c>
    </row>
    <row r="2562" spans="1:8" hidden="1" x14ac:dyDescent="0.2">
      <c r="A2562" t="s">
        <v>6</v>
      </c>
      <c r="B2562" t="s">
        <v>7</v>
      </c>
      <c r="C2562" t="s">
        <v>8</v>
      </c>
      <c r="D2562" t="s">
        <v>9</v>
      </c>
      <c r="E2562" t="s">
        <v>596</v>
      </c>
      <c r="F2562" s="1">
        <v>8</v>
      </c>
      <c r="G2562" s="1">
        <v>9899.32</v>
      </c>
      <c r="H2562" s="1">
        <v>1237.415</v>
      </c>
    </row>
    <row r="2563" spans="1:8" hidden="1" x14ac:dyDescent="0.2">
      <c r="A2563" t="s">
        <v>6</v>
      </c>
      <c r="B2563" t="s">
        <v>7</v>
      </c>
      <c r="C2563" t="s">
        <v>19</v>
      </c>
      <c r="D2563" t="s">
        <v>9</v>
      </c>
      <c r="E2563" t="s">
        <v>2138</v>
      </c>
      <c r="F2563" s="1">
        <v>1568</v>
      </c>
      <c r="G2563" s="1">
        <v>277310.61</v>
      </c>
      <c r="H2563" s="1">
        <v>176.85625637755101</v>
      </c>
    </row>
    <row r="2564" spans="1:8" hidden="1" x14ac:dyDescent="0.2">
      <c r="A2564" t="s">
        <v>6</v>
      </c>
      <c r="B2564" t="s">
        <v>7</v>
      </c>
      <c r="C2564" t="s">
        <v>19</v>
      </c>
      <c r="D2564" t="s">
        <v>9</v>
      </c>
      <c r="E2564" t="s">
        <v>2307</v>
      </c>
      <c r="F2564" s="1">
        <v>-2102</v>
      </c>
      <c r="G2564" s="1">
        <v>-11311.71</v>
      </c>
      <c r="H2564" s="1">
        <v>5.3814034253092302</v>
      </c>
    </row>
    <row r="2565" spans="1:8" hidden="1" x14ac:dyDescent="0.2">
      <c r="A2565" t="s">
        <v>6</v>
      </c>
      <c r="B2565" t="s">
        <v>7</v>
      </c>
      <c r="C2565" t="s">
        <v>19</v>
      </c>
      <c r="D2565" t="s">
        <v>9</v>
      </c>
      <c r="E2565" t="s">
        <v>2257</v>
      </c>
      <c r="F2565" s="1">
        <v>-970</v>
      </c>
      <c r="G2565" s="1">
        <v>-9829.19</v>
      </c>
      <c r="H2565" s="1">
        <v>10.133185567010299</v>
      </c>
    </row>
    <row r="2566" spans="1:8" hidden="1" x14ac:dyDescent="0.2">
      <c r="A2566" t="s">
        <v>6</v>
      </c>
      <c r="B2566" t="s">
        <v>7</v>
      </c>
      <c r="C2566" t="s">
        <v>19</v>
      </c>
      <c r="D2566" t="s">
        <v>9</v>
      </c>
      <c r="E2566" t="s">
        <v>2487</v>
      </c>
      <c r="F2566" s="1">
        <v>-986</v>
      </c>
      <c r="G2566" s="1">
        <v>-11387.77</v>
      </c>
      <c r="H2566" s="1">
        <v>11.549462474645001</v>
      </c>
    </row>
    <row r="2567" spans="1:8" hidden="1" x14ac:dyDescent="0.2">
      <c r="A2567" t="s">
        <v>6</v>
      </c>
      <c r="B2567" t="s">
        <v>7</v>
      </c>
      <c r="C2567" t="s">
        <v>19</v>
      </c>
      <c r="D2567" t="s">
        <v>9</v>
      </c>
      <c r="E2567" t="s">
        <v>1942</v>
      </c>
      <c r="F2567" s="1">
        <v>-1313</v>
      </c>
      <c r="G2567" s="1">
        <v>-11874.44</v>
      </c>
      <c r="H2567" s="1">
        <v>9.0437471439451596</v>
      </c>
    </row>
    <row r="2568" spans="1:8" hidden="1" x14ac:dyDescent="0.2">
      <c r="A2568" t="s">
        <v>6</v>
      </c>
      <c r="B2568" t="s">
        <v>7</v>
      </c>
      <c r="C2568" t="s">
        <v>19</v>
      </c>
      <c r="D2568" t="s">
        <v>9</v>
      </c>
      <c r="E2568" t="s">
        <v>1887</v>
      </c>
      <c r="F2568" s="1">
        <v>-1418</v>
      </c>
      <c r="G2568" s="1">
        <v>-12960.96</v>
      </c>
      <c r="H2568" s="1">
        <v>9.1403102961918208</v>
      </c>
    </row>
    <row r="2569" spans="1:8" hidden="1" x14ac:dyDescent="0.2">
      <c r="A2569" t="s">
        <v>6</v>
      </c>
      <c r="B2569" t="s">
        <v>7</v>
      </c>
      <c r="C2569" t="s">
        <v>19</v>
      </c>
      <c r="D2569" t="s">
        <v>9</v>
      </c>
      <c r="E2569" t="s">
        <v>2525</v>
      </c>
      <c r="F2569" s="1">
        <v>-53</v>
      </c>
      <c r="G2569" s="1">
        <v>-388.45</v>
      </c>
      <c r="H2569" s="1">
        <v>7.3292452830188699</v>
      </c>
    </row>
    <row r="2570" spans="1:8" hidden="1" x14ac:dyDescent="0.2">
      <c r="A2570" t="s">
        <v>6</v>
      </c>
      <c r="B2570" t="s">
        <v>7</v>
      </c>
      <c r="C2570" t="s">
        <v>19</v>
      </c>
      <c r="D2570" t="s">
        <v>9</v>
      </c>
      <c r="E2570" t="s">
        <v>2223</v>
      </c>
      <c r="F2570" s="1">
        <v>-740</v>
      </c>
      <c r="G2570" s="1">
        <v>-4759.26</v>
      </c>
      <c r="H2570" s="1">
        <v>6.4314324324324303</v>
      </c>
    </row>
    <row r="2571" spans="1:8" hidden="1" x14ac:dyDescent="0.2">
      <c r="A2571" t="s">
        <v>6</v>
      </c>
      <c r="B2571" t="s">
        <v>7</v>
      </c>
      <c r="C2571" t="s">
        <v>19</v>
      </c>
      <c r="D2571" t="s">
        <v>9</v>
      </c>
      <c r="E2571" t="s">
        <v>1897</v>
      </c>
      <c r="F2571" s="1">
        <v>-1209</v>
      </c>
      <c r="G2571" s="1">
        <v>-3101.31</v>
      </c>
      <c r="H2571" s="1">
        <v>2.5651861042183599</v>
      </c>
    </row>
    <row r="2572" spans="1:8" hidden="1" x14ac:dyDescent="0.2">
      <c r="A2572" t="s">
        <v>6</v>
      </c>
      <c r="B2572" t="s">
        <v>7</v>
      </c>
      <c r="C2572" t="s">
        <v>19</v>
      </c>
      <c r="D2572" t="s">
        <v>9</v>
      </c>
      <c r="E2572" t="s">
        <v>1006</v>
      </c>
      <c r="F2572" s="1">
        <v>127</v>
      </c>
      <c r="G2572" s="1">
        <v>-137.16999999999999</v>
      </c>
      <c r="H2572" s="1">
        <v>-1.0800787401574801</v>
      </c>
    </row>
    <row r="2573" spans="1:8" hidden="1" x14ac:dyDescent="0.2">
      <c r="A2573" t="s">
        <v>6</v>
      </c>
      <c r="B2573" t="s">
        <v>7</v>
      </c>
      <c r="C2573" t="s">
        <v>19</v>
      </c>
      <c r="D2573" t="s">
        <v>9</v>
      </c>
      <c r="E2573" t="s">
        <v>424</v>
      </c>
      <c r="F2573" s="1">
        <v>1</v>
      </c>
      <c r="G2573" s="1">
        <v>35.51</v>
      </c>
      <c r="H2573" s="1">
        <v>35.51</v>
      </c>
    </row>
    <row r="2574" spans="1:8" hidden="1" x14ac:dyDescent="0.2">
      <c r="A2574" t="s">
        <v>6</v>
      </c>
      <c r="B2574" t="s">
        <v>7</v>
      </c>
      <c r="C2574" t="s">
        <v>34</v>
      </c>
      <c r="D2574" t="s">
        <v>9</v>
      </c>
      <c r="E2574" t="s">
        <v>2772</v>
      </c>
      <c r="F2574" s="1">
        <v>464</v>
      </c>
      <c r="G2574" s="1">
        <v>233560.47</v>
      </c>
      <c r="H2574" s="1">
        <v>503.36308189655199</v>
      </c>
    </row>
    <row r="2575" spans="1:8" hidden="1" x14ac:dyDescent="0.2">
      <c r="A2575" t="s">
        <v>6</v>
      </c>
      <c r="B2575" t="s">
        <v>7</v>
      </c>
      <c r="C2575" t="s">
        <v>34</v>
      </c>
      <c r="D2575" t="s">
        <v>9</v>
      </c>
      <c r="E2575" t="s">
        <v>18</v>
      </c>
      <c r="F2575" s="1">
        <v>12271</v>
      </c>
      <c r="G2575" s="1">
        <v>54025.23</v>
      </c>
      <c r="H2575" s="1">
        <v>4.4026754135767296</v>
      </c>
    </row>
    <row r="2576" spans="1:8" hidden="1" x14ac:dyDescent="0.2">
      <c r="A2576" t="s">
        <v>6</v>
      </c>
      <c r="B2576" t="s">
        <v>7</v>
      </c>
      <c r="C2576" t="s">
        <v>34</v>
      </c>
      <c r="D2576" t="s">
        <v>9</v>
      </c>
      <c r="E2576" t="s">
        <v>998</v>
      </c>
      <c r="F2576" s="1">
        <v>150</v>
      </c>
      <c r="G2576" s="1">
        <v>176843</v>
      </c>
      <c r="H2576" s="1">
        <v>1178.95333333333</v>
      </c>
    </row>
    <row r="2577" spans="1:8" hidden="1" x14ac:dyDescent="0.2">
      <c r="A2577" t="s">
        <v>6</v>
      </c>
      <c r="B2577" t="s">
        <v>7</v>
      </c>
      <c r="C2577" t="s">
        <v>14</v>
      </c>
      <c r="D2577" t="s">
        <v>9</v>
      </c>
      <c r="E2577" t="s">
        <v>2001</v>
      </c>
      <c r="F2577" s="1">
        <v>-10</v>
      </c>
      <c r="G2577" s="1">
        <v>-48021.04</v>
      </c>
      <c r="H2577" s="1">
        <v>4802.1040000000003</v>
      </c>
    </row>
    <row r="2578" spans="1:8" hidden="1" x14ac:dyDescent="0.2">
      <c r="A2578" t="s">
        <v>6</v>
      </c>
      <c r="B2578" t="s">
        <v>7</v>
      </c>
      <c r="C2578" t="s">
        <v>14</v>
      </c>
      <c r="D2578" t="s">
        <v>9</v>
      </c>
      <c r="E2578" t="s">
        <v>2106</v>
      </c>
      <c r="F2578" s="1">
        <v>-7</v>
      </c>
      <c r="G2578" s="1">
        <v>-173595.75</v>
      </c>
      <c r="H2578" s="1">
        <v>24799.392857142899</v>
      </c>
    </row>
    <row r="2579" spans="1:8" hidden="1" x14ac:dyDescent="0.2">
      <c r="A2579" t="s">
        <v>6</v>
      </c>
      <c r="B2579" t="s">
        <v>7</v>
      </c>
      <c r="C2579" t="s">
        <v>14</v>
      </c>
      <c r="D2579" t="s">
        <v>9</v>
      </c>
      <c r="E2579" t="s">
        <v>2397</v>
      </c>
      <c r="F2579" s="1">
        <v>-13</v>
      </c>
      <c r="G2579" s="1">
        <v>-87765.42</v>
      </c>
      <c r="H2579" s="1">
        <v>6751.1861538461499</v>
      </c>
    </row>
    <row r="2580" spans="1:8" hidden="1" x14ac:dyDescent="0.2">
      <c r="A2580" t="s">
        <v>6</v>
      </c>
      <c r="B2580" t="s">
        <v>7</v>
      </c>
      <c r="C2580" t="s">
        <v>14</v>
      </c>
      <c r="D2580" t="s">
        <v>9</v>
      </c>
      <c r="E2580" t="s">
        <v>2652</v>
      </c>
      <c r="F2580" s="1">
        <v>-2</v>
      </c>
      <c r="G2580" s="1">
        <v>-37384.300000000003</v>
      </c>
      <c r="H2580" s="1">
        <v>18692.150000000001</v>
      </c>
    </row>
    <row r="2581" spans="1:8" hidden="1" x14ac:dyDescent="0.2">
      <c r="A2581" t="s">
        <v>6</v>
      </c>
      <c r="B2581" t="s">
        <v>7</v>
      </c>
      <c r="C2581" t="s">
        <v>14</v>
      </c>
      <c r="D2581" t="s">
        <v>9</v>
      </c>
      <c r="E2581" t="s">
        <v>2773</v>
      </c>
      <c r="F2581" s="1">
        <v>-2</v>
      </c>
      <c r="G2581" s="1">
        <v>-186871.87</v>
      </c>
      <c r="H2581" s="1">
        <v>93435.934999999998</v>
      </c>
    </row>
    <row r="2582" spans="1:8" hidden="1" x14ac:dyDescent="0.2">
      <c r="A2582" t="s">
        <v>6</v>
      </c>
      <c r="B2582" t="s">
        <v>7</v>
      </c>
      <c r="C2582" t="s">
        <v>14</v>
      </c>
      <c r="D2582" t="s">
        <v>9</v>
      </c>
      <c r="E2582" t="s">
        <v>1015</v>
      </c>
      <c r="F2582" s="1">
        <v>-2</v>
      </c>
      <c r="G2582" s="1">
        <v>-4220.37</v>
      </c>
      <c r="H2582" s="1">
        <v>2110.1849999999999</v>
      </c>
    </row>
    <row r="2583" spans="1:8" hidden="1" x14ac:dyDescent="0.2">
      <c r="A2583" t="s">
        <v>6</v>
      </c>
      <c r="B2583" t="s">
        <v>7</v>
      </c>
      <c r="C2583" t="s">
        <v>14</v>
      </c>
      <c r="D2583" t="s">
        <v>9</v>
      </c>
      <c r="E2583" t="s">
        <v>2446</v>
      </c>
      <c r="F2583" s="1">
        <v>-4</v>
      </c>
      <c r="G2583" s="1">
        <v>-11828.23</v>
      </c>
      <c r="H2583" s="1">
        <v>2957.0574999999999</v>
      </c>
    </row>
    <row r="2584" spans="1:8" hidden="1" x14ac:dyDescent="0.2">
      <c r="A2584" t="s">
        <v>6</v>
      </c>
      <c r="B2584" t="s">
        <v>7</v>
      </c>
      <c r="C2584" t="s">
        <v>14</v>
      </c>
      <c r="D2584" t="s">
        <v>9</v>
      </c>
      <c r="E2584" t="s">
        <v>367</v>
      </c>
      <c r="F2584" s="1">
        <v>9</v>
      </c>
      <c r="G2584" s="1">
        <v>62270.68</v>
      </c>
      <c r="H2584" s="1">
        <v>6918.9644444444402</v>
      </c>
    </row>
    <row r="2585" spans="1:8" hidden="1" x14ac:dyDescent="0.2">
      <c r="A2585" t="s">
        <v>6</v>
      </c>
      <c r="B2585" t="s">
        <v>7</v>
      </c>
      <c r="C2585" t="s">
        <v>14</v>
      </c>
      <c r="D2585" t="s">
        <v>9</v>
      </c>
      <c r="E2585" t="s">
        <v>52</v>
      </c>
      <c r="F2585" s="1">
        <v>11</v>
      </c>
      <c r="G2585" s="1">
        <v>11649.41</v>
      </c>
      <c r="H2585" s="1">
        <v>1059.03727272727</v>
      </c>
    </row>
    <row r="2586" spans="1:8" hidden="1" x14ac:dyDescent="0.2">
      <c r="A2586" t="s">
        <v>6</v>
      </c>
      <c r="B2586" t="s">
        <v>7</v>
      </c>
      <c r="C2586" t="s">
        <v>14</v>
      </c>
      <c r="D2586" t="s">
        <v>9</v>
      </c>
      <c r="E2586" t="s">
        <v>312</v>
      </c>
      <c r="F2586" s="1">
        <v>3</v>
      </c>
      <c r="G2586" s="1">
        <v>479.47</v>
      </c>
      <c r="H2586" s="1">
        <v>159.82333333333301</v>
      </c>
    </row>
    <row r="2587" spans="1:8" hidden="1" x14ac:dyDescent="0.2">
      <c r="A2587" t="s">
        <v>6</v>
      </c>
      <c r="B2587" t="s">
        <v>7</v>
      </c>
      <c r="C2587" t="s">
        <v>14</v>
      </c>
      <c r="D2587" t="s">
        <v>9</v>
      </c>
      <c r="E2587" t="s">
        <v>784</v>
      </c>
      <c r="F2587" s="1">
        <v>6</v>
      </c>
      <c r="G2587" s="1">
        <v>1194.72</v>
      </c>
      <c r="H2587" s="1">
        <v>199.12</v>
      </c>
    </row>
    <row r="2588" spans="1:8" hidden="1" x14ac:dyDescent="0.2">
      <c r="A2588" t="s">
        <v>6</v>
      </c>
      <c r="B2588" t="s">
        <v>7</v>
      </c>
      <c r="C2588" t="s">
        <v>14</v>
      </c>
      <c r="D2588" t="s">
        <v>9</v>
      </c>
      <c r="E2588" t="s">
        <v>32</v>
      </c>
      <c r="F2588" s="1">
        <v>4</v>
      </c>
      <c r="G2588" s="1">
        <v>140917.35</v>
      </c>
      <c r="H2588" s="1">
        <v>35229.337500000001</v>
      </c>
    </row>
    <row r="2589" spans="1:8" hidden="1" x14ac:dyDescent="0.2">
      <c r="A2589" t="s">
        <v>6</v>
      </c>
      <c r="B2589" t="s">
        <v>7</v>
      </c>
      <c r="C2589" t="s">
        <v>14</v>
      </c>
      <c r="D2589" t="s">
        <v>9</v>
      </c>
      <c r="E2589" t="s">
        <v>307</v>
      </c>
      <c r="F2589" s="1">
        <v>8</v>
      </c>
      <c r="G2589" s="1">
        <v>5922.79</v>
      </c>
      <c r="H2589" s="1">
        <v>740.34875</v>
      </c>
    </row>
    <row r="2590" spans="1:8" hidden="1" x14ac:dyDescent="0.2">
      <c r="A2590" t="s">
        <v>6</v>
      </c>
      <c r="B2590" t="s">
        <v>7</v>
      </c>
      <c r="C2590" t="s">
        <v>14</v>
      </c>
      <c r="D2590" t="s">
        <v>9</v>
      </c>
      <c r="E2590" t="s">
        <v>775</v>
      </c>
      <c r="F2590" s="1">
        <v>-4</v>
      </c>
      <c r="G2590" s="1">
        <v>-7330.29</v>
      </c>
      <c r="H2590" s="1">
        <v>1832.5725</v>
      </c>
    </row>
    <row r="2591" spans="1:8" x14ac:dyDescent="0.2">
      <c r="A2591" t="s">
        <v>6</v>
      </c>
      <c r="B2591" t="s">
        <v>74</v>
      </c>
      <c r="C2591" t="s">
        <v>75</v>
      </c>
      <c r="D2591" t="s">
        <v>9</v>
      </c>
      <c r="E2591" t="s">
        <v>2774</v>
      </c>
      <c r="F2591" s="1">
        <v>690</v>
      </c>
      <c r="G2591" s="1">
        <v>1719.66</v>
      </c>
      <c r="H2591" s="1">
        <v>2.4922608695652202</v>
      </c>
    </row>
    <row r="2592" spans="1:8" x14ac:dyDescent="0.2">
      <c r="A2592" t="s">
        <v>6</v>
      </c>
      <c r="B2592" t="s">
        <v>74</v>
      </c>
      <c r="C2592" t="s">
        <v>75</v>
      </c>
      <c r="D2592" t="s">
        <v>9</v>
      </c>
      <c r="E2592" t="s">
        <v>2584</v>
      </c>
      <c r="F2592" s="1">
        <v>965</v>
      </c>
      <c r="G2592" s="1">
        <v>4531.46</v>
      </c>
      <c r="H2592" s="1">
        <v>4.6958134715025901</v>
      </c>
    </row>
    <row r="2593" spans="1:8" x14ac:dyDescent="0.2">
      <c r="A2593" t="s">
        <v>6</v>
      </c>
      <c r="B2593" t="s">
        <v>74</v>
      </c>
      <c r="C2593" t="s">
        <v>75</v>
      </c>
      <c r="D2593" t="s">
        <v>9</v>
      </c>
      <c r="E2593" t="s">
        <v>2599</v>
      </c>
      <c r="F2593" s="1">
        <v>718</v>
      </c>
      <c r="G2593" s="1">
        <v>43636.59</v>
      </c>
      <c r="H2593" s="1">
        <v>60.7751949860724</v>
      </c>
    </row>
    <row r="2594" spans="1:8" x14ac:dyDescent="0.2">
      <c r="A2594" t="s">
        <v>6</v>
      </c>
      <c r="B2594" t="s">
        <v>74</v>
      </c>
      <c r="C2594" t="s">
        <v>75</v>
      </c>
      <c r="D2594" t="s">
        <v>9</v>
      </c>
      <c r="E2594" t="s">
        <v>1993</v>
      </c>
      <c r="F2594" s="1">
        <v>2936</v>
      </c>
      <c r="G2594" s="1">
        <v>665187.22</v>
      </c>
      <c r="H2594" s="1">
        <v>226.562404632153</v>
      </c>
    </row>
    <row r="2595" spans="1:8" x14ac:dyDescent="0.2">
      <c r="A2595" t="s">
        <v>6</v>
      </c>
      <c r="B2595" t="s">
        <v>74</v>
      </c>
      <c r="C2595" t="s">
        <v>75</v>
      </c>
      <c r="D2595" t="s">
        <v>9</v>
      </c>
      <c r="E2595" t="s">
        <v>2775</v>
      </c>
      <c r="F2595" s="1">
        <v>543</v>
      </c>
      <c r="G2595" s="1">
        <v>7007.91</v>
      </c>
      <c r="H2595" s="1">
        <v>12.905911602209899</v>
      </c>
    </row>
    <row r="2596" spans="1:8" x14ac:dyDescent="0.2">
      <c r="A2596" t="s">
        <v>6</v>
      </c>
      <c r="B2596" t="s">
        <v>74</v>
      </c>
      <c r="C2596" t="s">
        <v>75</v>
      </c>
      <c r="D2596" t="s">
        <v>9</v>
      </c>
      <c r="E2596" t="s">
        <v>2435</v>
      </c>
      <c r="F2596" s="1">
        <v>-15</v>
      </c>
      <c r="G2596" s="1">
        <v>123265.98</v>
      </c>
      <c r="H2596" s="1">
        <v>-8217.732</v>
      </c>
    </row>
    <row r="2597" spans="1:8" x14ac:dyDescent="0.2">
      <c r="A2597" t="s">
        <v>6</v>
      </c>
      <c r="B2597" t="s">
        <v>74</v>
      </c>
      <c r="C2597" t="s">
        <v>75</v>
      </c>
      <c r="D2597" t="s">
        <v>9</v>
      </c>
      <c r="E2597" t="s">
        <v>2289</v>
      </c>
      <c r="F2597" s="1">
        <v>108</v>
      </c>
      <c r="G2597" s="1">
        <v>3087.6</v>
      </c>
      <c r="H2597" s="1">
        <v>28.588888888888899</v>
      </c>
    </row>
    <row r="2598" spans="1:8" x14ac:dyDescent="0.2">
      <c r="A2598" t="s">
        <v>6</v>
      </c>
      <c r="B2598" t="s">
        <v>74</v>
      </c>
      <c r="C2598" t="s">
        <v>75</v>
      </c>
      <c r="D2598" t="s">
        <v>9</v>
      </c>
      <c r="E2598" t="s">
        <v>2117</v>
      </c>
      <c r="F2598" s="1">
        <v>303</v>
      </c>
      <c r="G2598" s="1">
        <v>900.31</v>
      </c>
      <c r="H2598" s="1">
        <v>2.9713201320131999</v>
      </c>
    </row>
    <row r="2599" spans="1:8" x14ac:dyDescent="0.2">
      <c r="A2599" t="s">
        <v>6</v>
      </c>
      <c r="B2599" t="s">
        <v>74</v>
      </c>
      <c r="C2599" t="s">
        <v>75</v>
      </c>
      <c r="D2599" t="s">
        <v>9</v>
      </c>
      <c r="E2599" t="s">
        <v>2448</v>
      </c>
      <c r="F2599" s="1">
        <v>6268</v>
      </c>
      <c r="G2599" s="1">
        <v>353844.36</v>
      </c>
      <c r="H2599" s="1">
        <v>56.4525143586471</v>
      </c>
    </row>
    <row r="2600" spans="1:8" x14ac:dyDescent="0.2">
      <c r="A2600" t="s">
        <v>6</v>
      </c>
      <c r="B2600" t="s">
        <v>74</v>
      </c>
      <c r="C2600" t="s">
        <v>75</v>
      </c>
      <c r="D2600" t="s">
        <v>9</v>
      </c>
      <c r="E2600" t="s">
        <v>2767</v>
      </c>
      <c r="F2600" s="1">
        <v>124</v>
      </c>
      <c r="G2600" s="1">
        <v>9576.51</v>
      </c>
      <c r="H2600" s="1">
        <v>77.2299193548387</v>
      </c>
    </row>
    <row r="2601" spans="1:8" x14ac:dyDescent="0.2">
      <c r="A2601" t="s">
        <v>6</v>
      </c>
      <c r="B2601" t="s">
        <v>74</v>
      </c>
      <c r="C2601" t="s">
        <v>75</v>
      </c>
      <c r="D2601" t="s">
        <v>9</v>
      </c>
      <c r="E2601" t="s">
        <v>2776</v>
      </c>
      <c r="F2601" s="1">
        <v>100</v>
      </c>
      <c r="G2601" s="1">
        <v>191.14</v>
      </c>
      <c r="H2601" s="1">
        <v>1.9114</v>
      </c>
    </row>
    <row r="2602" spans="1:8" x14ac:dyDescent="0.2">
      <c r="A2602" t="s">
        <v>6</v>
      </c>
      <c r="B2602" t="s">
        <v>74</v>
      </c>
      <c r="C2602" t="s">
        <v>75</v>
      </c>
      <c r="D2602" t="s">
        <v>9</v>
      </c>
      <c r="E2602" t="s">
        <v>2777</v>
      </c>
      <c r="F2602" s="1">
        <v>-251</v>
      </c>
      <c r="G2602" s="1">
        <v>-1313.31</v>
      </c>
      <c r="H2602" s="1">
        <v>5.2323107569721099</v>
      </c>
    </row>
    <row r="2603" spans="1:8" x14ac:dyDescent="0.2">
      <c r="A2603" t="s">
        <v>6</v>
      </c>
      <c r="B2603" t="s">
        <v>74</v>
      </c>
      <c r="C2603" t="s">
        <v>75</v>
      </c>
      <c r="D2603" t="s">
        <v>9</v>
      </c>
      <c r="E2603" t="s">
        <v>2600</v>
      </c>
      <c r="F2603" s="1">
        <v>20</v>
      </c>
      <c r="G2603" s="1">
        <v>1571.75</v>
      </c>
      <c r="H2603" s="1">
        <v>78.587500000000006</v>
      </c>
    </row>
    <row r="2604" spans="1:8" x14ac:dyDescent="0.2">
      <c r="A2604" t="s">
        <v>6</v>
      </c>
      <c r="B2604" t="s">
        <v>74</v>
      </c>
      <c r="C2604" t="s">
        <v>75</v>
      </c>
      <c r="D2604" t="s">
        <v>9</v>
      </c>
      <c r="E2604" t="s">
        <v>2597</v>
      </c>
      <c r="F2604" s="1">
        <v>242</v>
      </c>
      <c r="G2604" s="1">
        <v>1089.3399999999999</v>
      </c>
      <c r="H2604" s="1">
        <v>4.5014049586776901</v>
      </c>
    </row>
    <row r="2605" spans="1:8" x14ac:dyDescent="0.2">
      <c r="A2605" t="s">
        <v>6</v>
      </c>
      <c r="B2605" t="s">
        <v>74</v>
      </c>
      <c r="C2605" t="s">
        <v>75</v>
      </c>
      <c r="D2605" t="s">
        <v>9</v>
      </c>
      <c r="E2605" t="s">
        <v>2778</v>
      </c>
      <c r="F2605" s="1">
        <v>497</v>
      </c>
      <c r="G2605" s="1">
        <v>7637.44</v>
      </c>
      <c r="H2605" s="1">
        <v>15.3670824949698</v>
      </c>
    </row>
    <row r="2606" spans="1:8" x14ac:dyDescent="0.2">
      <c r="A2606" t="s">
        <v>6</v>
      </c>
      <c r="B2606" t="s">
        <v>74</v>
      </c>
      <c r="C2606" t="s">
        <v>75</v>
      </c>
      <c r="D2606" t="s">
        <v>9</v>
      </c>
      <c r="E2606" t="s">
        <v>2267</v>
      </c>
      <c r="F2606" s="1">
        <v>248</v>
      </c>
      <c r="G2606" s="1">
        <v>350181.09</v>
      </c>
      <c r="H2606" s="1">
        <v>1412.02052419355</v>
      </c>
    </row>
    <row r="2607" spans="1:8" x14ac:dyDescent="0.2">
      <c r="A2607" t="s">
        <v>6</v>
      </c>
      <c r="B2607" t="s">
        <v>74</v>
      </c>
      <c r="C2607" t="s">
        <v>75</v>
      </c>
      <c r="D2607" t="s">
        <v>9</v>
      </c>
      <c r="E2607" t="s">
        <v>2779</v>
      </c>
      <c r="F2607" s="1">
        <v>225</v>
      </c>
      <c r="G2607" s="1">
        <v>2417.04</v>
      </c>
      <c r="H2607" s="1">
        <v>10.7424</v>
      </c>
    </row>
    <row r="2608" spans="1:8" x14ac:dyDescent="0.2">
      <c r="A2608" t="s">
        <v>6</v>
      </c>
      <c r="B2608" t="s">
        <v>74</v>
      </c>
      <c r="C2608" t="s">
        <v>75</v>
      </c>
      <c r="D2608" t="s">
        <v>9</v>
      </c>
      <c r="E2608" t="s">
        <v>2149</v>
      </c>
      <c r="F2608" s="1">
        <v>255</v>
      </c>
      <c r="G2608" s="1">
        <v>51369.08</v>
      </c>
      <c r="H2608" s="1">
        <v>201.44737254902</v>
      </c>
    </row>
    <row r="2609" spans="1:8" x14ac:dyDescent="0.2">
      <c r="A2609" t="s">
        <v>6</v>
      </c>
      <c r="B2609" t="s">
        <v>74</v>
      </c>
      <c r="C2609" t="s">
        <v>75</v>
      </c>
      <c r="D2609" t="s">
        <v>9</v>
      </c>
      <c r="E2609" t="s">
        <v>2593</v>
      </c>
      <c r="F2609" s="1">
        <v>695</v>
      </c>
      <c r="G2609" s="1">
        <v>6067.78</v>
      </c>
      <c r="H2609" s="1">
        <v>8.7306187050359707</v>
      </c>
    </row>
    <row r="2610" spans="1:8" x14ac:dyDescent="0.2">
      <c r="A2610" t="s">
        <v>6</v>
      </c>
      <c r="B2610" t="s">
        <v>74</v>
      </c>
      <c r="C2610" t="s">
        <v>75</v>
      </c>
      <c r="D2610" t="s">
        <v>9</v>
      </c>
      <c r="E2610" t="s">
        <v>2194</v>
      </c>
      <c r="F2610" s="1">
        <v>193</v>
      </c>
      <c r="G2610" s="1">
        <v>4782.5200000000004</v>
      </c>
      <c r="H2610" s="1">
        <v>24.779896373056999</v>
      </c>
    </row>
    <row r="2611" spans="1:8" x14ac:dyDescent="0.2">
      <c r="A2611" t="s">
        <v>6</v>
      </c>
      <c r="B2611" t="s">
        <v>74</v>
      </c>
      <c r="C2611" t="s">
        <v>75</v>
      </c>
      <c r="D2611" t="s">
        <v>9</v>
      </c>
      <c r="E2611" t="s">
        <v>2635</v>
      </c>
      <c r="F2611" s="1">
        <v>-107</v>
      </c>
      <c r="G2611" s="1">
        <v>-675.22</v>
      </c>
      <c r="H2611" s="1">
        <v>6.3104672897196297</v>
      </c>
    </row>
    <row r="2612" spans="1:8" x14ac:dyDescent="0.2">
      <c r="A2612" t="s">
        <v>6</v>
      </c>
      <c r="B2612" t="s">
        <v>74</v>
      </c>
      <c r="C2612" t="s">
        <v>75</v>
      </c>
      <c r="D2612" t="s">
        <v>9</v>
      </c>
      <c r="E2612" t="s">
        <v>2780</v>
      </c>
      <c r="F2612" s="1">
        <v>301</v>
      </c>
      <c r="G2612" s="1">
        <v>1905.66</v>
      </c>
      <c r="H2612" s="1">
        <v>6.3310963455149496</v>
      </c>
    </row>
    <row r="2613" spans="1:8" x14ac:dyDescent="0.2">
      <c r="A2613" t="s">
        <v>6</v>
      </c>
      <c r="B2613" t="s">
        <v>74</v>
      </c>
      <c r="C2613" t="s">
        <v>75</v>
      </c>
      <c r="D2613" t="s">
        <v>9</v>
      </c>
      <c r="E2613" t="s">
        <v>2781</v>
      </c>
      <c r="F2613" s="1">
        <v>300</v>
      </c>
      <c r="G2613" s="1">
        <v>1919.58</v>
      </c>
      <c r="H2613" s="1">
        <v>6.3986000000000001</v>
      </c>
    </row>
    <row r="2614" spans="1:8" x14ac:dyDescent="0.2">
      <c r="A2614" t="s">
        <v>6</v>
      </c>
      <c r="B2614" t="s">
        <v>74</v>
      </c>
      <c r="C2614" t="s">
        <v>75</v>
      </c>
      <c r="D2614" t="s">
        <v>9</v>
      </c>
      <c r="E2614" t="s">
        <v>2782</v>
      </c>
      <c r="F2614" s="1">
        <v>128</v>
      </c>
      <c r="G2614" s="1">
        <v>892.59</v>
      </c>
      <c r="H2614" s="1">
        <v>6.9733593750000002</v>
      </c>
    </row>
    <row r="2615" spans="1:8" x14ac:dyDescent="0.2">
      <c r="A2615" t="s">
        <v>6</v>
      </c>
      <c r="B2615" t="s">
        <v>74</v>
      </c>
      <c r="C2615" t="s">
        <v>75</v>
      </c>
      <c r="D2615" t="s">
        <v>9</v>
      </c>
      <c r="E2615" t="s">
        <v>2732</v>
      </c>
      <c r="F2615" s="1">
        <v>155</v>
      </c>
      <c r="G2615" s="1">
        <v>349.43</v>
      </c>
      <c r="H2615" s="1">
        <v>2.2543870967741899</v>
      </c>
    </row>
    <row r="2616" spans="1:8" x14ac:dyDescent="0.2">
      <c r="A2616" t="s">
        <v>6</v>
      </c>
      <c r="B2616" t="s">
        <v>74</v>
      </c>
      <c r="C2616" t="s">
        <v>75</v>
      </c>
      <c r="D2616" t="s">
        <v>9</v>
      </c>
      <c r="E2616" t="s">
        <v>2783</v>
      </c>
      <c r="F2616" s="1">
        <v>558</v>
      </c>
      <c r="G2616" s="1">
        <v>1657.01</v>
      </c>
      <c r="H2616" s="1">
        <v>2.96955197132616</v>
      </c>
    </row>
    <row r="2617" spans="1:8" x14ac:dyDescent="0.2">
      <c r="A2617" t="s">
        <v>6</v>
      </c>
      <c r="B2617" t="s">
        <v>74</v>
      </c>
      <c r="C2617" t="s">
        <v>75</v>
      </c>
      <c r="D2617" t="s">
        <v>9</v>
      </c>
      <c r="E2617" t="s">
        <v>2784</v>
      </c>
      <c r="F2617" s="1">
        <v>300</v>
      </c>
      <c r="G2617" s="1">
        <v>14584.11</v>
      </c>
      <c r="H2617" s="1">
        <v>48.613700000000001</v>
      </c>
    </row>
    <row r="2618" spans="1:8" x14ac:dyDescent="0.2">
      <c r="A2618" t="s">
        <v>6</v>
      </c>
      <c r="B2618" t="s">
        <v>74</v>
      </c>
      <c r="C2618" t="s">
        <v>75</v>
      </c>
      <c r="D2618" t="s">
        <v>9</v>
      </c>
      <c r="E2618" t="s">
        <v>2631</v>
      </c>
      <c r="F2618" s="1">
        <v>1763</v>
      </c>
      <c r="G2618" s="1">
        <v>84463.06</v>
      </c>
      <c r="H2618" s="1">
        <v>47.908712422007902</v>
      </c>
    </row>
    <row r="2619" spans="1:8" x14ac:dyDescent="0.2">
      <c r="A2619" t="s">
        <v>6</v>
      </c>
      <c r="B2619" t="s">
        <v>74</v>
      </c>
      <c r="C2619" t="s">
        <v>75</v>
      </c>
      <c r="D2619" t="s">
        <v>9</v>
      </c>
      <c r="E2619" t="s">
        <v>2785</v>
      </c>
      <c r="F2619" s="1">
        <v>387</v>
      </c>
      <c r="G2619" s="1">
        <v>403</v>
      </c>
      <c r="H2619" s="1">
        <v>1.0413436692506499</v>
      </c>
    </row>
    <row r="2620" spans="1:8" x14ac:dyDescent="0.2">
      <c r="A2620" t="s">
        <v>6</v>
      </c>
      <c r="B2620" t="s">
        <v>74</v>
      </c>
      <c r="C2620" t="s">
        <v>75</v>
      </c>
      <c r="D2620" t="s">
        <v>9</v>
      </c>
      <c r="E2620" t="s">
        <v>2786</v>
      </c>
      <c r="F2620" s="1">
        <v>137</v>
      </c>
      <c r="G2620" s="1">
        <v>1253.8</v>
      </c>
      <c r="H2620" s="1">
        <v>9.1518248175182499</v>
      </c>
    </row>
    <row r="2621" spans="1:8" x14ac:dyDescent="0.2">
      <c r="A2621" t="s">
        <v>6</v>
      </c>
      <c r="B2621" t="s">
        <v>74</v>
      </c>
      <c r="C2621" t="s">
        <v>75</v>
      </c>
      <c r="D2621" t="s">
        <v>9</v>
      </c>
      <c r="E2621" t="s">
        <v>2787</v>
      </c>
      <c r="F2621" s="1">
        <v>1069</v>
      </c>
      <c r="G2621" s="1">
        <v>34678.559999999998</v>
      </c>
      <c r="H2621" s="1">
        <v>32.440187090739002</v>
      </c>
    </row>
    <row r="2622" spans="1:8" x14ac:dyDescent="0.2">
      <c r="A2622" t="s">
        <v>6</v>
      </c>
      <c r="B2622" t="s">
        <v>74</v>
      </c>
      <c r="C2622" t="s">
        <v>75</v>
      </c>
      <c r="D2622" t="s">
        <v>9</v>
      </c>
      <c r="E2622" t="s">
        <v>1938</v>
      </c>
      <c r="F2622" s="1">
        <v>174</v>
      </c>
      <c r="G2622" s="1">
        <v>3351.92</v>
      </c>
      <c r="H2622" s="1">
        <v>19.263908045977001</v>
      </c>
    </row>
    <row r="2623" spans="1:8" x14ac:dyDescent="0.2">
      <c r="A2623" t="s">
        <v>6</v>
      </c>
      <c r="B2623" t="s">
        <v>74</v>
      </c>
      <c r="C2623" t="s">
        <v>75</v>
      </c>
      <c r="D2623" t="s">
        <v>9</v>
      </c>
      <c r="E2623" t="s">
        <v>2398</v>
      </c>
      <c r="F2623" s="1">
        <v>285</v>
      </c>
      <c r="G2623" s="1">
        <v>18277.16</v>
      </c>
      <c r="H2623" s="1">
        <v>64.130385964912307</v>
      </c>
    </row>
    <row r="2624" spans="1:8" x14ac:dyDescent="0.2">
      <c r="A2624" t="s">
        <v>6</v>
      </c>
      <c r="B2624" t="s">
        <v>74</v>
      </c>
      <c r="C2624" t="s">
        <v>75</v>
      </c>
      <c r="D2624" t="s">
        <v>9</v>
      </c>
      <c r="E2624" t="s">
        <v>2788</v>
      </c>
      <c r="F2624" s="1">
        <v>650</v>
      </c>
      <c r="G2624" s="1">
        <v>3617.14</v>
      </c>
      <c r="H2624" s="1">
        <v>5.5648307692307704</v>
      </c>
    </row>
    <row r="2625" spans="1:8" x14ac:dyDescent="0.2">
      <c r="A2625" t="s">
        <v>6</v>
      </c>
      <c r="B2625" t="s">
        <v>74</v>
      </c>
      <c r="C2625" t="s">
        <v>75</v>
      </c>
      <c r="D2625" t="s">
        <v>9</v>
      </c>
      <c r="E2625" t="s">
        <v>2789</v>
      </c>
      <c r="F2625" s="1">
        <v>2765</v>
      </c>
      <c r="G2625" s="1">
        <v>22173.93</v>
      </c>
      <c r="H2625" s="1">
        <v>8.0195045207956603</v>
      </c>
    </row>
    <row r="2626" spans="1:8" x14ac:dyDescent="0.2">
      <c r="A2626" t="s">
        <v>6</v>
      </c>
      <c r="B2626" t="s">
        <v>74</v>
      </c>
      <c r="C2626" t="s">
        <v>75</v>
      </c>
      <c r="D2626" t="s">
        <v>9</v>
      </c>
      <c r="E2626" t="s">
        <v>2007</v>
      </c>
      <c r="F2626" s="1">
        <v>6067</v>
      </c>
      <c r="G2626" s="1">
        <v>399506.7</v>
      </c>
      <c r="H2626" s="1">
        <v>65.849134662930595</v>
      </c>
    </row>
    <row r="2627" spans="1:8" x14ac:dyDescent="0.2">
      <c r="A2627" t="s">
        <v>6</v>
      </c>
      <c r="B2627" t="s">
        <v>74</v>
      </c>
      <c r="C2627" t="s">
        <v>75</v>
      </c>
      <c r="D2627" t="s">
        <v>9</v>
      </c>
      <c r="E2627" t="s">
        <v>1877</v>
      </c>
      <c r="F2627" s="1">
        <v>1892</v>
      </c>
      <c r="G2627" s="1">
        <v>158372.81</v>
      </c>
      <c r="H2627" s="1">
        <v>83.706559196617306</v>
      </c>
    </row>
    <row r="2628" spans="1:8" x14ac:dyDescent="0.2">
      <c r="A2628" t="s">
        <v>6</v>
      </c>
      <c r="B2628" t="s">
        <v>74</v>
      </c>
      <c r="C2628" t="s">
        <v>75</v>
      </c>
      <c r="D2628" t="s">
        <v>9</v>
      </c>
      <c r="E2628" t="s">
        <v>2790</v>
      </c>
      <c r="F2628" s="1">
        <v>135</v>
      </c>
      <c r="G2628" s="1">
        <v>2992.48</v>
      </c>
      <c r="H2628" s="1">
        <v>22.166518518518501</v>
      </c>
    </row>
    <row r="2629" spans="1:8" x14ac:dyDescent="0.2">
      <c r="A2629" t="s">
        <v>6</v>
      </c>
      <c r="B2629" t="s">
        <v>74</v>
      </c>
      <c r="C2629" t="s">
        <v>75</v>
      </c>
      <c r="D2629" t="s">
        <v>9</v>
      </c>
      <c r="E2629" t="s">
        <v>1994</v>
      </c>
      <c r="F2629" s="1">
        <v>1191</v>
      </c>
      <c r="G2629" s="1">
        <v>110713.44</v>
      </c>
      <c r="H2629" s="1">
        <v>92.958387909319896</v>
      </c>
    </row>
    <row r="2630" spans="1:8" x14ac:dyDescent="0.2">
      <c r="A2630" t="s">
        <v>6</v>
      </c>
      <c r="B2630" t="s">
        <v>74</v>
      </c>
      <c r="C2630" t="s">
        <v>75</v>
      </c>
      <c r="D2630" t="s">
        <v>9</v>
      </c>
      <c r="E2630" t="s">
        <v>2791</v>
      </c>
      <c r="F2630" s="1">
        <v>100</v>
      </c>
      <c r="G2630" s="1">
        <v>1523.84</v>
      </c>
      <c r="H2630" s="1">
        <v>15.2384</v>
      </c>
    </row>
    <row r="2631" spans="1:8" x14ac:dyDescent="0.2">
      <c r="A2631" t="s">
        <v>6</v>
      </c>
      <c r="B2631" t="s">
        <v>74</v>
      </c>
      <c r="C2631" t="s">
        <v>75</v>
      </c>
      <c r="D2631" t="s">
        <v>9</v>
      </c>
      <c r="E2631" t="s">
        <v>2279</v>
      </c>
      <c r="F2631" s="1">
        <v>4601</v>
      </c>
      <c r="G2631" s="1">
        <v>198269.87</v>
      </c>
      <c r="H2631" s="1">
        <v>43.0927776570311</v>
      </c>
    </row>
    <row r="2632" spans="1:8" x14ac:dyDescent="0.2">
      <c r="A2632" t="s">
        <v>6</v>
      </c>
      <c r="B2632" t="s">
        <v>74</v>
      </c>
      <c r="C2632" t="s">
        <v>75</v>
      </c>
      <c r="D2632" t="s">
        <v>9</v>
      </c>
      <c r="E2632" t="s">
        <v>2792</v>
      </c>
      <c r="F2632" s="1">
        <v>530</v>
      </c>
      <c r="G2632" s="1">
        <v>1768.71</v>
      </c>
      <c r="H2632" s="1">
        <v>3.3371886792452798</v>
      </c>
    </row>
    <row r="2633" spans="1:8" x14ac:dyDescent="0.2">
      <c r="A2633" t="s">
        <v>6</v>
      </c>
      <c r="B2633" t="s">
        <v>74</v>
      </c>
      <c r="C2633" t="s">
        <v>75</v>
      </c>
      <c r="D2633" t="s">
        <v>9</v>
      </c>
      <c r="E2633" t="s">
        <v>2793</v>
      </c>
      <c r="F2633" s="1">
        <v>1918</v>
      </c>
      <c r="G2633" s="1">
        <v>79413.7</v>
      </c>
      <c r="H2633" s="1">
        <v>41.404431699687201</v>
      </c>
    </row>
    <row r="2634" spans="1:8" x14ac:dyDescent="0.2">
      <c r="A2634" t="s">
        <v>6</v>
      </c>
      <c r="B2634" t="s">
        <v>74</v>
      </c>
      <c r="C2634" t="s">
        <v>75</v>
      </c>
      <c r="D2634" t="s">
        <v>9</v>
      </c>
      <c r="E2634" t="s">
        <v>2384</v>
      </c>
      <c r="F2634" s="1">
        <v>335</v>
      </c>
      <c r="G2634" s="1">
        <v>22520.51</v>
      </c>
      <c r="H2634" s="1">
        <v>67.225402985074595</v>
      </c>
    </row>
    <row r="2635" spans="1:8" x14ac:dyDescent="0.2">
      <c r="A2635" t="s">
        <v>6</v>
      </c>
      <c r="B2635" t="s">
        <v>74</v>
      </c>
      <c r="C2635" t="s">
        <v>75</v>
      </c>
      <c r="D2635" t="s">
        <v>9</v>
      </c>
      <c r="E2635" t="s">
        <v>2634</v>
      </c>
      <c r="F2635" s="1">
        <v>305</v>
      </c>
      <c r="G2635" s="1">
        <v>3953.08</v>
      </c>
      <c r="H2635" s="1">
        <v>12.9609180327869</v>
      </c>
    </row>
    <row r="2636" spans="1:8" x14ac:dyDescent="0.2">
      <c r="A2636" t="s">
        <v>6</v>
      </c>
      <c r="B2636" t="s">
        <v>74</v>
      </c>
      <c r="C2636" t="s">
        <v>75</v>
      </c>
      <c r="D2636" t="s">
        <v>9</v>
      </c>
      <c r="E2636" t="s">
        <v>2623</v>
      </c>
      <c r="F2636" s="1">
        <v>1535</v>
      </c>
      <c r="G2636" s="1">
        <v>5859.23</v>
      </c>
      <c r="H2636" s="1">
        <v>3.8170879478827402</v>
      </c>
    </row>
    <row r="2637" spans="1:8" x14ac:dyDescent="0.2">
      <c r="A2637" t="s">
        <v>6</v>
      </c>
      <c r="B2637" t="s">
        <v>74</v>
      </c>
      <c r="C2637" t="s">
        <v>75</v>
      </c>
      <c r="D2637" t="s">
        <v>9</v>
      </c>
      <c r="E2637" t="s">
        <v>2757</v>
      </c>
      <c r="F2637" s="1">
        <v>355</v>
      </c>
      <c r="G2637" s="1">
        <v>3338.53</v>
      </c>
      <c r="H2637" s="1">
        <v>9.4043098591549299</v>
      </c>
    </row>
    <row r="2638" spans="1:8" x14ac:dyDescent="0.2">
      <c r="A2638" t="s">
        <v>6</v>
      </c>
      <c r="B2638" t="s">
        <v>74</v>
      </c>
      <c r="C2638" t="s">
        <v>75</v>
      </c>
      <c r="D2638" t="s">
        <v>9</v>
      </c>
      <c r="E2638" t="s">
        <v>2794</v>
      </c>
      <c r="F2638" s="1">
        <v>118</v>
      </c>
      <c r="G2638" s="1">
        <v>3948.03</v>
      </c>
      <c r="H2638" s="1">
        <v>33.457881355932201</v>
      </c>
    </row>
    <row r="2639" spans="1:8" x14ac:dyDescent="0.2">
      <c r="A2639" t="s">
        <v>6</v>
      </c>
      <c r="B2639" t="s">
        <v>74</v>
      </c>
      <c r="C2639" t="s">
        <v>75</v>
      </c>
      <c r="D2639" t="s">
        <v>9</v>
      </c>
      <c r="E2639" t="s">
        <v>2795</v>
      </c>
      <c r="F2639" s="1">
        <v>523</v>
      </c>
      <c r="G2639" s="1">
        <v>5071.91</v>
      </c>
      <c r="H2639" s="1">
        <v>9.69772466539197</v>
      </c>
    </row>
    <row r="2640" spans="1:8" x14ac:dyDescent="0.2">
      <c r="A2640" t="s">
        <v>6</v>
      </c>
      <c r="B2640" t="s">
        <v>74</v>
      </c>
      <c r="C2640" t="s">
        <v>75</v>
      </c>
      <c r="D2640" t="s">
        <v>9</v>
      </c>
      <c r="E2640" t="s">
        <v>1939</v>
      </c>
      <c r="F2640" s="1">
        <v>161</v>
      </c>
      <c r="G2640" s="1">
        <v>11978.89</v>
      </c>
      <c r="H2640" s="1">
        <v>74.403043478260898</v>
      </c>
    </row>
    <row r="2641" spans="1:8" x14ac:dyDescent="0.2">
      <c r="A2641" t="s">
        <v>6</v>
      </c>
      <c r="B2641" t="s">
        <v>74</v>
      </c>
      <c r="C2641" t="s">
        <v>75</v>
      </c>
      <c r="D2641" t="s">
        <v>9</v>
      </c>
      <c r="E2641" t="s">
        <v>2796</v>
      </c>
      <c r="F2641" s="1">
        <v>447</v>
      </c>
      <c r="G2641" s="1">
        <v>6306.91</v>
      </c>
      <c r="H2641" s="1">
        <v>14.109418344519</v>
      </c>
    </row>
    <row r="2642" spans="1:8" x14ac:dyDescent="0.2">
      <c r="A2642" t="s">
        <v>6</v>
      </c>
      <c r="B2642" t="s">
        <v>74</v>
      </c>
      <c r="C2642" t="s">
        <v>75</v>
      </c>
      <c r="D2642" t="s">
        <v>9</v>
      </c>
      <c r="E2642" t="s">
        <v>2797</v>
      </c>
      <c r="F2642" s="1">
        <v>628</v>
      </c>
      <c r="G2642" s="1">
        <v>11221.73</v>
      </c>
      <c r="H2642" s="1">
        <v>17.8689968152866</v>
      </c>
    </row>
    <row r="2643" spans="1:8" x14ac:dyDescent="0.2">
      <c r="A2643" t="s">
        <v>6</v>
      </c>
      <c r="B2643" t="s">
        <v>74</v>
      </c>
      <c r="C2643" t="s">
        <v>75</v>
      </c>
      <c r="D2643" t="s">
        <v>9</v>
      </c>
      <c r="E2643" t="s">
        <v>2798</v>
      </c>
      <c r="F2643" s="1">
        <v>388</v>
      </c>
      <c r="G2643" s="1">
        <v>1261.71</v>
      </c>
      <c r="H2643" s="1">
        <v>3.2518298969072199</v>
      </c>
    </row>
    <row r="2644" spans="1:8" x14ac:dyDescent="0.2">
      <c r="A2644" t="s">
        <v>6</v>
      </c>
      <c r="B2644" t="s">
        <v>74</v>
      </c>
      <c r="C2644" t="s">
        <v>75</v>
      </c>
      <c r="D2644" t="s">
        <v>9</v>
      </c>
      <c r="E2644" t="s">
        <v>2799</v>
      </c>
      <c r="F2644" s="1">
        <v>268</v>
      </c>
      <c r="G2644" s="1">
        <v>1890.38</v>
      </c>
      <c r="H2644" s="1">
        <v>7.05365671641791</v>
      </c>
    </row>
    <row r="2645" spans="1:8" x14ac:dyDescent="0.2">
      <c r="A2645" t="s">
        <v>6</v>
      </c>
      <c r="B2645" t="s">
        <v>74</v>
      </c>
      <c r="C2645" t="s">
        <v>75</v>
      </c>
      <c r="D2645" t="s">
        <v>9</v>
      </c>
      <c r="E2645" t="s">
        <v>2800</v>
      </c>
      <c r="F2645" s="1">
        <v>5853</v>
      </c>
      <c r="G2645" s="1">
        <v>-164.86</v>
      </c>
      <c r="H2645" s="1">
        <v>-2.8166752092943802E-2</v>
      </c>
    </row>
    <row r="2646" spans="1:8" x14ac:dyDescent="0.2">
      <c r="A2646" t="s">
        <v>6</v>
      </c>
      <c r="B2646" t="s">
        <v>74</v>
      </c>
      <c r="C2646" t="s">
        <v>75</v>
      </c>
      <c r="D2646" t="s">
        <v>9</v>
      </c>
      <c r="E2646" t="s">
        <v>2598</v>
      </c>
      <c r="F2646" s="1">
        <v>3675</v>
      </c>
      <c r="G2646" s="1">
        <v>9921.1299999999992</v>
      </c>
      <c r="H2646" s="1">
        <v>2.69962721088435</v>
      </c>
    </row>
    <row r="2647" spans="1:8" x14ac:dyDescent="0.2">
      <c r="A2647" t="s">
        <v>6</v>
      </c>
      <c r="B2647" t="s">
        <v>74</v>
      </c>
      <c r="C2647" t="s">
        <v>75</v>
      </c>
      <c r="D2647" t="s">
        <v>9</v>
      </c>
      <c r="E2647" t="s">
        <v>2801</v>
      </c>
      <c r="F2647" s="1">
        <v>143</v>
      </c>
      <c r="G2647" s="1">
        <v>534.29999999999995</v>
      </c>
      <c r="H2647" s="1">
        <v>3.7363636363636399</v>
      </c>
    </row>
    <row r="2648" spans="1:8" x14ac:dyDescent="0.2">
      <c r="A2648" t="s">
        <v>6</v>
      </c>
      <c r="B2648" t="s">
        <v>74</v>
      </c>
      <c r="C2648" t="s">
        <v>75</v>
      </c>
      <c r="D2648" t="s">
        <v>9</v>
      </c>
      <c r="E2648" t="s">
        <v>1902</v>
      </c>
      <c r="F2648" s="1">
        <v>1281</v>
      </c>
      <c r="G2648" s="1">
        <v>34704.870000000003</v>
      </c>
      <c r="H2648" s="1">
        <v>27.092014051522199</v>
      </c>
    </row>
    <row r="2649" spans="1:8" x14ac:dyDescent="0.2">
      <c r="A2649" t="s">
        <v>6</v>
      </c>
      <c r="B2649" t="s">
        <v>74</v>
      </c>
      <c r="C2649" t="s">
        <v>75</v>
      </c>
      <c r="D2649" t="s">
        <v>9</v>
      </c>
      <c r="E2649" t="s">
        <v>2802</v>
      </c>
      <c r="F2649" s="1">
        <v>18</v>
      </c>
      <c r="G2649" s="1">
        <v>901.5</v>
      </c>
      <c r="H2649" s="1">
        <v>50.0833333333333</v>
      </c>
    </row>
    <row r="2650" spans="1:8" x14ac:dyDescent="0.2">
      <c r="A2650" t="s">
        <v>6</v>
      </c>
      <c r="B2650" t="s">
        <v>74</v>
      </c>
      <c r="C2650" t="s">
        <v>75</v>
      </c>
      <c r="D2650" t="s">
        <v>9</v>
      </c>
      <c r="E2650" t="s">
        <v>2250</v>
      </c>
      <c r="F2650" s="1">
        <v>1843</v>
      </c>
      <c r="G2650" s="1">
        <v>102630.57</v>
      </c>
      <c r="H2650" s="1">
        <v>55.686690179055901</v>
      </c>
    </row>
    <row r="2651" spans="1:8" x14ac:dyDescent="0.2">
      <c r="A2651" t="s">
        <v>6</v>
      </c>
      <c r="B2651" t="s">
        <v>74</v>
      </c>
      <c r="C2651" t="s">
        <v>75</v>
      </c>
      <c r="D2651" t="s">
        <v>9</v>
      </c>
      <c r="E2651" t="s">
        <v>2803</v>
      </c>
      <c r="F2651" s="1">
        <v>300</v>
      </c>
      <c r="G2651" s="1">
        <v>923.11</v>
      </c>
      <c r="H2651" s="1">
        <v>3.07703333333333</v>
      </c>
    </row>
    <row r="2652" spans="1:8" x14ac:dyDescent="0.2">
      <c r="A2652" t="s">
        <v>6</v>
      </c>
      <c r="B2652" t="s">
        <v>74</v>
      </c>
      <c r="C2652" t="s">
        <v>75</v>
      </c>
      <c r="D2652" t="s">
        <v>9</v>
      </c>
      <c r="E2652" t="s">
        <v>2804</v>
      </c>
      <c r="F2652" s="1">
        <v>439</v>
      </c>
      <c r="G2652" s="1">
        <v>2232.3000000000002</v>
      </c>
      <c r="H2652" s="1">
        <v>5.0849658314350803</v>
      </c>
    </row>
    <row r="2653" spans="1:8" x14ac:dyDescent="0.2">
      <c r="A2653" t="s">
        <v>6</v>
      </c>
      <c r="B2653" t="s">
        <v>74</v>
      </c>
      <c r="C2653" t="s">
        <v>75</v>
      </c>
      <c r="D2653" t="s">
        <v>9</v>
      </c>
      <c r="E2653" t="s">
        <v>2470</v>
      </c>
      <c r="F2653" s="1">
        <v>6012</v>
      </c>
      <c r="G2653" s="1">
        <v>372742.49</v>
      </c>
      <c r="H2653" s="1">
        <v>61.999748835661997</v>
      </c>
    </row>
    <row r="2654" spans="1:8" x14ac:dyDescent="0.2">
      <c r="A2654" t="s">
        <v>6</v>
      </c>
      <c r="B2654" t="s">
        <v>74</v>
      </c>
      <c r="C2654" t="s">
        <v>75</v>
      </c>
      <c r="D2654" t="s">
        <v>9</v>
      </c>
      <c r="E2654" t="s">
        <v>1871</v>
      </c>
      <c r="F2654" s="1">
        <v>5340</v>
      </c>
      <c r="G2654" s="1">
        <v>527767.4</v>
      </c>
      <c r="H2654" s="1">
        <v>98.832846441947595</v>
      </c>
    </row>
    <row r="2655" spans="1:8" x14ac:dyDescent="0.2">
      <c r="A2655" t="s">
        <v>6</v>
      </c>
      <c r="B2655" t="s">
        <v>74</v>
      </c>
      <c r="C2655" t="s">
        <v>75</v>
      </c>
      <c r="D2655" t="s">
        <v>9</v>
      </c>
      <c r="E2655" t="s">
        <v>2602</v>
      </c>
      <c r="F2655" s="1">
        <v>677</v>
      </c>
      <c r="G2655" s="1">
        <v>-853.14</v>
      </c>
      <c r="H2655" s="1">
        <v>-1.26017725258493</v>
      </c>
    </row>
    <row r="2656" spans="1:8" x14ac:dyDescent="0.2">
      <c r="A2656" t="s">
        <v>6</v>
      </c>
      <c r="B2656" t="s">
        <v>74</v>
      </c>
      <c r="C2656" t="s">
        <v>75</v>
      </c>
      <c r="D2656" t="s">
        <v>9</v>
      </c>
      <c r="E2656" t="s">
        <v>2805</v>
      </c>
      <c r="F2656" s="1">
        <v>281</v>
      </c>
      <c r="G2656" s="1">
        <v>9413.42</v>
      </c>
      <c r="H2656" s="1">
        <v>33.499715302491097</v>
      </c>
    </row>
    <row r="2657" spans="1:8" x14ac:dyDescent="0.2">
      <c r="A2657" t="s">
        <v>6</v>
      </c>
      <c r="B2657" t="s">
        <v>74</v>
      </c>
      <c r="C2657" t="s">
        <v>75</v>
      </c>
      <c r="D2657" t="s">
        <v>9</v>
      </c>
      <c r="E2657" t="s">
        <v>2806</v>
      </c>
      <c r="F2657" s="1">
        <v>225</v>
      </c>
      <c r="G2657" s="1">
        <v>-15.27</v>
      </c>
      <c r="H2657" s="1">
        <v>-6.78666666666667E-2</v>
      </c>
    </row>
    <row r="2658" spans="1:8" x14ac:dyDescent="0.2">
      <c r="A2658" t="s">
        <v>6</v>
      </c>
      <c r="B2658" t="s">
        <v>74</v>
      </c>
      <c r="C2658" t="s">
        <v>75</v>
      </c>
      <c r="D2658" t="s">
        <v>9</v>
      </c>
      <c r="E2658" t="s">
        <v>2807</v>
      </c>
      <c r="F2658" s="1">
        <v>115</v>
      </c>
      <c r="G2658" s="1">
        <v>1112.8900000000001</v>
      </c>
      <c r="H2658" s="1">
        <v>9.6773043478260892</v>
      </c>
    </row>
    <row r="2659" spans="1:8" x14ac:dyDescent="0.2">
      <c r="A2659" t="s">
        <v>6</v>
      </c>
      <c r="B2659" t="s">
        <v>74</v>
      </c>
      <c r="C2659" t="s">
        <v>75</v>
      </c>
      <c r="D2659" t="s">
        <v>9</v>
      </c>
      <c r="E2659" t="s">
        <v>2808</v>
      </c>
      <c r="F2659" s="1">
        <v>743</v>
      </c>
      <c r="G2659" s="1">
        <v>5814.05</v>
      </c>
      <c r="H2659" s="1">
        <v>7.8251009421265101</v>
      </c>
    </row>
    <row r="2660" spans="1:8" x14ac:dyDescent="0.2">
      <c r="A2660" t="s">
        <v>6</v>
      </c>
      <c r="B2660" t="s">
        <v>74</v>
      </c>
      <c r="C2660" t="s">
        <v>75</v>
      </c>
      <c r="D2660" t="s">
        <v>9</v>
      </c>
      <c r="E2660" t="s">
        <v>2809</v>
      </c>
      <c r="F2660" s="1">
        <v>466</v>
      </c>
      <c r="G2660" s="1">
        <v>4774.2</v>
      </c>
      <c r="H2660" s="1">
        <v>10.2450643776824</v>
      </c>
    </row>
    <row r="2661" spans="1:8" x14ac:dyDescent="0.2">
      <c r="A2661" t="s">
        <v>6</v>
      </c>
      <c r="B2661" t="s">
        <v>74</v>
      </c>
      <c r="C2661" t="s">
        <v>75</v>
      </c>
      <c r="D2661" t="s">
        <v>9</v>
      </c>
      <c r="E2661" t="s">
        <v>2810</v>
      </c>
      <c r="F2661" s="1">
        <v>408</v>
      </c>
      <c r="G2661" s="1">
        <v>3370.99</v>
      </c>
      <c r="H2661" s="1">
        <v>8.2622303921568605</v>
      </c>
    </row>
    <row r="2662" spans="1:8" x14ac:dyDescent="0.2">
      <c r="A2662" t="s">
        <v>6</v>
      </c>
      <c r="B2662" t="s">
        <v>74</v>
      </c>
      <c r="C2662" t="s">
        <v>75</v>
      </c>
      <c r="D2662" t="s">
        <v>9</v>
      </c>
      <c r="E2662" t="s">
        <v>2811</v>
      </c>
      <c r="F2662" s="1">
        <v>11924</v>
      </c>
      <c r="G2662" s="1">
        <v>12327.6</v>
      </c>
      <c r="H2662" s="1">
        <v>1.0338477021133801</v>
      </c>
    </row>
    <row r="2663" spans="1:8" x14ac:dyDescent="0.2">
      <c r="A2663" t="s">
        <v>6</v>
      </c>
      <c r="B2663" t="s">
        <v>74</v>
      </c>
      <c r="C2663" t="s">
        <v>75</v>
      </c>
      <c r="D2663" t="s">
        <v>9</v>
      </c>
      <c r="E2663" t="s">
        <v>2747</v>
      </c>
      <c r="F2663" s="1">
        <v>0</v>
      </c>
      <c r="G2663" s="1">
        <v>21869.63</v>
      </c>
      <c r="H2663" s="1">
        <v>0</v>
      </c>
    </row>
    <row r="2664" spans="1:8" x14ac:dyDescent="0.2">
      <c r="A2664" t="s">
        <v>6</v>
      </c>
      <c r="B2664" t="s">
        <v>74</v>
      </c>
      <c r="C2664" t="s">
        <v>75</v>
      </c>
      <c r="D2664" t="s">
        <v>9</v>
      </c>
      <c r="E2664" t="s">
        <v>2812</v>
      </c>
      <c r="F2664" s="1">
        <v>210</v>
      </c>
      <c r="G2664" s="1">
        <v>2834.33</v>
      </c>
      <c r="H2664" s="1">
        <v>13.4968095238095</v>
      </c>
    </row>
    <row r="2665" spans="1:8" x14ac:dyDescent="0.2">
      <c r="A2665" t="s">
        <v>6</v>
      </c>
      <c r="B2665" t="s">
        <v>74</v>
      </c>
      <c r="C2665" t="s">
        <v>75</v>
      </c>
      <c r="D2665" t="s">
        <v>9</v>
      </c>
      <c r="E2665" t="s">
        <v>2813</v>
      </c>
      <c r="F2665" s="1">
        <v>723</v>
      </c>
      <c r="G2665" s="1">
        <v>5611.83</v>
      </c>
      <c r="H2665" s="1">
        <v>7.7618672199170096</v>
      </c>
    </row>
    <row r="2666" spans="1:8" x14ac:dyDescent="0.2">
      <c r="A2666" t="s">
        <v>6</v>
      </c>
      <c r="B2666" t="s">
        <v>74</v>
      </c>
      <c r="C2666" t="s">
        <v>75</v>
      </c>
      <c r="D2666" t="s">
        <v>9</v>
      </c>
      <c r="E2666" t="s">
        <v>2814</v>
      </c>
      <c r="F2666" s="1">
        <v>605</v>
      </c>
      <c r="G2666" s="1">
        <v>3974.22</v>
      </c>
      <c r="H2666" s="1">
        <v>6.5689586776859503</v>
      </c>
    </row>
    <row r="2667" spans="1:8" x14ac:dyDescent="0.2">
      <c r="A2667" t="s">
        <v>6</v>
      </c>
      <c r="B2667" t="s">
        <v>74</v>
      </c>
      <c r="C2667" t="s">
        <v>75</v>
      </c>
      <c r="D2667" t="s">
        <v>9</v>
      </c>
      <c r="E2667" t="s">
        <v>2174</v>
      </c>
      <c r="F2667" s="1">
        <v>2389</v>
      </c>
      <c r="G2667" s="1">
        <v>156287.54</v>
      </c>
      <c r="H2667" s="1">
        <v>65.419648388447001</v>
      </c>
    </row>
    <row r="2668" spans="1:8" x14ac:dyDescent="0.2">
      <c r="A2668" t="s">
        <v>6</v>
      </c>
      <c r="B2668" t="s">
        <v>74</v>
      </c>
      <c r="C2668" t="s">
        <v>75</v>
      </c>
      <c r="D2668" t="s">
        <v>9</v>
      </c>
      <c r="E2668" t="s">
        <v>1872</v>
      </c>
      <c r="F2668" s="1">
        <v>1355</v>
      </c>
      <c r="G2668" s="1">
        <v>44933.47</v>
      </c>
      <c r="H2668" s="1">
        <v>33.161232472324699</v>
      </c>
    </row>
    <row r="2669" spans="1:8" x14ac:dyDescent="0.2">
      <c r="A2669" t="s">
        <v>6</v>
      </c>
      <c r="B2669" t="s">
        <v>74</v>
      </c>
      <c r="C2669" t="s">
        <v>75</v>
      </c>
      <c r="D2669" t="s">
        <v>9</v>
      </c>
      <c r="E2669" t="s">
        <v>60</v>
      </c>
      <c r="F2669" s="1">
        <v>3194297</v>
      </c>
      <c r="G2669" s="1">
        <v>20085935.43</v>
      </c>
      <c r="H2669" s="1">
        <v>6.2880613261697302</v>
      </c>
    </row>
    <row r="2670" spans="1:8" x14ac:dyDescent="0.2">
      <c r="A2670" t="s">
        <v>6</v>
      </c>
      <c r="B2670" t="s">
        <v>74</v>
      </c>
      <c r="C2670" t="s">
        <v>75</v>
      </c>
      <c r="D2670" t="s">
        <v>9</v>
      </c>
      <c r="E2670" t="s">
        <v>2815</v>
      </c>
      <c r="F2670" s="1">
        <v>195</v>
      </c>
      <c r="G2670" s="1">
        <v>6077.22</v>
      </c>
      <c r="H2670" s="1">
        <v>31.165230769230799</v>
      </c>
    </row>
    <row r="2671" spans="1:8" x14ac:dyDescent="0.2">
      <c r="A2671" t="s">
        <v>6</v>
      </c>
      <c r="B2671" t="s">
        <v>74</v>
      </c>
      <c r="C2671" t="s">
        <v>75</v>
      </c>
      <c r="D2671" t="s">
        <v>9</v>
      </c>
      <c r="E2671" t="s">
        <v>2816</v>
      </c>
      <c r="F2671" s="1">
        <v>250</v>
      </c>
      <c r="G2671" s="1">
        <v>791.35</v>
      </c>
      <c r="H2671" s="1">
        <v>3.1654</v>
      </c>
    </row>
    <row r="2672" spans="1:8" x14ac:dyDescent="0.2">
      <c r="A2672" t="s">
        <v>6</v>
      </c>
      <c r="B2672" t="s">
        <v>74</v>
      </c>
      <c r="C2672" t="s">
        <v>75</v>
      </c>
      <c r="D2672" t="s">
        <v>9</v>
      </c>
      <c r="E2672" t="s">
        <v>2817</v>
      </c>
      <c r="F2672" s="1">
        <v>68</v>
      </c>
      <c r="G2672" s="1">
        <v>819.18</v>
      </c>
      <c r="H2672" s="1">
        <v>12.0467647058823</v>
      </c>
    </row>
    <row r="2673" spans="1:8" x14ac:dyDescent="0.2">
      <c r="A2673" t="s">
        <v>6</v>
      </c>
      <c r="B2673" t="s">
        <v>74</v>
      </c>
      <c r="C2673" t="s">
        <v>75</v>
      </c>
      <c r="D2673" t="s">
        <v>9</v>
      </c>
      <c r="E2673" t="s">
        <v>2818</v>
      </c>
      <c r="F2673" s="1">
        <v>127</v>
      </c>
      <c r="G2673" s="1">
        <v>1727.74</v>
      </c>
      <c r="H2673" s="1">
        <v>13.604251968503901</v>
      </c>
    </row>
    <row r="2674" spans="1:8" x14ac:dyDescent="0.2">
      <c r="A2674" t="s">
        <v>6</v>
      </c>
      <c r="B2674" t="s">
        <v>74</v>
      </c>
      <c r="C2674" t="s">
        <v>75</v>
      </c>
      <c r="D2674" t="s">
        <v>9</v>
      </c>
      <c r="E2674" t="s">
        <v>2819</v>
      </c>
      <c r="F2674" s="1">
        <v>191</v>
      </c>
      <c r="G2674" s="1">
        <v>-13364.15</v>
      </c>
      <c r="H2674" s="1">
        <v>-69.969371727748694</v>
      </c>
    </row>
    <row r="2675" spans="1:8" x14ac:dyDescent="0.2">
      <c r="A2675" t="s">
        <v>6</v>
      </c>
      <c r="B2675" t="s">
        <v>74</v>
      </c>
      <c r="C2675" t="s">
        <v>75</v>
      </c>
      <c r="D2675" t="s">
        <v>9</v>
      </c>
      <c r="E2675" t="s">
        <v>2820</v>
      </c>
      <c r="F2675" s="1">
        <v>413</v>
      </c>
      <c r="G2675" s="1">
        <v>3207.96</v>
      </c>
      <c r="H2675" s="1">
        <v>7.76745762711864</v>
      </c>
    </row>
    <row r="2676" spans="1:8" x14ac:dyDescent="0.2">
      <c r="A2676" t="s">
        <v>6</v>
      </c>
      <c r="B2676" t="s">
        <v>74</v>
      </c>
      <c r="C2676" t="s">
        <v>75</v>
      </c>
      <c r="D2676" t="s">
        <v>9</v>
      </c>
      <c r="E2676" t="s">
        <v>2821</v>
      </c>
      <c r="F2676" s="1">
        <v>35</v>
      </c>
      <c r="G2676" s="1">
        <v>1327.77</v>
      </c>
      <c r="H2676" s="1">
        <v>37.936285714285702</v>
      </c>
    </row>
    <row r="2677" spans="1:8" x14ac:dyDescent="0.2">
      <c r="A2677" t="s">
        <v>6</v>
      </c>
      <c r="B2677" t="s">
        <v>74</v>
      </c>
      <c r="C2677" t="s">
        <v>75</v>
      </c>
      <c r="D2677" t="s">
        <v>9</v>
      </c>
      <c r="E2677" t="s">
        <v>2822</v>
      </c>
      <c r="F2677" s="1">
        <v>1</v>
      </c>
      <c r="G2677" s="1">
        <v>-381</v>
      </c>
      <c r="H2677" s="1">
        <v>-381</v>
      </c>
    </row>
    <row r="2678" spans="1:8" x14ac:dyDescent="0.2">
      <c r="A2678" t="s">
        <v>6</v>
      </c>
      <c r="B2678" t="s">
        <v>74</v>
      </c>
      <c r="C2678" t="s">
        <v>75</v>
      </c>
      <c r="D2678" t="s">
        <v>9</v>
      </c>
      <c r="E2678" t="s">
        <v>1094</v>
      </c>
      <c r="F2678" s="1">
        <v>-432</v>
      </c>
      <c r="G2678" s="1">
        <v>19552.25</v>
      </c>
      <c r="H2678" s="1">
        <v>-45.259837962962997</v>
      </c>
    </row>
    <row r="2679" spans="1:8" x14ac:dyDescent="0.2">
      <c r="A2679" t="s">
        <v>6</v>
      </c>
      <c r="B2679" t="s">
        <v>74</v>
      </c>
      <c r="C2679" t="s">
        <v>75</v>
      </c>
      <c r="D2679" t="s">
        <v>9</v>
      </c>
      <c r="E2679" t="s">
        <v>2823</v>
      </c>
      <c r="F2679" s="1">
        <v>940</v>
      </c>
      <c r="G2679" s="1">
        <v>8963.7099999999991</v>
      </c>
      <c r="H2679" s="1">
        <v>9.5358617021276597</v>
      </c>
    </row>
    <row r="2680" spans="1:8" x14ac:dyDescent="0.2">
      <c r="A2680" t="s">
        <v>6</v>
      </c>
      <c r="B2680" t="s">
        <v>74</v>
      </c>
      <c r="C2680" t="s">
        <v>75</v>
      </c>
      <c r="D2680" t="s">
        <v>9</v>
      </c>
      <c r="E2680" t="s">
        <v>2262</v>
      </c>
      <c r="F2680" s="1">
        <v>300</v>
      </c>
      <c r="G2680" s="1">
        <v>2976.42</v>
      </c>
      <c r="H2680" s="1">
        <v>9.9214000000000002</v>
      </c>
    </row>
    <row r="2681" spans="1:8" x14ac:dyDescent="0.2">
      <c r="A2681" t="s">
        <v>6</v>
      </c>
      <c r="B2681" t="s">
        <v>74</v>
      </c>
      <c r="C2681" t="s">
        <v>75</v>
      </c>
      <c r="D2681" t="s">
        <v>9</v>
      </c>
      <c r="E2681" t="s">
        <v>1967</v>
      </c>
      <c r="F2681" s="1">
        <v>254</v>
      </c>
      <c r="G2681" s="1">
        <v>8310.9500000000007</v>
      </c>
      <c r="H2681" s="1">
        <v>32.720275590551203</v>
      </c>
    </row>
    <row r="2682" spans="1:8" x14ac:dyDescent="0.2">
      <c r="A2682" t="s">
        <v>6</v>
      </c>
      <c r="B2682" t="s">
        <v>74</v>
      </c>
      <c r="C2682" t="s">
        <v>75</v>
      </c>
      <c r="D2682" t="s">
        <v>9</v>
      </c>
      <c r="E2682" t="s">
        <v>2178</v>
      </c>
      <c r="F2682" s="1">
        <v>320</v>
      </c>
      <c r="G2682" s="1">
        <v>1307.27</v>
      </c>
      <c r="H2682" s="1">
        <v>4.0852187500000001</v>
      </c>
    </row>
    <row r="2683" spans="1:8" x14ac:dyDescent="0.2">
      <c r="A2683" t="s">
        <v>6</v>
      </c>
      <c r="B2683" t="s">
        <v>74</v>
      </c>
      <c r="C2683" t="s">
        <v>75</v>
      </c>
      <c r="D2683" t="s">
        <v>9</v>
      </c>
      <c r="E2683" t="s">
        <v>2422</v>
      </c>
      <c r="F2683" s="1">
        <v>151</v>
      </c>
      <c r="G2683" s="1">
        <v>3383.91</v>
      </c>
      <c r="H2683" s="1">
        <v>22.41</v>
      </c>
    </row>
    <row r="2684" spans="1:8" x14ac:dyDescent="0.2">
      <c r="A2684" t="s">
        <v>6</v>
      </c>
      <c r="B2684" t="s">
        <v>74</v>
      </c>
      <c r="C2684" t="s">
        <v>75</v>
      </c>
      <c r="D2684" t="s">
        <v>9</v>
      </c>
      <c r="E2684" t="s">
        <v>1907</v>
      </c>
      <c r="F2684" s="1">
        <v>80</v>
      </c>
      <c r="G2684" s="1">
        <v>92.62</v>
      </c>
      <c r="H2684" s="1">
        <v>1.1577500000000001</v>
      </c>
    </row>
    <row r="2685" spans="1:8" x14ac:dyDescent="0.2">
      <c r="A2685" t="s">
        <v>6</v>
      </c>
      <c r="B2685" t="s">
        <v>74</v>
      </c>
      <c r="C2685" t="s">
        <v>75</v>
      </c>
      <c r="D2685" t="s">
        <v>9</v>
      </c>
      <c r="E2685" t="s">
        <v>2824</v>
      </c>
      <c r="F2685" s="1">
        <v>415</v>
      </c>
      <c r="G2685" s="1">
        <v>478.42</v>
      </c>
      <c r="H2685" s="1">
        <v>1.15281927710843</v>
      </c>
    </row>
    <row r="2686" spans="1:8" x14ac:dyDescent="0.2">
      <c r="A2686" t="s">
        <v>6</v>
      </c>
      <c r="B2686" t="s">
        <v>74</v>
      </c>
      <c r="C2686" t="s">
        <v>75</v>
      </c>
      <c r="D2686" t="s">
        <v>9</v>
      </c>
      <c r="E2686" t="s">
        <v>2825</v>
      </c>
      <c r="F2686" s="1">
        <v>298</v>
      </c>
      <c r="G2686" s="1">
        <v>1797.07</v>
      </c>
      <c r="H2686" s="1">
        <v>6.0304362416107402</v>
      </c>
    </row>
    <row r="2687" spans="1:8" x14ac:dyDescent="0.2">
      <c r="A2687" t="s">
        <v>6</v>
      </c>
      <c r="B2687" t="s">
        <v>74</v>
      </c>
      <c r="C2687" t="s">
        <v>75</v>
      </c>
      <c r="D2687" t="s">
        <v>9</v>
      </c>
      <c r="E2687" t="s">
        <v>2605</v>
      </c>
      <c r="F2687" s="1">
        <v>575</v>
      </c>
      <c r="G2687" s="1">
        <v>2288.6799999999998</v>
      </c>
      <c r="H2687" s="1">
        <v>3.9803130434782599</v>
      </c>
    </row>
    <row r="2688" spans="1:8" x14ac:dyDescent="0.2">
      <c r="A2688" t="s">
        <v>6</v>
      </c>
      <c r="B2688" t="s">
        <v>74</v>
      </c>
      <c r="C2688" t="s">
        <v>75</v>
      </c>
      <c r="D2688" t="s">
        <v>9</v>
      </c>
      <c r="E2688" t="s">
        <v>2826</v>
      </c>
      <c r="F2688" s="1">
        <v>575</v>
      </c>
      <c r="G2688" s="1">
        <v>2696.9</v>
      </c>
      <c r="H2688" s="1">
        <v>4.6902608695652201</v>
      </c>
    </row>
    <row r="2689" spans="1:8" x14ac:dyDescent="0.2">
      <c r="A2689" t="s">
        <v>6</v>
      </c>
      <c r="B2689" t="s">
        <v>74</v>
      </c>
      <c r="C2689" t="s">
        <v>75</v>
      </c>
      <c r="D2689" t="s">
        <v>9</v>
      </c>
      <c r="E2689" t="s">
        <v>2606</v>
      </c>
      <c r="F2689" s="1">
        <v>909</v>
      </c>
      <c r="G2689" s="1">
        <v>13312.63</v>
      </c>
      <c r="H2689" s="1">
        <v>14.6453575357536</v>
      </c>
    </row>
    <row r="2690" spans="1:8" x14ac:dyDescent="0.2">
      <c r="A2690" t="s">
        <v>6</v>
      </c>
      <c r="B2690" t="s">
        <v>74</v>
      </c>
      <c r="C2690" t="s">
        <v>75</v>
      </c>
      <c r="D2690" t="s">
        <v>9</v>
      </c>
      <c r="E2690" t="s">
        <v>1193</v>
      </c>
      <c r="F2690" s="1">
        <v>1040</v>
      </c>
      <c r="G2690" s="1">
        <v>8306.0300000000007</v>
      </c>
      <c r="H2690" s="1">
        <v>7.9865673076923098</v>
      </c>
    </row>
    <row r="2691" spans="1:8" x14ac:dyDescent="0.2">
      <c r="A2691" t="s">
        <v>6</v>
      </c>
      <c r="B2691" t="s">
        <v>74</v>
      </c>
      <c r="C2691" t="s">
        <v>75</v>
      </c>
      <c r="D2691" t="s">
        <v>9</v>
      </c>
      <c r="E2691" t="s">
        <v>1192</v>
      </c>
      <c r="F2691" s="1">
        <v>2835</v>
      </c>
      <c r="G2691" s="1">
        <v>19379.27</v>
      </c>
      <c r="H2691" s="1">
        <v>6.8357213403880097</v>
      </c>
    </row>
    <row r="2692" spans="1:8" x14ac:dyDescent="0.2">
      <c r="A2692" t="s">
        <v>6</v>
      </c>
      <c r="B2692" t="s">
        <v>74</v>
      </c>
      <c r="C2692" t="s">
        <v>75</v>
      </c>
      <c r="D2692" t="s">
        <v>9</v>
      </c>
      <c r="E2692" t="s">
        <v>1183</v>
      </c>
      <c r="F2692" s="1">
        <v>357</v>
      </c>
      <c r="G2692" s="1">
        <v>40.4</v>
      </c>
      <c r="H2692" s="1">
        <v>0.11316526610644299</v>
      </c>
    </row>
    <row r="2693" spans="1:8" x14ac:dyDescent="0.2">
      <c r="A2693" t="s">
        <v>6</v>
      </c>
      <c r="B2693" t="s">
        <v>74</v>
      </c>
      <c r="C2693" t="s">
        <v>75</v>
      </c>
      <c r="D2693" t="s">
        <v>9</v>
      </c>
      <c r="E2693" t="s">
        <v>1411</v>
      </c>
      <c r="F2693" s="1">
        <v>35</v>
      </c>
      <c r="G2693" s="1">
        <v>203.25</v>
      </c>
      <c r="H2693" s="1">
        <v>5.8071428571428596</v>
      </c>
    </row>
    <row r="2694" spans="1:8" x14ac:dyDescent="0.2">
      <c r="A2694" t="s">
        <v>6</v>
      </c>
      <c r="B2694" t="s">
        <v>74</v>
      </c>
      <c r="C2694" t="s">
        <v>75</v>
      </c>
      <c r="D2694" t="s">
        <v>9</v>
      </c>
      <c r="E2694" t="s">
        <v>2475</v>
      </c>
      <c r="F2694" s="1">
        <v>427</v>
      </c>
      <c r="G2694" s="1">
        <v>30531.200000000001</v>
      </c>
      <c r="H2694" s="1">
        <v>71.501639344262301</v>
      </c>
    </row>
    <row r="2695" spans="1:8" x14ac:dyDescent="0.2">
      <c r="A2695" t="s">
        <v>6</v>
      </c>
      <c r="B2695" t="s">
        <v>74</v>
      </c>
      <c r="C2695" t="s">
        <v>75</v>
      </c>
      <c r="D2695" t="s">
        <v>9</v>
      </c>
      <c r="E2695" t="s">
        <v>1174</v>
      </c>
      <c r="F2695" s="1">
        <v>295</v>
      </c>
      <c r="G2695" s="1">
        <v>4016.34</v>
      </c>
      <c r="H2695" s="1">
        <v>13.6147118644068</v>
      </c>
    </row>
    <row r="2696" spans="1:8" x14ac:dyDescent="0.2">
      <c r="A2696" t="s">
        <v>6</v>
      </c>
      <c r="B2696" t="s">
        <v>74</v>
      </c>
      <c r="C2696" t="s">
        <v>75</v>
      </c>
      <c r="D2696" t="s">
        <v>9</v>
      </c>
      <c r="E2696" t="s">
        <v>1173</v>
      </c>
      <c r="F2696" s="1">
        <v>255</v>
      </c>
      <c r="G2696" s="1">
        <v>2963.75</v>
      </c>
      <c r="H2696" s="1">
        <v>11.622549019607799</v>
      </c>
    </row>
    <row r="2697" spans="1:8" x14ac:dyDescent="0.2">
      <c r="A2697" t="s">
        <v>6</v>
      </c>
      <c r="B2697" t="s">
        <v>74</v>
      </c>
      <c r="C2697" t="s">
        <v>75</v>
      </c>
      <c r="D2697" t="s">
        <v>9</v>
      </c>
      <c r="E2697" t="s">
        <v>2452</v>
      </c>
      <c r="F2697" s="1">
        <v>980</v>
      </c>
      <c r="G2697" s="1">
        <v>2974.06</v>
      </c>
      <c r="H2697" s="1">
        <v>3.0347551020408199</v>
      </c>
    </row>
    <row r="2698" spans="1:8" x14ac:dyDescent="0.2">
      <c r="A2698" t="s">
        <v>6</v>
      </c>
      <c r="B2698" t="s">
        <v>74</v>
      </c>
      <c r="C2698" t="s">
        <v>75</v>
      </c>
      <c r="D2698" t="s">
        <v>9</v>
      </c>
      <c r="E2698" t="s">
        <v>1169</v>
      </c>
      <c r="F2698" s="1">
        <v>1800</v>
      </c>
      <c r="G2698" s="1">
        <v>108065.7</v>
      </c>
      <c r="H2698" s="1">
        <v>60.036499999999997</v>
      </c>
    </row>
    <row r="2699" spans="1:8" x14ac:dyDescent="0.2">
      <c r="A2699" t="s">
        <v>6</v>
      </c>
      <c r="B2699" t="s">
        <v>74</v>
      </c>
      <c r="C2699" t="s">
        <v>75</v>
      </c>
      <c r="D2699" t="s">
        <v>9</v>
      </c>
      <c r="E2699" t="s">
        <v>1170</v>
      </c>
      <c r="F2699" s="1">
        <v>140</v>
      </c>
      <c r="G2699" s="1">
        <v>991.91</v>
      </c>
      <c r="H2699" s="1">
        <v>7.08507142857143</v>
      </c>
    </row>
    <row r="2700" spans="1:8" x14ac:dyDescent="0.2">
      <c r="A2700" t="s">
        <v>6</v>
      </c>
      <c r="B2700" t="s">
        <v>74</v>
      </c>
      <c r="C2700" t="s">
        <v>75</v>
      </c>
      <c r="D2700" t="s">
        <v>9</v>
      </c>
      <c r="E2700" t="s">
        <v>1207</v>
      </c>
      <c r="F2700" s="1">
        <v>2325</v>
      </c>
      <c r="G2700" s="1">
        <v>4268.1899999999996</v>
      </c>
      <c r="H2700" s="1">
        <v>1.8357806451612899</v>
      </c>
    </row>
    <row r="2701" spans="1:8" x14ac:dyDescent="0.2">
      <c r="A2701" t="s">
        <v>6</v>
      </c>
      <c r="B2701" t="s">
        <v>74</v>
      </c>
      <c r="C2701" t="s">
        <v>75</v>
      </c>
      <c r="D2701" t="s">
        <v>9</v>
      </c>
      <c r="E2701" t="s">
        <v>1208</v>
      </c>
      <c r="F2701" s="1">
        <v>2029</v>
      </c>
      <c r="G2701" s="1">
        <v>2556.39</v>
      </c>
      <c r="H2701" s="1">
        <v>1.2599260719566301</v>
      </c>
    </row>
    <row r="2702" spans="1:8" x14ac:dyDescent="0.2">
      <c r="A2702" t="s">
        <v>6</v>
      </c>
      <c r="B2702" t="s">
        <v>74</v>
      </c>
      <c r="C2702" t="s">
        <v>75</v>
      </c>
      <c r="D2702" t="s">
        <v>9</v>
      </c>
      <c r="E2702" t="s">
        <v>1206</v>
      </c>
      <c r="F2702" s="1">
        <v>1800</v>
      </c>
      <c r="G2702" s="1">
        <v>78500.34</v>
      </c>
      <c r="H2702" s="1">
        <v>43.6113</v>
      </c>
    </row>
    <row r="2703" spans="1:8" x14ac:dyDescent="0.2">
      <c r="A2703" t="s">
        <v>6</v>
      </c>
      <c r="B2703" t="s">
        <v>74</v>
      </c>
      <c r="C2703" t="s">
        <v>75</v>
      </c>
      <c r="D2703" t="s">
        <v>9</v>
      </c>
      <c r="E2703" t="s">
        <v>2827</v>
      </c>
      <c r="F2703" s="1">
        <v>2</v>
      </c>
      <c r="G2703" s="1">
        <v>-12965.2</v>
      </c>
      <c r="H2703" s="1">
        <v>-6482.6</v>
      </c>
    </row>
    <row r="2704" spans="1:8" x14ac:dyDescent="0.2">
      <c r="A2704" t="s">
        <v>6</v>
      </c>
      <c r="B2704" t="s">
        <v>74</v>
      </c>
      <c r="C2704" t="s">
        <v>75</v>
      </c>
      <c r="D2704" t="s">
        <v>9</v>
      </c>
      <c r="E2704" t="s">
        <v>2596</v>
      </c>
      <c r="F2704" s="1">
        <v>2060</v>
      </c>
      <c r="G2704" s="1">
        <v>4946.8</v>
      </c>
      <c r="H2704" s="1">
        <v>2.40135922330097</v>
      </c>
    </row>
    <row r="2705" spans="1:8" x14ac:dyDescent="0.2">
      <c r="A2705" t="s">
        <v>6</v>
      </c>
      <c r="B2705" t="s">
        <v>74</v>
      </c>
      <c r="C2705" t="s">
        <v>75</v>
      </c>
      <c r="D2705" t="s">
        <v>9</v>
      </c>
      <c r="E2705" t="s">
        <v>261</v>
      </c>
      <c r="F2705" s="1">
        <v>0</v>
      </c>
      <c r="G2705" s="1">
        <v>2069.12</v>
      </c>
      <c r="H2705" s="1">
        <v>0</v>
      </c>
    </row>
    <row r="2706" spans="1:8" x14ac:dyDescent="0.2">
      <c r="A2706" t="s">
        <v>6</v>
      </c>
      <c r="B2706" t="s">
        <v>74</v>
      </c>
      <c r="C2706" t="s">
        <v>75</v>
      </c>
      <c r="D2706" t="s">
        <v>9</v>
      </c>
      <c r="E2706" t="s">
        <v>2459</v>
      </c>
      <c r="F2706" s="1">
        <v>-5</v>
      </c>
      <c r="G2706" s="1">
        <v>-18.920000000000002</v>
      </c>
      <c r="H2706" s="1">
        <v>3.7839999999999998</v>
      </c>
    </row>
    <row r="2707" spans="1:8" x14ac:dyDescent="0.2">
      <c r="A2707" t="s">
        <v>6</v>
      </c>
      <c r="B2707" t="s">
        <v>74</v>
      </c>
      <c r="C2707" t="s">
        <v>75</v>
      </c>
      <c r="D2707" t="s">
        <v>9</v>
      </c>
      <c r="E2707" t="s">
        <v>1205</v>
      </c>
      <c r="F2707" s="1">
        <v>2420</v>
      </c>
      <c r="G2707" s="1">
        <v>13544.44</v>
      </c>
      <c r="H2707" s="1">
        <v>5.5968760330578498</v>
      </c>
    </row>
    <row r="2708" spans="1:8" x14ac:dyDescent="0.2">
      <c r="A2708" t="s">
        <v>6</v>
      </c>
      <c r="B2708" t="s">
        <v>74</v>
      </c>
      <c r="C2708" t="s">
        <v>75</v>
      </c>
      <c r="D2708" t="s">
        <v>9</v>
      </c>
      <c r="E2708" t="s">
        <v>1203</v>
      </c>
      <c r="F2708" s="1">
        <v>710</v>
      </c>
      <c r="G2708" s="1">
        <v>2384.5500000000002</v>
      </c>
      <c r="H2708" s="1">
        <v>3.3585211267605599</v>
      </c>
    </row>
    <row r="2709" spans="1:8" x14ac:dyDescent="0.2">
      <c r="A2709" t="s">
        <v>6</v>
      </c>
      <c r="B2709" t="s">
        <v>74</v>
      </c>
      <c r="C2709" t="s">
        <v>75</v>
      </c>
      <c r="D2709" t="s">
        <v>9</v>
      </c>
      <c r="E2709" t="s">
        <v>1204</v>
      </c>
      <c r="F2709" s="1">
        <v>3160</v>
      </c>
      <c r="G2709" s="1">
        <v>19558.27</v>
      </c>
      <c r="H2709" s="1">
        <v>6.18932594936709</v>
      </c>
    </row>
    <row r="2710" spans="1:8" x14ac:dyDescent="0.2">
      <c r="A2710" t="s">
        <v>6</v>
      </c>
      <c r="B2710" t="s">
        <v>74</v>
      </c>
      <c r="C2710" t="s">
        <v>75</v>
      </c>
      <c r="D2710" t="s">
        <v>9</v>
      </c>
      <c r="E2710" t="s">
        <v>1200</v>
      </c>
      <c r="F2710" s="1">
        <v>98</v>
      </c>
      <c r="G2710" s="1">
        <v>2520.9899999999998</v>
      </c>
      <c r="H2710" s="1">
        <v>25.724387755102001</v>
      </c>
    </row>
    <row r="2711" spans="1:8" x14ac:dyDescent="0.2">
      <c r="A2711" t="s">
        <v>6</v>
      </c>
      <c r="B2711" t="s">
        <v>74</v>
      </c>
      <c r="C2711" t="s">
        <v>75</v>
      </c>
      <c r="D2711" t="s">
        <v>9</v>
      </c>
      <c r="E2711" t="s">
        <v>1201</v>
      </c>
      <c r="F2711" s="1">
        <v>850</v>
      </c>
      <c r="G2711" s="1">
        <v>2017.47</v>
      </c>
      <c r="H2711" s="1">
        <v>2.3734941176470601</v>
      </c>
    </row>
    <row r="2712" spans="1:8" x14ac:dyDescent="0.2">
      <c r="A2712" t="s">
        <v>6</v>
      </c>
      <c r="B2712" t="s">
        <v>74</v>
      </c>
      <c r="C2712" t="s">
        <v>75</v>
      </c>
      <c r="D2712" t="s">
        <v>9</v>
      </c>
      <c r="E2712" t="s">
        <v>1199</v>
      </c>
      <c r="F2712" s="1">
        <v>1260</v>
      </c>
      <c r="G2712" s="1">
        <v>13107.53</v>
      </c>
      <c r="H2712" s="1">
        <v>10.4028015873016</v>
      </c>
    </row>
    <row r="2713" spans="1:8" x14ac:dyDescent="0.2">
      <c r="A2713" t="s">
        <v>6</v>
      </c>
      <c r="B2713" t="s">
        <v>74</v>
      </c>
      <c r="C2713" t="s">
        <v>75</v>
      </c>
      <c r="D2713" t="s">
        <v>9</v>
      </c>
      <c r="E2713" t="s">
        <v>1198</v>
      </c>
      <c r="F2713" s="1">
        <v>1198</v>
      </c>
      <c r="G2713" s="1">
        <v>124505.35</v>
      </c>
      <c r="H2713" s="1">
        <v>103.92767111853099</v>
      </c>
    </row>
    <row r="2714" spans="1:8" x14ac:dyDescent="0.2">
      <c r="A2714" t="s">
        <v>6</v>
      </c>
      <c r="B2714" t="s">
        <v>74</v>
      </c>
      <c r="C2714" t="s">
        <v>75</v>
      </c>
      <c r="D2714" t="s">
        <v>9</v>
      </c>
      <c r="E2714" t="s">
        <v>1196</v>
      </c>
      <c r="F2714" s="1">
        <v>1160</v>
      </c>
      <c r="G2714" s="1">
        <v>6315.03</v>
      </c>
      <c r="H2714" s="1">
        <v>5.4439913793103401</v>
      </c>
    </row>
    <row r="2715" spans="1:8" x14ac:dyDescent="0.2">
      <c r="A2715" t="s">
        <v>6</v>
      </c>
      <c r="B2715" t="s">
        <v>74</v>
      </c>
      <c r="C2715" t="s">
        <v>75</v>
      </c>
      <c r="D2715" t="s">
        <v>9</v>
      </c>
      <c r="E2715" t="s">
        <v>29</v>
      </c>
      <c r="F2715" s="1">
        <v>1168</v>
      </c>
      <c r="G2715" s="1">
        <v>22624.78</v>
      </c>
      <c r="H2715" s="1">
        <v>19.3705308219178</v>
      </c>
    </row>
    <row r="2716" spans="1:8" x14ac:dyDescent="0.2">
      <c r="A2716" t="s">
        <v>6</v>
      </c>
      <c r="B2716" t="s">
        <v>74</v>
      </c>
      <c r="C2716" t="s">
        <v>75</v>
      </c>
      <c r="D2716" t="s">
        <v>9</v>
      </c>
      <c r="E2716" t="s">
        <v>1038</v>
      </c>
      <c r="F2716" s="1">
        <v>174</v>
      </c>
      <c r="G2716" s="1">
        <v>4513.79</v>
      </c>
      <c r="H2716" s="1">
        <v>25.941321839080398</v>
      </c>
    </row>
    <row r="2717" spans="1:8" x14ac:dyDescent="0.2">
      <c r="A2717" t="s">
        <v>6</v>
      </c>
      <c r="B2717" t="s">
        <v>74</v>
      </c>
      <c r="C2717" t="s">
        <v>75</v>
      </c>
      <c r="D2717" t="s">
        <v>9</v>
      </c>
      <c r="E2717" t="s">
        <v>1032</v>
      </c>
      <c r="F2717" s="1">
        <v>1451</v>
      </c>
      <c r="G2717" s="1">
        <v>13348.61</v>
      </c>
      <c r="H2717" s="1">
        <v>9.1995933838731894</v>
      </c>
    </row>
    <row r="2718" spans="1:8" x14ac:dyDescent="0.2">
      <c r="A2718" t="s">
        <v>6</v>
      </c>
      <c r="B2718" t="s">
        <v>74</v>
      </c>
      <c r="C2718" t="s">
        <v>75</v>
      </c>
      <c r="D2718" t="s">
        <v>9</v>
      </c>
      <c r="E2718" t="s">
        <v>1029</v>
      </c>
      <c r="F2718" s="1">
        <v>150</v>
      </c>
      <c r="G2718" s="1">
        <v>907.35</v>
      </c>
      <c r="H2718" s="1">
        <v>6.0490000000000004</v>
      </c>
    </row>
    <row r="2719" spans="1:8" x14ac:dyDescent="0.2">
      <c r="A2719" t="s">
        <v>6</v>
      </c>
      <c r="B2719" t="s">
        <v>74</v>
      </c>
      <c r="C2719" t="s">
        <v>75</v>
      </c>
      <c r="D2719" t="s">
        <v>9</v>
      </c>
      <c r="E2719" t="s">
        <v>1027</v>
      </c>
      <c r="F2719" s="1">
        <v>5</v>
      </c>
      <c r="G2719" s="1">
        <v>2480.19</v>
      </c>
      <c r="H2719" s="1">
        <v>496.03800000000001</v>
      </c>
    </row>
    <row r="2720" spans="1:8" x14ac:dyDescent="0.2">
      <c r="A2720" t="s">
        <v>6</v>
      </c>
      <c r="B2720" t="s">
        <v>74</v>
      </c>
      <c r="C2720" t="s">
        <v>75</v>
      </c>
      <c r="D2720" t="s">
        <v>9</v>
      </c>
      <c r="E2720" t="s">
        <v>1026</v>
      </c>
      <c r="F2720" s="1">
        <v>1585</v>
      </c>
      <c r="G2720" s="1">
        <v>4108.6400000000003</v>
      </c>
      <c r="H2720" s="1">
        <v>2.5922018927444799</v>
      </c>
    </row>
    <row r="2721" spans="1:8" x14ac:dyDescent="0.2">
      <c r="A2721" t="s">
        <v>6</v>
      </c>
      <c r="B2721" t="s">
        <v>74</v>
      </c>
      <c r="C2721" t="s">
        <v>75</v>
      </c>
      <c r="D2721" t="s">
        <v>9</v>
      </c>
      <c r="E2721" t="s">
        <v>304</v>
      </c>
      <c r="F2721" s="1">
        <v>350</v>
      </c>
      <c r="G2721" s="1">
        <v>13443.03</v>
      </c>
      <c r="H2721" s="1">
        <v>38.408657142857102</v>
      </c>
    </row>
    <row r="2722" spans="1:8" x14ac:dyDescent="0.2">
      <c r="A2722" t="s">
        <v>6</v>
      </c>
      <c r="B2722" t="s">
        <v>74</v>
      </c>
      <c r="C2722" t="s">
        <v>75</v>
      </c>
      <c r="D2722" t="s">
        <v>9</v>
      </c>
      <c r="E2722" t="s">
        <v>988</v>
      </c>
      <c r="F2722" s="1">
        <v>667</v>
      </c>
      <c r="G2722" s="1">
        <v>46572.08</v>
      </c>
      <c r="H2722" s="1">
        <v>69.823208395802098</v>
      </c>
    </row>
    <row r="2723" spans="1:8" x14ac:dyDescent="0.2">
      <c r="A2723" t="s">
        <v>6</v>
      </c>
      <c r="B2723" t="s">
        <v>74</v>
      </c>
      <c r="C2723" t="s">
        <v>75</v>
      </c>
      <c r="D2723" t="s">
        <v>9</v>
      </c>
      <c r="E2723" t="s">
        <v>1022</v>
      </c>
      <c r="F2723" s="1">
        <v>3692</v>
      </c>
      <c r="G2723" s="1">
        <v>10645.21</v>
      </c>
      <c r="H2723" s="1">
        <v>2.88331798483207</v>
      </c>
    </row>
    <row r="2724" spans="1:8" x14ac:dyDescent="0.2">
      <c r="A2724" t="s">
        <v>6</v>
      </c>
      <c r="B2724" t="s">
        <v>74</v>
      </c>
      <c r="C2724" t="s">
        <v>75</v>
      </c>
      <c r="D2724" t="s">
        <v>9</v>
      </c>
      <c r="E2724" t="s">
        <v>1023</v>
      </c>
      <c r="F2724" s="1">
        <v>2139</v>
      </c>
      <c r="G2724" s="1">
        <v>10141.06</v>
      </c>
      <c r="H2724" s="1">
        <v>4.7410285179990597</v>
      </c>
    </row>
    <row r="2725" spans="1:8" x14ac:dyDescent="0.2">
      <c r="A2725" t="s">
        <v>6</v>
      </c>
      <c r="B2725" t="s">
        <v>74</v>
      </c>
      <c r="C2725" t="s">
        <v>75</v>
      </c>
      <c r="D2725" t="s">
        <v>9</v>
      </c>
      <c r="E2725" t="s">
        <v>1024</v>
      </c>
      <c r="F2725" s="1">
        <v>914</v>
      </c>
      <c r="G2725" s="1">
        <v>3543.36</v>
      </c>
      <c r="H2725" s="1">
        <v>3.8767614879649899</v>
      </c>
    </row>
    <row r="2726" spans="1:8" x14ac:dyDescent="0.2">
      <c r="A2726" t="s">
        <v>6</v>
      </c>
      <c r="B2726" t="s">
        <v>74</v>
      </c>
      <c r="C2726" t="s">
        <v>75</v>
      </c>
      <c r="D2726" t="s">
        <v>9</v>
      </c>
      <c r="E2726" t="s">
        <v>1021</v>
      </c>
      <c r="F2726" s="1">
        <v>15520</v>
      </c>
      <c r="G2726" s="1">
        <v>30097.93</v>
      </c>
      <c r="H2726" s="1">
        <v>1.9392996134020599</v>
      </c>
    </row>
    <row r="2727" spans="1:8" x14ac:dyDescent="0.2">
      <c r="A2727" t="s">
        <v>6</v>
      </c>
      <c r="B2727" t="s">
        <v>74</v>
      </c>
      <c r="C2727" t="s">
        <v>75</v>
      </c>
      <c r="D2727" t="s">
        <v>9</v>
      </c>
      <c r="E2727" t="s">
        <v>1019</v>
      </c>
      <c r="F2727" s="1">
        <v>6465</v>
      </c>
      <c r="G2727" s="1">
        <v>16979.39</v>
      </c>
      <c r="H2727" s="1">
        <v>2.6263557617942799</v>
      </c>
    </row>
    <row r="2728" spans="1:8" x14ac:dyDescent="0.2">
      <c r="A2728" t="s">
        <v>6</v>
      </c>
      <c r="B2728" t="s">
        <v>74</v>
      </c>
      <c r="C2728" t="s">
        <v>75</v>
      </c>
      <c r="D2728" t="s">
        <v>9</v>
      </c>
      <c r="E2728" t="s">
        <v>1018</v>
      </c>
      <c r="F2728" s="1">
        <v>1429</v>
      </c>
      <c r="G2728" s="1">
        <v>352394.06</v>
      </c>
      <c r="H2728" s="1">
        <v>246.60186144156799</v>
      </c>
    </row>
    <row r="2729" spans="1:8" x14ac:dyDescent="0.2">
      <c r="A2729" t="s">
        <v>6</v>
      </c>
      <c r="B2729" t="s">
        <v>74</v>
      </c>
      <c r="C2729" t="s">
        <v>75</v>
      </c>
      <c r="D2729" t="s">
        <v>9</v>
      </c>
      <c r="E2729" t="s">
        <v>1166</v>
      </c>
      <c r="F2729" s="1">
        <v>3486</v>
      </c>
      <c r="G2729" s="1">
        <v>45078.17</v>
      </c>
      <c r="H2729" s="1">
        <v>12.931201950659799</v>
      </c>
    </row>
    <row r="2730" spans="1:8" x14ac:dyDescent="0.2">
      <c r="A2730" t="s">
        <v>6</v>
      </c>
      <c r="B2730" t="s">
        <v>74</v>
      </c>
      <c r="C2730" t="s">
        <v>75</v>
      </c>
      <c r="D2730" t="s">
        <v>9</v>
      </c>
      <c r="E2730" t="s">
        <v>48</v>
      </c>
      <c r="F2730" s="1">
        <v>35</v>
      </c>
      <c r="G2730" s="1">
        <v>23924</v>
      </c>
      <c r="H2730" s="1">
        <v>683.54285714285697</v>
      </c>
    </row>
    <row r="2731" spans="1:8" x14ac:dyDescent="0.2">
      <c r="A2731" t="s">
        <v>6</v>
      </c>
      <c r="B2731" t="s">
        <v>74</v>
      </c>
      <c r="C2731" t="s">
        <v>75</v>
      </c>
      <c r="D2731" t="s">
        <v>9</v>
      </c>
      <c r="E2731" t="s">
        <v>1164</v>
      </c>
      <c r="F2731" s="1">
        <v>600</v>
      </c>
      <c r="G2731" s="1">
        <v>4528.84</v>
      </c>
      <c r="H2731" s="1">
        <v>7.5480666666666698</v>
      </c>
    </row>
    <row r="2732" spans="1:8" x14ac:dyDescent="0.2">
      <c r="A2732" t="s">
        <v>6</v>
      </c>
      <c r="B2732" t="s">
        <v>74</v>
      </c>
      <c r="C2732" t="s">
        <v>75</v>
      </c>
      <c r="D2732" t="s">
        <v>9</v>
      </c>
      <c r="E2732" t="s">
        <v>291</v>
      </c>
      <c r="F2732" s="1">
        <v>293</v>
      </c>
      <c r="G2732" s="1">
        <v>88021.74</v>
      </c>
      <c r="H2732" s="1">
        <v>300.41549488054602</v>
      </c>
    </row>
    <row r="2733" spans="1:8" x14ac:dyDescent="0.2">
      <c r="A2733" t="s">
        <v>6</v>
      </c>
      <c r="B2733" t="s">
        <v>74</v>
      </c>
      <c r="C2733" t="s">
        <v>75</v>
      </c>
      <c r="D2733" t="s">
        <v>9</v>
      </c>
      <c r="E2733" t="s">
        <v>1093</v>
      </c>
      <c r="F2733" s="1">
        <v>1866</v>
      </c>
      <c r="G2733" s="1">
        <v>2925.98</v>
      </c>
      <c r="H2733" s="1">
        <v>1.5680493033226199</v>
      </c>
    </row>
    <row r="2734" spans="1:8" x14ac:dyDescent="0.2">
      <c r="A2734" t="s">
        <v>6</v>
      </c>
      <c r="B2734" t="s">
        <v>74</v>
      </c>
      <c r="C2734" t="s">
        <v>75</v>
      </c>
      <c r="D2734" t="s">
        <v>9</v>
      </c>
      <c r="E2734" t="s">
        <v>1090</v>
      </c>
      <c r="F2734" s="1">
        <v>435</v>
      </c>
      <c r="G2734" s="1">
        <v>-3190.29</v>
      </c>
      <c r="H2734" s="1">
        <v>-7.3339999999999996</v>
      </c>
    </row>
    <row r="2735" spans="1:8" x14ac:dyDescent="0.2">
      <c r="A2735" t="s">
        <v>6</v>
      </c>
      <c r="B2735" t="s">
        <v>74</v>
      </c>
      <c r="C2735" t="s">
        <v>75</v>
      </c>
      <c r="D2735" t="s">
        <v>9</v>
      </c>
      <c r="E2735" t="s">
        <v>1089</v>
      </c>
      <c r="F2735" s="1">
        <v>830</v>
      </c>
      <c r="G2735" s="1">
        <v>3136.58</v>
      </c>
      <c r="H2735" s="1">
        <v>3.77901204819277</v>
      </c>
    </row>
    <row r="2736" spans="1:8" x14ac:dyDescent="0.2">
      <c r="A2736" t="s">
        <v>6</v>
      </c>
      <c r="B2736" t="s">
        <v>74</v>
      </c>
      <c r="C2736" t="s">
        <v>75</v>
      </c>
      <c r="D2736" t="s">
        <v>9</v>
      </c>
      <c r="E2736" t="s">
        <v>776</v>
      </c>
      <c r="F2736" s="1">
        <v>818</v>
      </c>
      <c r="G2736" s="1">
        <v>111866.55</v>
      </c>
      <c r="H2736" s="1">
        <v>136.75617359413201</v>
      </c>
    </row>
    <row r="2737" spans="1:8" x14ac:dyDescent="0.2">
      <c r="A2737" t="s">
        <v>6</v>
      </c>
      <c r="B2737" t="s">
        <v>74</v>
      </c>
      <c r="C2737" t="s">
        <v>75</v>
      </c>
      <c r="D2737" t="s">
        <v>9</v>
      </c>
      <c r="E2737" t="s">
        <v>509</v>
      </c>
      <c r="F2737" s="1">
        <v>112</v>
      </c>
      <c r="G2737" s="1">
        <v>77275.61</v>
      </c>
      <c r="H2737" s="1">
        <v>689.96080357142898</v>
      </c>
    </row>
    <row r="2738" spans="1:8" x14ac:dyDescent="0.2">
      <c r="A2738" t="s">
        <v>6</v>
      </c>
      <c r="B2738" t="s">
        <v>74</v>
      </c>
      <c r="C2738" t="s">
        <v>75</v>
      </c>
      <c r="D2738" t="s">
        <v>9</v>
      </c>
      <c r="E2738" t="s">
        <v>1087</v>
      </c>
      <c r="F2738" s="1">
        <v>540</v>
      </c>
      <c r="G2738" s="1">
        <v>2440.84</v>
      </c>
      <c r="H2738" s="1">
        <v>4.5200740740740697</v>
      </c>
    </row>
    <row r="2739" spans="1:8" x14ac:dyDescent="0.2">
      <c r="A2739" t="s">
        <v>6</v>
      </c>
      <c r="B2739" t="s">
        <v>74</v>
      </c>
      <c r="C2739" t="s">
        <v>75</v>
      </c>
      <c r="D2739" t="s">
        <v>9</v>
      </c>
      <c r="E2739" t="s">
        <v>1086</v>
      </c>
      <c r="F2739" s="1">
        <v>5063</v>
      </c>
      <c r="G2739" s="1">
        <v>18349.48</v>
      </c>
      <c r="H2739" s="1">
        <v>3.62423069326486</v>
      </c>
    </row>
    <row r="2740" spans="1:8" x14ac:dyDescent="0.2">
      <c r="A2740" t="s">
        <v>6</v>
      </c>
      <c r="B2740" t="s">
        <v>74</v>
      </c>
      <c r="C2740" t="s">
        <v>75</v>
      </c>
      <c r="D2740" t="s">
        <v>9</v>
      </c>
      <c r="E2740" t="s">
        <v>1085</v>
      </c>
      <c r="F2740" s="1">
        <v>1500</v>
      </c>
      <c r="G2740" s="1">
        <v>3398.54</v>
      </c>
      <c r="H2740" s="1">
        <v>2.26569333333333</v>
      </c>
    </row>
    <row r="2741" spans="1:8" x14ac:dyDescent="0.2">
      <c r="A2741" t="s">
        <v>6</v>
      </c>
      <c r="B2741" t="s">
        <v>74</v>
      </c>
      <c r="C2741" t="s">
        <v>75</v>
      </c>
      <c r="D2741" t="s">
        <v>9</v>
      </c>
      <c r="E2741" t="s">
        <v>1084</v>
      </c>
      <c r="F2741" s="1">
        <v>250</v>
      </c>
      <c r="G2741" s="1">
        <v>3905.27</v>
      </c>
      <c r="H2741" s="1">
        <v>15.621079999999999</v>
      </c>
    </row>
    <row r="2742" spans="1:8" x14ac:dyDescent="0.2">
      <c r="A2742" t="s">
        <v>6</v>
      </c>
      <c r="B2742" t="s">
        <v>74</v>
      </c>
      <c r="C2742" t="s">
        <v>75</v>
      </c>
      <c r="D2742" t="s">
        <v>9</v>
      </c>
      <c r="E2742" t="s">
        <v>1083</v>
      </c>
      <c r="F2742" s="1">
        <v>1277</v>
      </c>
      <c r="G2742" s="1">
        <v>8755.85</v>
      </c>
      <c r="H2742" s="1">
        <v>6.8565779169929497</v>
      </c>
    </row>
    <row r="2743" spans="1:8" x14ac:dyDescent="0.2">
      <c r="A2743" t="s">
        <v>6</v>
      </c>
      <c r="B2743" t="s">
        <v>74</v>
      </c>
      <c r="C2743" t="s">
        <v>75</v>
      </c>
      <c r="D2743" t="s">
        <v>9</v>
      </c>
      <c r="E2743" t="s">
        <v>1082</v>
      </c>
      <c r="F2743" s="1">
        <v>140</v>
      </c>
      <c r="G2743" s="1">
        <v>3008.79</v>
      </c>
      <c r="H2743" s="1">
        <v>21.491357142857101</v>
      </c>
    </row>
    <row r="2744" spans="1:8" x14ac:dyDescent="0.2">
      <c r="A2744" t="s">
        <v>6</v>
      </c>
      <c r="B2744" t="s">
        <v>74</v>
      </c>
      <c r="C2744" t="s">
        <v>75</v>
      </c>
      <c r="D2744" t="s">
        <v>9</v>
      </c>
      <c r="E2744" t="s">
        <v>990</v>
      </c>
      <c r="F2744" s="1">
        <v>1</v>
      </c>
      <c r="G2744" s="1">
        <v>4727.1099999999997</v>
      </c>
      <c r="H2744" s="1">
        <v>4727.1099999999997</v>
      </c>
    </row>
    <row r="2745" spans="1:8" x14ac:dyDescent="0.2">
      <c r="A2745" t="s">
        <v>6</v>
      </c>
      <c r="B2745" t="s">
        <v>74</v>
      </c>
      <c r="C2745" t="s">
        <v>75</v>
      </c>
      <c r="D2745" t="s">
        <v>9</v>
      </c>
      <c r="E2745" t="s">
        <v>1081</v>
      </c>
      <c r="F2745" s="1">
        <v>630</v>
      </c>
      <c r="G2745" s="1">
        <v>1879.71</v>
      </c>
      <c r="H2745" s="1">
        <v>2.9836666666666698</v>
      </c>
    </row>
    <row r="2746" spans="1:8" x14ac:dyDescent="0.2">
      <c r="A2746" t="s">
        <v>6</v>
      </c>
      <c r="B2746" t="s">
        <v>74</v>
      </c>
      <c r="C2746" t="s">
        <v>75</v>
      </c>
      <c r="D2746" t="s">
        <v>9</v>
      </c>
      <c r="E2746" t="s">
        <v>1079</v>
      </c>
      <c r="F2746" s="1">
        <v>100</v>
      </c>
      <c r="G2746" s="1">
        <v>1090.6500000000001</v>
      </c>
      <c r="H2746" s="1">
        <v>10.906499999999999</v>
      </c>
    </row>
    <row r="2747" spans="1:8" x14ac:dyDescent="0.2">
      <c r="A2747" t="s">
        <v>6</v>
      </c>
      <c r="B2747" t="s">
        <v>74</v>
      </c>
      <c r="C2747" t="s">
        <v>75</v>
      </c>
      <c r="D2747" t="s">
        <v>9</v>
      </c>
      <c r="E2747" t="s">
        <v>1077</v>
      </c>
      <c r="F2747" s="1">
        <v>290</v>
      </c>
      <c r="G2747" s="1">
        <v>1371.79</v>
      </c>
      <c r="H2747" s="1">
        <v>4.7303103448275898</v>
      </c>
    </row>
    <row r="2748" spans="1:8" x14ac:dyDescent="0.2">
      <c r="A2748" t="s">
        <v>6</v>
      </c>
      <c r="B2748" t="s">
        <v>74</v>
      </c>
      <c r="C2748" t="s">
        <v>75</v>
      </c>
      <c r="D2748" t="s">
        <v>9</v>
      </c>
      <c r="E2748" t="s">
        <v>1075</v>
      </c>
      <c r="F2748" s="1">
        <v>255</v>
      </c>
      <c r="G2748" s="1">
        <v>3166.08</v>
      </c>
      <c r="H2748" s="1">
        <v>12.416</v>
      </c>
    </row>
    <row r="2749" spans="1:8" x14ac:dyDescent="0.2">
      <c r="A2749" t="s">
        <v>6</v>
      </c>
      <c r="B2749" t="s">
        <v>74</v>
      </c>
      <c r="C2749" t="s">
        <v>75</v>
      </c>
      <c r="D2749" t="s">
        <v>9</v>
      </c>
      <c r="E2749" t="s">
        <v>1074</v>
      </c>
      <c r="F2749" s="1">
        <v>375</v>
      </c>
      <c r="G2749" s="1">
        <v>2612.73</v>
      </c>
      <c r="H2749" s="1">
        <v>6.9672799999999997</v>
      </c>
    </row>
    <row r="2750" spans="1:8" x14ac:dyDescent="0.2">
      <c r="A2750" t="s">
        <v>6</v>
      </c>
      <c r="B2750" t="s">
        <v>74</v>
      </c>
      <c r="C2750" t="s">
        <v>75</v>
      </c>
      <c r="D2750" t="s">
        <v>9</v>
      </c>
      <c r="E2750" t="s">
        <v>1073</v>
      </c>
      <c r="F2750" s="1">
        <v>130</v>
      </c>
      <c r="G2750" s="1">
        <v>1025.77</v>
      </c>
      <c r="H2750" s="1">
        <v>7.8905384615384602</v>
      </c>
    </row>
    <row r="2751" spans="1:8" x14ac:dyDescent="0.2">
      <c r="A2751" t="s">
        <v>6</v>
      </c>
      <c r="B2751" t="s">
        <v>74</v>
      </c>
      <c r="C2751" t="s">
        <v>75</v>
      </c>
      <c r="D2751" t="s">
        <v>9</v>
      </c>
      <c r="E2751" t="s">
        <v>1072</v>
      </c>
      <c r="F2751" s="1">
        <v>1000</v>
      </c>
      <c r="G2751" s="1">
        <v>2824.07</v>
      </c>
      <c r="H2751" s="1">
        <v>2.8240699999999999</v>
      </c>
    </row>
    <row r="2752" spans="1:8" x14ac:dyDescent="0.2">
      <c r="A2752" t="s">
        <v>6</v>
      </c>
      <c r="B2752" t="s">
        <v>74</v>
      </c>
      <c r="C2752" t="s">
        <v>75</v>
      </c>
      <c r="D2752" t="s">
        <v>9</v>
      </c>
      <c r="E2752" t="s">
        <v>1071</v>
      </c>
      <c r="F2752" s="1">
        <v>534</v>
      </c>
      <c r="G2752" s="1">
        <v>19217.14</v>
      </c>
      <c r="H2752" s="1">
        <v>35.987153558052398</v>
      </c>
    </row>
    <row r="2753" spans="1:8" x14ac:dyDescent="0.2">
      <c r="A2753" t="s">
        <v>6</v>
      </c>
      <c r="B2753" t="s">
        <v>74</v>
      </c>
      <c r="C2753" t="s">
        <v>75</v>
      </c>
      <c r="D2753" t="s">
        <v>9</v>
      </c>
      <c r="E2753" t="s">
        <v>24</v>
      </c>
      <c r="F2753" s="1">
        <v>2087</v>
      </c>
      <c r="G2753" s="1">
        <v>19408.7</v>
      </c>
      <c r="H2753" s="1">
        <v>9.2998083373263096</v>
      </c>
    </row>
    <row r="2754" spans="1:8" x14ac:dyDescent="0.2">
      <c r="A2754" t="s">
        <v>6</v>
      </c>
      <c r="B2754" t="s">
        <v>74</v>
      </c>
      <c r="C2754" t="s">
        <v>75</v>
      </c>
      <c r="D2754" t="s">
        <v>9</v>
      </c>
      <c r="E2754" t="s">
        <v>1070</v>
      </c>
      <c r="F2754" s="1">
        <v>3171</v>
      </c>
      <c r="G2754" s="1">
        <v>8725.92</v>
      </c>
      <c r="H2754" s="1">
        <v>2.7517880794702001</v>
      </c>
    </row>
    <row r="2755" spans="1:8" x14ac:dyDescent="0.2">
      <c r="A2755" t="s">
        <v>6</v>
      </c>
      <c r="B2755" t="s">
        <v>74</v>
      </c>
      <c r="C2755" t="s">
        <v>75</v>
      </c>
      <c r="D2755" t="s">
        <v>9</v>
      </c>
      <c r="E2755" t="s">
        <v>1069</v>
      </c>
      <c r="F2755" s="1">
        <v>380</v>
      </c>
      <c r="G2755" s="1">
        <v>1584.35</v>
      </c>
      <c r="H2755" s="1">
        <v>4.1693421052631603</v>
      </c>
    </row>
    <row r="2756" spans="1:8" x14ac:dyDescent="0.2">
      <c r="A2756" t="s">
        <v>6</v>
      </c>
      <c r="B2756" t="s">
        <v>74</v>
      </c>
      <c r="C2756" t="s">
        <v>75</v>
      </c>
      <c r="D2756" t="s">
        <v>9</v>
      </c>
      <c r="E2756" t="s">
        <v>1068</v>
      </c>
      <c r="F2756" s="1">
        <v>1413</v>
      </c>
      <c r="G2756" s="1">
        <v>8474.58</v>
      </c>
      <c r="H2756" s="1">
        <v>5.9975796178343899</v>
      </c>
    </row>
    <row r="2757" spans="1:8" x14ac:dyDescent="0.2">
      <c r="A2757" t="s">
        <v>6</v>
      </c>
      <c r="B2757" t="s">
        <v>74</v>
      </c>
      <c r="C2757" t="s">
        <v>75</v>
      </c>
      <c r="D2757" t="s">
        <v>9</v>
      </c>
      <c r="E2757" t="s">
        <v>379</v>
      </c>
      <c r="F2757" s="1">
        <v>10</v>
      </c>
      <c r="G2757" s="1">
        <v>1369.22</v>
      </c>
      <c r="H2757" s="1">
        <v>136.922</v>
      </c>
    </row>
    <row r="2758" spans="1:8" x14ac:dyDescent="0.2">
      <c r="A2758" t="s">
        <v>6</v>
      </c>
      <c r="B2758" t="s">
        <v>74</v>
      </c>
      <c r="C2758" t="s">
        <v>75</v>
      </c>
      <c r="D2758" t="s">
        <v>9</v>
      </c>
      <c r="E2758" t="s">
        <v>1067</v>
      </c>
      <c r="F2758" s="1">
        <v>3280</v>
      </c>
      <c r="G2758" s="1">
        <v>96658.3</v>
      </c>
      <c r="H2758" s="1">
        <v>29.468993902438999</v>
      </c>
    </row>
    <row r="2759" spans="1:8" x14ac:dyDescent="0.2">
      <c r="A2759" t="s">
        <v>6</v>
      </c>
      <c r="B2759" t="s">
        <v>74</v>
      </c>
      <c r="C2759" t="s">
        <v>75</v>
      </c>
      <c r="D2759" t="s">
        <v>9</v>
      </c>
      <c r="E2759" t="s">
        <v>1066</v>
      </c>
      <c r="F2759" s="1">
        <v>1</v>
      </c>
      <c r="G2759" s="1">
        <v>506.31</v>
      </c>
      <c r="H2759" s="1">
        <v>506.31</v>
      </c>
    </row>
    <row r="2760" spans="1:8" x14ac:dyDescent="0.2">
      <c r="A2760" t="s">
        <v>6</v>
      </c>
      <c r="B2760" t="s">
        <v>74</v>
      </c>
      <c r="C2760" t="s">
        <v>75</v>
      </c>
      <c r="D2760" t="s">
        <v>9</v>
      </c>
      <c r="E2760" t="s">
        <v>1065</v>
      </c>
      <c r="F2760" s="1">
        <v>436</v>
      </c>
      <c r="G2760" s="1">
        <v>20601.3</v>
      </c>
      <c r="H2760" s="1">
        <v>47.2506880733945</v>
      </c>
    </row>
    <row r="2761" spans="1:8" x14ac:dyDescent="0.2">
      <c r="A2761" t="s">
        <v>6</v>
      </c>
      <c r="B2761" t="s">
        <v>74</v>
      </c>
      <c r="C2761" t="s">
        <v>75</v>
      </c>
      <c r="D2761" t="s">
        <v>9</v>
      </c>
      <c r="E2761" t="s">
        <v>987</v>
      </c>
      <c r="F2761" s="1">
        <v>650</v>
      </c>
      <c r="G2761" s="1">
        <v>15618.49</v>
      </c>
      <c r="H2761" s="1">
        <v>24.028446153846101</v>
      </c>
    </row>
    <row r="2762" spans="1:8" x14ac:dyDescent="0.2">
      <c r="A2762" t="s">
        <v>6</v>
      </c>
      <c r="B2762" t="s">
        <v>74</v>
      </c>
      <c r="C2762" t="s">
        <v>75</v>
      </c>
      <c r="D2762" t="s">
        <v>9</v>
      </c>
      <c r="E2762" t="s">
        <v>1064</v>
      </c>
      <c r="F2762" s="1">
        <v>180</v>
      </c>
      <c r="G2762" s="1">
        <v>644.16</v>
      </c>
      <c r="H2762" s="1">
        <v>3.57866666666667</v>
      </c>
    </row>
    <row r="2763" spans="1:8" x14ac:dyDescent="0.2">
      <c r="A2763" t="s">
        <v>6</v>
      </c>
      <c r="B2763" t="s">
        <v>74</v>
      </c>
      <c r="C2763" t="s">
        <v>75</v>
      </c>
      <c r="D2763" t="s">
        <v>9</v>
      </c>
      <c r="E2763" t="s">
        <v>1062</v>
      </c>
      <c r="F2763" s="1">
        <v>915</v>
      </c>
      <c r="G2763" s="1">
        <v>19909.990000000002</v>
      </c>
      <c r="H2763" s="1">
        <v>21.759551912568298</v>
      </c>
    </row>
    <row r="2764" spans="1:8" x14ac:dyDescent="0.2">
      <c r="A2764" t="s">
        <v>6</v>
      </c>
      <c r="B2764" t="s">
        <v>74</v>
      </c>
      <c r="C2764" t="s">
        <v>75</v>
      </c>
      <c r="D2764" t="s">
        <v>9</v>
      </c>
      <c r="E2764" t="s">
        <v>1045</v>
      </c>
      <c r="F2764" s="1">
        <v>179</v>
      </c>
      <c r="G2764" s="1">
        <v>2701.91</v>
      </c>
      <c r="H2764" s="1">
        <v>15.094469273743</v>
      </c>
    </row>
    <row r="2765" spans="1:8" x14ac:dyDescent="0.2">
      <c r="A2765" t="s">
        <v>6</v>
      </c>
      <c r="B2765" t="s">
        <v>74</v>
      </c>
      <c r="C2765" t="s">
        <v>75</v>
      </c>
      <c r="D2765" t="s">
        <v>9</v>
      </c>
      <c r="E2765" t="s">
        <v>1059</v>
      </c>
      <c r="F2765" s="1">
        <v>250</v>
      </c>
      <c r="G2765" s="1">
        <v>277.85000000000002</v>
      </c>
      <c r="H2765" s="1">
        <v>1.1113999999999999</v>
      </c>
    </row>
    <row r="2766" spans="1:8" x14ac:dyDescent="0.2">
      <c r="A2766" t="s">
        <v>6</v>
      </c>
      <c r="B2766" t="s">
        <v>74</v>
      </c>
      <c r="C2766" t="s">
        <v>75</v>
      </c>
      <c r="D2766" t="s">
        <v>9</v>
      </c>
      <c r="E2766" t="s">
        <v>1058</v>
      </c>
      <c r="F2766" s="1">
        <v>366</v>
      </c>
      <c r="G2766" s="1">
        <v>3165.98</v>
      </c>
      <c r="H2766" s="1">
        <v>8.65021857923497</v>
      </c>
    </row>
    <row r="2767" spans="1:8" x14ac:dyDescent="0.2">
      <c r="A2767" t="s">
        <v>6</v>
      </c>
      <c r="B2767" t="s">
        <v>74</v>
      </c>
      <c r="C2767" t="s">
        <v>75</v>
      </c>
      <c r="D2767" t="s">
        <v>9</v>
      </c>
      <c r="E2767" t="s">
        <v>1057</v>
      </c>
      <c r="F2767" s="1">
        <v>460</v>
      </c>
      <c r="G2767" s="1">
        <v>390.1</v>
      </c>
      <c r="H2767" s="1">
        <v>0.84804347826087001</v>
      </c>
    </row>
    <row r="2768" spans="1:8" x14ac:dyDescent="0.2">
      <c r="A2768" t="s">
        <v>6</v>
      </c>
      <c r="B2768" t="s">
        <v>74</v>
      </c>
      <c r="C2768" t="s">
        <v>75</v>
      </c>
      <c r="D2768" t="s">
        <v>9</v>
      </c>
      <c r="E2768" t="s">
        <v>1056</v>
      </c>
      <c r="F2768" s="1">
        <v>485</v>
      </c>
      <c r="G2768" s="1">
        <v>2920.28</v>
      </c>
      <c r="H2768" s="1">
        <v>6.0211958762886599</v>
      </c>
    </row>
    <row r="2769" spans="1:8" x14ac:dyDescent="0.2">
      <c r="A2769" t="s">
        <v>6</v>
      </c>
      <c r="B2769" t="s">
        <v>74</v>
      </c>
      <c r="C2769" t="s">
        <v>75</v>
      </c>
      <c r="D2769" t="s">
        <v>9</v>
      </c>
      <c r="E2769" t="s">
        <v>1055</v>
      </c>
      <c r="F2769" s="1">
        <v>1545</v>
      </c>
      <c r="G2769" s="1">
        <v>2741.68</v>
      </c>
      <c r="H2769" s="1">
        <v>1.7745501618123001</v>
      </c>
    </row>
    <row r="2770" spans="1:8" x14ac:dyDescent="0.2">
      <c r="A2770" t="s">
        <v>6</v>
      </c>
      <c r="B2770" t="s">
        <v>74</v>
      </c>
      <c r="C2770" t="s">
        <v>75</v>
      </c>
      <c r="D2770" t="s">
        <v>9</v>
      </c>
      <c r="E2770" t="s">
        <v>1054</v>
      </c>
      <c r="F2770" s="1">
        <v>1065</v>
      </c>
      <c r="G2770" s="1">
        <v>2563.86</v>
      </c>
      <c r="H2770" s="1">
        <v>2.40738028169014</v>
      </c>
    </row>
    <row r="2771" spans="1:8" x14ac:dyDescent="0.2">
      <c r="A2771" t="s">
        <v>6</v>
      </c>
      <c r="B2771" t="s">
        <v>74</v>
      </c>
      <c r="C2771" t="s">
        <v>75</v>
      </c>
      <c r="D2771" t="s">
        <v>9</v>
      </c>
      <c r="E2771" t="s">
        <v>1053</v>
      </c>
      <c r="F2771" s="1">
        <v>1925</v>
      </c>
      <c r="G2771" s="1">
        <v>22666.41</v>
      </c>
      <c r="H2771" s="1">
        <v>11.774758441558401</v>
      </c>
    </row>
    <row r="2772" spans="1:8" x14ac:dyDescent="0.2">
      <c r="A2772" t="s">
        <v>6</v>
      </c>
      <c r="B2772" t="s">
        <v>74</v>
      </c>
      <c r="C2772" t="s">
        <v>75</v>
      </c>
      <c r="D2772" t="s">
        <v>9</v>
      </c>
      <c r="E2772" t="s">
        <v>1052</v>
      </c>
      <c r="F2772" s="1">
        <v>800</v>
      </c>
      <c r="G2772" s="1">
        <v>2605.5300000000002</v>
      </c>
      <c r="H2772" s="1">
        <v>3.2569124999999999</v>
      </c>
    </row>
    <row r="2773" spans="1:8" x14ac:dyDescent="0.2">
      <c r="A2773" t="s">
        <v>6</v>
      </c>
      <c r="B2773" t="s">
        <v>74</v>
      </c>
      <c r="C2773" t="s">
        <v>75</v>
      </c>
      <c r="D2773" t="s">
        <v>9</v>
      </c>
      <c r="E2773" t="s">
        <v>1051</v>
      </c>
      <c r="F2773" s="1">
        <v>1686</v>
      </c>
      <c r="G2773" s="1">
        <v>3626.15</v>
      </c>
      <c r="H2773" s="1">
        <v>2.15074139976275</v>
      </c>
    </row>
    <row r="2774" spans="1:8" x14ac:dyDescent="0.2">
      <c r="A2774" t="s">
        <v>6</v>
      </c>
      <c r="B2774" t="s">
        <v>74</v>
      </c>
      <c r="C2774" t="s">
        <v>75</v>
      </c>
      <c r="D2774" t="s">
        <v>9</v>
      </c>
      <c r="E2774" t="s">
        <v>1049</v>
      </c>
      <c r="F2774" s="1">
        <v>1640</v>
      </c>
      <c r="G2774" s="1">
        <v>4774.59</v>
      </c>
      <c r="H2774" s="1">
        <v>2.91133536585366</v>
      </c>
    </row>
    <row r="2775" spans="1:8" x14ac:dyDescent="0.2">
      <c r="A2775" t="s">
        <v>6</v>
      </c>
      <c r="B2775" t="s">
        <v>74</v>
      </c>
      <c r="C2775" t="s">
        <v>75</v>
      </c>
      <c r="D2775" t="s">
        <v>9</v>
      </c>
      <c r="E2775" t="s">
        <v>1048</v>
      </c>
      <c r="F2775" s="1">
        <v>400</v>
      </c>
      <c r="G2775" s="1">
        <v>3048.38</v>
      </c>
      <c r="H2775" s="1">
        <v>7.6209499999999997</v>
      </c>
    </row>
    <row r="2776" spans="1:8" x14ac:dyDescent="0.2">
      <c r="A2776" t="s">
        <v>6</v>
      </c>
      <c r="B2776" t="s">
        <v>74</v>
      </c>
      <c r="C2776" t="s">
        <v>75</v>
      </c>
      <c r="D2776" t="s">
        <v>9</v>
      </c>
      <c r="E2776" t="s">
        <v>1047</v>
      </c>
      <c r="F2776" s="1">
        <v>4113</v>
      </c>
      <c r="G2776" s="1">
        <v>10097.44</v>
      </c>
      <c r="H2776" s="1">
        <v>2.45500607828835</v>
      </c>
    </row>
    <row r="2777" spans="1:8" x14ac:dyDescent="0.2">
      <c r="A2777" t="s">
        <v>6</v>
      </c>
      <c r="B2777" t="s">
        <v>74</v>
      </c>
      <c r="C2777" t="s">
        <v>75</v>
      </c>
      <c r="D2777" t="s">
        <v>9</v>
      </c>
      <c r="E2777" t="s">
        <v>1046</v>
      </c>
      <c r="F2777" s="1">
        <v>960</v>
      </c>
      <c r="G2777" s="1">
        <v>2833.86</v>
      </c>
      <c r="H2777" s="1">
        <v>2.9519375000000001</v>
      </c>
    </row>
    <row r="2778" spans="1:8" x14ac:dyDescent="0.2">
      <c r="A2778" t="s">
        <v>6</v>
      </c>
      <c r="B2778" t="s">
        <v>74</v>
      </c>
      <c r="C2778" t="s">
        <v>75</v>
      </c>
      <c r="D2778" t="s">
        <v>9</v>
      </c>
      <c r="E2778" t="s">
        <v>1044</v>
      </c>
      <c r="F2778" s="1">
        <v>1344</v>
      </c>
      <c r="G2778" s="1">
        <v>12723.65</v>
      </c>
      <c r="H2778" s="1">
        <v>9.4670014880952404</v>
      </c>
    </row>
    <row r="2779" spans="1:8" x14ac:dyDescent="0.2">
      <c r="A2779" t="s">
        <v>6</v>
      </c>
      <c r="B2779" t="s">
        <v>74</v>
      </c>
      <c r="C2779" t="s">
        <v>75</v>
      </c>
      <c r="D2779" t="s">
        <v>9</v>
      </c>
      <c r="E2779" t="s">
        <v>1040</v>
      </c>
      <c r="F2779" s="1">
        <v>305</v>
      </c>
      <c r="G2779" s="1">
        <v>1820.54</v>
      </c>
      <c r="H2779" s="1">
        <v>5.96898360655738</v>
      </c>
    </row>
    <row r="2780" spans="1:8" x14ac:dyDescent="0.2">
      <c r="A2780" t="s">
        <v>6</v>
      </c>
      <c r="B2780" t="s">
        <v>74</v>
      </c>
      <c r="C2780" t="s">
        <v>75</v>
      </c>
      <c r="D2780" t="s">
        <v>9</v>
      </c>
      <c r="E2780" t="s">
        <v>299</v>
      </c>
      <c r="F2780" s="1">
        <v>6</v>
      </c>
      <c r="G2780" s="1">
        <v>2086.23</v>
      </c>
      <c r="H2780" s="1">
        <v>347.70499999999998</v>
      </c>
    </row>
    <row r="2781" spans="1:8" x14ac:dyDescent="0.2">
      <c r="A2781" t="s">
        <v>6</v>
      </c>
      <c r="B2781" t="s">
        <v>74</v>
      </c>
      <c r="C2781" t="s">
        <v>75</v>
      </c>
      <c r="D2781" t="s">
        <v>9</v>
      </c>
      <c r="E2781" t="s">
        <v>1039</v>
      </c>
      <c r="F2781" s="1">
        <v>615</v>
      </c>
      <c r="G2781" s="1">
        <v>9890.02</v>
      </c>
      <c r="H2781" s="1">
        <v>16.081333333333301</v>
      </c>
    </row>
    <row r="2782" spans="1:8" x14ac:dyDescent="0.2">
      <c r="A2782" t="s">
        <v>6</v>
      </c>
      <c r="B2782" t="s">
        <v>74</v>
      </c>
      <c r="C2782" t="s">
        <v>75</v>
      </c>
      <c r="D2782" t="s">
        <v>9</v>
      </c>
      <c r="E2782" t="s">
        <v>1163</v>
      </c>
      <c r="F2782" s="1">
        <v>885</v>
      </c>
      <c r="G2782" s="1">
        <v>6594.35</v>
      </c>
      <c r="H2782" s="1">
        <v>7.4512429378531104</v>
      </c>
    </row>
    <row r="2783" spans="1:8" x14ac:dyDescent="0.2">
      <c r="A2783" t="s">
        <v>6</v>
      </c>
      <c r="B2783" t="s">
        <v>74</v>
      </c>
      <c r="C2783" t="s">
        <v>75</v>
      </c>
      <c r="D2783" t="s">
        <v>9</v>
      </c>
      <c r="E2783" t="s">
        <v>1157</v>
      </c>
      <c r="F2783" s="1">
        <v>700</v>
      </c>
      <c r="G2783" s="1">
        <v>5701.64</v>
      </c>
      <c r="H2783" s="1">
        <v>8.1452000000000009</v>
      </c>
    </row>
    <row r="2784" spans="1:8" x14ac:dyDescent="0.2">
      <c r="A2784" t="s">
        <v>6</v>
      </c>
      <c r="B2784" t="s">
        <v>74</v>
      </c>
      <c r="C2784" t="s">
        <v>75</v>
      </c>
      <c r="D2784" t="s">
        <v>9</v>
      </c>
      <c r="E2784" t="s">
        <v>995</v>
      </c>
      <c r="F2784" s="1">
        <v>3046</v>
      </c>
      <c r="G2784" s="1">
        <v>112483.55</v>
      </c>
      <c r="H2784" s="1">
        <v>36.928282994090601</v>
      </c>
    </row>
    <row r="2785" spans="1:8" x14ac:dyDescent="0.2">
      <c r="A2785" t="s">
        <v>6</v>
      </c>
      <c r="B2785" t="s">
        <v>74</v>
      </c>
      <c r="C2785" t="s">
        <v>75</v>
      </c>
      <c r="D2785" t="s">
        <v>9</v>
      </c>
      <c r="E2785" t="s">
        <v>1156</v>
      </c>
      <c r="F2785" s="1">
        <v>1000</v>
      </c>
      <c r="G2785" s="1">
        <v>-3111.29</v>
      </c>
      <c r="H2785" s="1">
        <v>-3.1112899999999999</v>
      </c>
    </row>
    <row r="2786" spans="1:8" x14ac:dyDescent="0.2">
      <c r="A2786" t="s">
        <v>6</v>
      </c>
      <c r="B2786" t="s">
        <v>74</v>
      </c>
      <c r="C2786" t="s">
        <v>75</v>
      </c>
      <c r="D2786" t="s">
        <v>9</v>
      </c>
      <c r="E2786" t="s">
        <v>1152</v>
      </c>
      <c r="F2786" s="1">
        <v>6195</v>
      </c>
      <c r="G2786" s="1">
        <v>7745.42</v>
      </c>
      <c r="H2786" s="1">
        <v>1.25026957223567</v>
      </c>
    </row>
    <row r="2787" spans="1:8" x14ac:dyDescent="0.2">
      <c r="A2787" t="s">
        <v>6</v>
      </c>
      <c r="B2787" t="s">
        <v>74</v>
      </c>
      <c r="C2787" t="s">
        <v>75</v>
      </c>
      <c r="D2787" t="s">
        <v>9</v>
      </c>
      <c r="E2787" t="s">
        <v>1151</v>
      </c>
      <c r="F2787" s="1">
        <v>990</v>
      </c>
      <c r="G2787" s="1">
        <v>2755.48</v>
      </c>
      <c r="H2787" s="1">
        <v>2.7833131313131299</v>
      </c>
    </row>
    <row r="2788" spans="1:8" x14ac:dyDescent="0.2">
      <c r="A2788" t="s">
        <v>6</v>
      </c>
      <c r="B2788" t="s">
        <v>74</v>
      </c>
      <c r="C2788" t="s">
        <v>75</v>
      </c>
      <c r="D2788" t="s">
        <v>9</v>
      </c>
      <c r="E2788" t="s">
        <v>1146</v>
      </c>
      <c r="F2788" s="1">
        <v>220</v>
      </c>
      <c r="G2788" s="1">
        <v>319.06</v>
      </c>
      <c r="H2788" s="1">
        <v>1.45027272727273</v>
      </c>
    </row>
    <row r="2789" spans="1:8" x14ac:dyDescent="0.2">
      <c r="A2789" t="s">
        <v>6</v>
      </c>
      <c r="B2789" t="s">
        <v>74</v>
      </c>
      <c r="C2789" t="s">
        <v>75</v>
      </c>
      <c r="D2789" t="s">
        <v>9</v>
      </c>
      <c r="E2789" t="s">
        <v>1109</v>
      </c>
      <c r="F2789" s="1">
        <v>1768</v>
      </c>
      <c r="G2789" s="1">
        <v>9717.6200000000008</v>
      </c>
      <c r="H2789" s="1">
        <v>5.4963914027149299</v>
      </c>
    </row>
    <row r="2790" spans="1:8" x14ac:dyDescent="0.2">
      <c r="A2790" t="s">
        <v>6</v>
      </c>
      <c r="B2790" t="s">
        <v>74</v>
      </c>
      <c r="C2790" t="s">
        <v>75</v>
      </c>
      <c r="D2790" t="s">
        <v>9</v>
      </c>
      <c r="E2790" t="s">
        <v>1110</v>
      </c>
      <c r="F2790" s="1">
        <v>405</v>
      </c>
      <c r="G2790" s="1">
        <v>2656.1</v>
      </c>
      <c r="H2790" s="1">
        <v>6.5582716049382697</v>
      </c>
    </row>
    <row r="2791" spans="1:8" x14ac:dyDescent="0.2">
      <c r="A2791" t="s">
        <v>6</v>
      </c>
      <c r="B2791" t="s">
        <v>74</v>
      </c>
      <c r="C2791" t="s">
        <v>75</v>
      </c>
      <c r="D2791" t="s">
        <v>9</v>
      </c>
      <c r="E2791" t="s">
        <v>1107</v>
      </c>
      <c r="F2791" s="1">
        <v>718</v>
      </c>
      <c r="G2791" s="1">
        <v>2690.22</v>
      </c>
      <c r="H2791" s="1">
        <v>3.7468245125348201</v>
      </c>
    </row>
    <row r="2792" spans="1:8" x14ac:dyDescent="0.2">
      <c r="A2792" t="s">
        <v>6</v>
      </c>
      <c r="B2792" t="s">
        <v>74</v>
      </c>
      <c r="C2792" t="s">
        <v>75</v>
      </c>
      <c r="D2792" t="s">
        <v>9</v>
      </c>
      <c r="E2792" t="s">
        <v>1108</v>
      </c>
      <c r="F2792" s="1">
        <v>600</v>
      </c>
      <c r="G2792" s="1">
        <v>2510.92</v>
      </c>
      <c r="H2792" s="1">
        <v>4.1848666666666698</v>
      </c>
    </row>
    <row r="2793" spans="1:8" x14ac:dyDescent="0.2">
      <c r="A2793" t="s">
        <v>6</v>
      </c>
      <c r="B2793" t="s">
        <v>74</v>
      </c>
      <c r="C2793" t="s">
        <v>75</v>
      </c>
      <c r="D2793" t="s">
        <v>9</v>
      </c>
      <c r="E2793" t="s">
        <v>1105</v>
      </c>
      <c r="F2793" s="1">
        <v>1400</v>
      </c>
      <c r="G2793" s="1">
        <v>-475.85</v>
      </c>
      <c r="H2793" s="1">
        <v>-0.339892857142857</v>
      </c>
    </row>
    <row r="2794" spans="1:8" x14ac:dyDescent="0.2">
      <c r="A2794" t="s">
        <v>6</v>
      </c>
      <c r="B2794" t="s">
        <v>74</v>
      </c>
      <c r="C2794" t="s">
        <v>75</v>
      </c>
      <c r="D2794" t="s">
        <v>9</v>
      </c>
      <c r="E2794" t="s">
        <v>1106</v>
      </c>
      <c r="F2794" s="1">
        <v>526</v>
      </c>
      <c r="G2794" s="1">
        <v>13211.42</v>
      </c>
      <c r="H2794" s="1">
        <v>25.116768060836499</v>
      </c>
    </row>
    <row r="2795" spans="1:8" x14ac:dyDescent="0.2">
      <c r="A2795" t="s">
        <v>6</v>
      </c>
      <c r="B2795" t="s">
        <v>74</v>
      </c>
      <c r="C2795" t="s">
        <v>75</v>
      </c>
      <c r="D2795" t="s">
        <v>9</v>
      </c>
      <c r="E2795" t="s">
        <v>1104</v>
      </c>
      <c r="F2795" s="1">
        <v>660</v>
      </c>
      <c r="G2795" s="1">
        <v>4600.63</v>
      </c>
      <c r="H2795" s="1">
        <v>6.9706515151515198</v>
      </c>
    </row>
    <row r="2796" spans="1:8" x14ac:dyDescent="0.2">
      <c r="A2796" t="s">
        <v>6</v>
      </c>
      <c r="B2796" t="s">
        <v>74</v>
      </c>
      <c r="C2796" t="s">
        <v>75</v>
      </c>
      <c r="D2796" t="s">
        <v>9</v>
      </c>
      <c r="E2796" t="s">
        <v>1142</v>
      </c>
      <c r="F2796" s="1">
        <v>1295</v>
      </c>
      <c r="G2796" s="1">
        <v>13134.55</v>
      </c>
      <c r="H2796" s="1">
        <v>10.142509652509601</v>
      </c>
    </row>
    <row r="2797" spans="1:8" x14ac:dyDescent="0.2">
      <c r="A2797" t="s">
        <v>6</v>
      </c>
      <c r="B2797" t="s">
        <v>74</v>
      </c>
      <c r="C2797" t="s">
        <v>75</v>
      </c>
      <c r="D2797" t="s">
        <v>9</v>
      </c>
      <c r="E2797" t="s">
        <v>1141</v>
      </c>
      <c r="F2797" s="1">
        <v>340</v>
      </c>
      <c r="G2797" s="1">
        <v>9326.82</v>
      </c>
      <c r="H2797" s="1">
        <v>27.431823529411801</v>
      </c>
    </row>
    <row r="2798" spans="1:8" x14ac:dyDescent="0.2">
      <c r="A2798" t="s">
        <v>6</v>
      </c>
      <c r="B2798" t="s">
        <v>74</v>
      </c>
      <c r="C2798" t="s">
        <v>75</v>
      </c>
      <c r="D2798" t="s">
        <v>9</v>
      </c>
      <c r="E2798" t="s">
        <v>1143</v>
      </c>
      <c r="F2798" s="1">
        <v>2989</v>
      </c>
      <c r="G2798" s="1">
        <v>9895.61</v>
      </c>
      <c r="H2798" s="1">
        <v>3.3106758113081298</v>
      </c>
    </row>
    <row r="2799" spans="1:8" x14ac:dyDescent="0.2">
      <c r="A2799" t="s">
        <v>6</v>
      </c>
      <c r="B2799" t="s">
        <v>74</v>
      </c>
      <c r="C2799" t="s">
        <v>75</v>
      </c>
      <c r="D2799" t="s">
        <v>9</v>
      </c>
      <c r="E2799" t="s">
        <v>1138</v>
      </c>
      <c r="F2799" s="1">
        <v>125</v>
      </c>
      <c r="G2799" s="1">
        <v>652.16999999999996</v>
      </c>
      <c r="H2799" s="1">
        <v>5.2173600000000002</v>
      </c>
    </row>
    <row r="2800" spans="1:8" x14ac:dyDescent="0.2">
      <c r="A2800" t="s">
        <v>6</v>
      </c>
      <c r="B2800" t="s">
        <v>74</v>
      </c>
      <c r="C2800" t="s">
        <v>75</v>
      </c>
      <c r="D2800" t="s">
        <v>9</v>
      </c>
      <c r="E2800" t="s">
        <v>1137</v>
      </c>
      <c r="F2800" s="1">
        <v>362</v>
      </c>
      <c r="G2800" s="1">
        <v>1315.44</v>
      </c>
      <c r="H2800" s="1">
        <v>3.6338121546961299</v>
      </c>
    </row>
    <row r="2801" spans="1:8" x14ac:dyDescent="0.2">
      <c r="A2801" t="s">
        <v>6</v>
      </c>
      <c r="B2801" t="s">
        <v>74</v>
      </c>
      <c r="C2801" t="s">
        <v>75</v>
      </c>
      <c r="D2801" t="s">
        <v>9</v>
      </c>
      <c r="E2801" t="s">
        <v>1136</v>
      </c>
      <c r="F2801" s="1">
        <v>85</v>
      </c>
      <c r="G2801" s="1">
        <v>816.61</v>
      </c>
      <c r="H2801" s="1">
        <v>9.6071764705882394</v>
      </c>
    </row>
    <row r="2802" spans="1:8" x14ac:dyDescent="0.2">
      <c r="A2802" t="s">
        <v>6</v>
      </c>
      <c r="B2802" t="s">
        <v>74</v>
      </c>
      <c r="C2802" t="s">
        <v>75</v>
      </c>
      <c r="D2802" t="s">
        <v>9</v>
      </c>
      <c r="E2802" t="s">
        <v>436</v>
      </c>
      <c r="F2802" s="1">
        <v>490</v>
      </c>
      <c r="G2802" s="1">
        <v>3316.41</v>
      </c>
      <c r="H2802" s="1">
        <v>6.7681836734693901</v>
      </c>
    </row>
    <row r="2803" spans="1:8" x14ac:dyDescent="0.2">
      <c r="A2803" t="s">
        <v>6</v>
      </c>
      <c r="B2803" t="s">
        <v>74</v>
      </c>
      <c r="C2803" t="s">
        <v>75</v>
      </c>
      <c r="D2803" t="s">
        <v>9</v>
      </c>
      <c r="E2803" t="s">
        <v>1135</v>
      </c>
      <c r="F2803" s="1">
        <v>3325</v>
      </c>
      <c r="G2803" s="1">
        <v>-1882.86</v>
      </c>
      <c r="H2803" s="1">
        <v>-0.56627368421052604</v>
      </c>
    </row>
    <row r="2804" spans="1:8" x14ac:dyDescent="0.2">
      <c r="A2804" t="s">
        <v>6</v>
      </c>
      <c r="B2804" t="s">
        <v>74</v>
      </c>
      <c r="C2804" t="s">
        <v>75</v>
      </c>
      <c r="D2804" t="s">
        <v>9</v>
      </c>
      <c r="E2804" t="s">
        <v>1134</v>
      </c>
      <c r="F2804" s="1">
        <v>100</v>
      </c>
      <c r="G2804" s="1">
        <v>1055.6300000000001</v>
      </c>
      <c r="H2804" s="1">
        <v>10.5563</v>
      </c>
    </row>
    <row r="2805" spans="1:8" x14ac:dyDescent="0.2">
      <c r="A2805" t="s">
        <v>6</v>
      </c>
      <c r="B2805" t="s">
        <v>74</v>
      </c>
      <c r="C2805" t="s">
        <v>75</v>
      </c>
      <c r="D2805" t="s">
        <v>9</v>
      </c>
      <c r="E2805" t="s">
        <v>1133</v>
      </c>
      <c r="F2805" s="1">
        <v>4933</v>
      </c>
      <c r="G2805" s="1">
        <v>11116.39</v>
      </c>
      <c r="H2805" s="1">
        <v>2.2534745590918299</v>
      </c>
    </row>
    <row r="2806" spans="1:8" x14ac:dyDescent="0.2">
      <c r="A2806" t="s">
        <v>6</v>
      </c>
      <c r="B2806" t="s">
        <v>74</v>
      </c>
      <c r="C2806" t="s">
        <v>75</v>
      </c>
      <c r="D2806" t="s">
        <v>9</v>
      </c>
      <c r="E2806" t="s">
        <v>1132</v>
      </c>
      <c r="F2806" s="1">
        <v>1</v>
      </c>
      <c r="G2806" s="1">
        <v>-4.01</v>
      </c>
      <c r="H2806" s="1">
        <v>-4.01</v>
      </c>
    </row>
    <row r="2807" spans="1:8" x14ac:dyDescent="0.2">
      <c r="A2807" t="s">
        <v>6</v>
      </c>
      <c r="B2807" t="s">
        <v>74</v>
      </c>
      <c r="C2807" t="s">
        <v>75</v>
      </c>
      <c r="D2807" t="s">
        <v>9</v>
      </c>
      <c r="E2807" t="s">
        <v>1131</v>
      </c>
      <c r="F2807" s="1">
        <v>1500</v>
      </c>
      <c r="G2807" s="1">
        <v>8971.9599999999991</v>
      </c>
      <c r="H2807" s="1">
        <v>5.9813066666666703</v>
      </c>
    </row>
    <row r="2808" spans="1:8" x14ac:dyDescent="0.2">
      <c r="A2808" t="s">
        <v>6</v>
      </c>
      <c r="B2808" t="s">
        <v>74</v>
      </c>
      <c r="C2808" t="s">
        <v>75</v>
      </c>
      <c r="D2808" t="s">
        <v>9</v>
      </c>
      <c r="E2808" t="s">
        <v>1130</v>
      </c>
      <c r="F2808" s="1">
        <v>2170</v>
      </c>
      <c r="G2808" s="1">
        <v>8693.99</v>
      </c>
      <c r="H2808" s="1">
        <v>4.0064470046082903</v>
      </c>
    </row>
    <row r="2809" spans="1:8" x14ac:dyDescent="0.2">
      <c r="A2809" t="s">
        <v>6</v>
      </c>
      <c r="B2809" t="s">
        <v>74</v>
      </c>
      <c r="C2809" t="s">
        <v>75</v>
      </c>
      <c r="D2809" t="s">
        <v>9</v>
      </c>
      <c r="E2809" t="s">
        <v>1129</v>
      </c>
      <c r="F2809" s="1">
        <v>1</v>
      </c>
      <c r="G2809" s="1">
        <v>-577.17999999999995</v>
      </c>
      <c r="H2809" s="1">
        <v>-577.17999999999995</v>
      </c>
    </row>
    <row r="2810" spans="1:8" x14ac:dyDescent="0.2">
      <c r="A2810" t="s">
        <v>6</v>
      </c>
      <c r="B2810" t="s">
        <v>74</v>
      </c>
      <c r="C2810" t="s">
        <v>75</v>
      </c>
      <c r="D2810" t="s">
        <v>9</v>
      </c>
      <c r="E2810" t="s">
        <v>1128</v>
      </c>
      <c r="F2810" s="1">
        <v>2381</v>
      </c>
      <c r="G2810" s="1">
        <v>9272.7199999999993</v>
      </c>
      <c r="H2810" s="1">
        <v>3.8944645107097902</v>
      </c>
    </row>
    <row r="2811" spans="1:8" x14ac:dyDescent="0.2">
      <c r="A2811" t="s">
        <v>6</v>
      </c>
      <c r="B2811" t="s">
        <v>74</v>
      </c>
      <c r="C2811" t="s">
        <v>75</v>
      </c>
      <c r="D2811" t="s">
        <v>9</v>
      </c>
      <c r="E2811" t="s">
        <v>1127</v>
      </c>
      <c r="F2811" s="1">
        <v>300</v>
      </c>
      <c r="G2811" s="1">
        <v>1238.44</v>
      </c>
      <c r="H2811" s="1">
        <v>4.1281333333333299</v>
      </c>
    </row>
    <row r="2812" spans="1:8" x14ac:dyDescent="0.2">
      <c r="A2812" t="s">
        <v>6</v>
      </c>
      <c r="B2812" t="s">
        <v>74</v>
      </c>
      <c r="C2812" t="s">
        <v>75</v>
      </c>
      <c r="D2812" t="s">
        <v>9</v>
      </c>
      <c r="E2812" t="s">
        <v>53</v>
      </c>
      <c r="F2812" s="1">
        <v>4974</v>
      </c>
      <c r="G2812" s="1">
        <v>13.39</v>
      </c>
      <c r="H2812" s="1">
        <v>2.6919983916365098E-3</v>
      </c>
    </row>
    <row r="2813" spans="1:8" x14ac:dyDescent="0.2">
      <c r="A2813" t="s">
        <v>6</v>
      </c>
      <c r="B2813" t="s">
        <v>74</v>
      </c>
      <c r="C2813" t="s">
        <v>75</v>
      </c>
      <c r="D2813" t="s">
        <v>9</v>
      </c>
      <c r="E2813" t="s">
        <v>1126</v>
      </c>
      <c r="F2813" s="1">
        <v>200</v>
      </c>
      <c r="G2813" s="1">
        <v>4538.6899999999996</v>
      </c>
      <c r="H2813" s="1">
        <v>22.693449999999999</v>
      </c>
    </row>
    <row r="2814" spans="1:8" x14ac:dyDescent="0.2">
      <c r="A2814" t="s">
        <v>6</v>
      </c>
      <c r="B2814" t="s">
        <v>74</v>
      </c>
      <c r="C2814" t="s">
        <v>75</v>
      </c>
      <c r="D2814" t="s">
        <v>9</v>
      </c>
      <c r="E2814" t="s">
        <v>1125</v>
      </c>
      <c r="F2814" s="1">
        <v>343</v>
      </c>
      <c r="G2814" s="1">
        <v>1713.07</v>
      </c>
      <c r="H2814" s="1">
        <v>4.9943731778425704</v>
      </c>
    </row>
    <row r="2815" spans="1:8" x14ac:dyDescent="0.2">
      <c r="A2815" t="s">
        <v>6</v>
      </c>
      <c r="B2815" t="s">
        <v>74</v>
      </c>
      <c r="C2815" t="s">
        <v>75</v>
      </c>
      <c r="D2815" t="s">
        <v>9</v>
      </c>
      <c r="E2815" t="s">
        <v>1124</v>
      </c>
      <c r="F2815" s="1">
        <v>210</v>
      </c>
      <c r="G2815" s="1">
        <v>231.15</v>
      </c>
      <c r="H2815" s="1">
        <v>1.10071428571429</v>
      </c>
    </row>
    <row r="2816" spans="1:8" x14ac:dyDescent="0.2">
      <c r="A2816" t="s">
        <v>6</v>
      </c>
      <c r="B2816" t="s">
        <v>74</v>
      </c>
      <c r="C2816" t="s">
        <v>75</v>
      </c>
      <c r="D2816" t="s">
        <v>9</v>
      </c>
      <c r="E2816" t="s">
        <v>1123</v>
      </c>
      <c r="F2816" s="1">
        <v>360</v>
      </c>
      <c r="G2816" s="1">
        <v>1121.1099999999999</v>
      </c>
      <c r="H2816" s="1">
        <v>3.1141944444444398</v>
      </c>
    </row>
    <row r="2817" spans="1:8" x14ac:dyDescent="0.2">
      <c r="A2817" t="s">
        <v>6</v>
      </c>
      <c r="B2817" t="s">
        <v>74</v>
      </c>
      <c r="C2817" t="s">
        <v>75</v>
      </c>
      <c r="D2817" t="s">
        <v>9</v>
      </c>
      <c r="E2817" t="s">
        <v>1122</v>
      </c>
      <c r="F2817" s="1">
        <v>780</v>
      </c>
      <c r="G2817" s="1">
        <v>5291.2</v>
      </c>
      <c r="H2817" s="1">
        <v>6.7835897435897401</v>
      </c>
    </row>
    <row r="2818" spans="1:8" x14ac:dyDescent="0.2">
      <c r="A2818" t="s">
        <v>6</v>
      </c>
      <c r="B2818" t="s">
        <v>74</v>
      </c>
      <c r="C2818" t="s">
        <v>75</v>
      </c>
      <c r="D2818" t="s">
        <v>9</v>
      </c>
      <c r="E2818" t="s">
        <v>1121</v>
      </c>
      <c r="F2818" s="1">
        <v>150</v>
      </c>
      <c r="G2818" s="1">
        <v>-423.08</v>
      </c>
      <c r="H2818" s="1">
        <v>-2.82053333333333</v>
      </c>
    </row>
    <row r="2819" spans="1:8" x14ac:dyDescent="0.2">
      <c r="A2819" t="s">
        <v>6</v>
      </c>
      <c r="B2819" t="s">
        <v>74</v>
      </c>
      <c r="C2819" t="s">
        <v>75</v>
      </c>
      <c r="D2819" t="s">
        <v>9</v>
      </c>
      <c r="E2819" t="s">
        <v>1120</v>
      </c>
      <c r="F2819" s="1">
        <v>1509</v>
      </c>
      <c r="G2819" s="1">
        <v>5553.29</v>
      </c>
      <c r="H2819" s="1">
        <v>3.680112657389</v>
      </c>
    </row>
    <row r="2820" spans="1:8" x14ac:dyDescent="0.2">
      <c r="A2820" t="s">
        <v>6</v>
      </c>
      <c r="B2820" t="s">
        <v>74</v>
      </c>
      <c r="C2820" t="s">
        <v>75</v>
      </c>
      <c r="D2820" t="s">
        <v>9</v>
      </c>
      <c r="E2820" t="s">
        <v>1119</v>
      </c>
      <c r="F2820" s="1">
        <v>335</v>
      </c>
      <c r="G2820" s="1">
        <v>1513.8</v>
      </c>
      <c r="H2820" s="1">
        <v>4.5188059701492502</v>
      </c>
    </row>
    <row r="2821" spans="1:8" x14ac:dyDescent="0.2">
      <c r="A2821" t="s">
        <v>6</v>
      </c>
      <c r="B2821" t="s">
        <v>74</v>
      </c>
      <c r="C2821" t="s">
        <v>75</v>
      </c>
      <c r="D2821" t="s">
        <v>9</v>
      </c>
      <c r="E2821" t="s">
        <v>1118</v>
      </c>
      <c r="F2821" s="1">
        <v>350</v>
      </c>
      <c r="G2821" s="1">
        <v>8916.2000000000007</v>
      </c>
      <c r="H2821" s="1">
        <v>25.4748571428571</v>
      </c>
    </row>
    <row r="2822" spans="1:8" x14ac:dyDescent="0.2">
      <c r="A2822" t="s">
        <v>6</v>
      </c>
      <c r="B2822" t="s">
        <v>74</v>
      </c>
      <c r="C2822" t="s">
        <v>75</v>
      </c>
      <c r="D2822" t="s">
        <v>9</v>
      </c>
      <c r="E2822" t="s">
        <v>1117</v>
      </c>
      <c r="F2822" s="1">
        <v>1</v>
      </c>
      <c r="G2822" s="1">
        <v>3835.17</v>
      </c>
      <c r="H2822" s="1">
        <v>3835.17</v>
      </c>
    </row>
    <row r="2823" spans="1:8" x14ac:dyDescent="0.2">
      <c r="A2823" t="s">
        <v>6</v>
      </c>
      <c r="B2823" t="s">
        <v>74</v>
      </c>
      <c r="C2823" t="s">
        <v>75</v>
      </c>
      <c r="D2823" t="s">
        <v>9</v>
      </c>
      <c r="E2823" t="s">
        <v>1116</v>
      </c>
      <c r="F2823" s="1">
        <v>180</v>
      </c>
      <c r="G2823" s="1">
        <v>2069.9499999999998</v>
      </c>
      <c r="H2823" s="1">
        <v>11.4997222222222</v>
      </c>
    </row>
    <row r="2824" spans="1:8" x14ac:dyDescent="0.2">
      <c r="A2824" t="s">
        <v>6</v>
      </c>
      <c r="B2824" t="s">
        <v>74</v>
      </c>
      <c r="C2824" t="s">
        <v>75</v>
      </c>
      <c r="D2824" t="s">
        <v>9</v>
      </c>
      <c r="E2824" t="s">
        <v>1115</v>
      </c>
      <c r="F2824" s="1">
        <v>1535</v>
      </c>
      <c r="G2824" s="1">
        <v>2429.1999999999998</v>
      </c>
      <c r="H2824" s="1">
        <v>1.5825407166123799</v>
      </c>
    </row>
    <row r="2825" spans="1:8" x14ac:dyDescent="0.2">
      <c r="A2825" t="s">
        <v>6</v>
      </c>
      <c r="B2825" t="s">
        <v>74</v>
      </c>
      <c r="C2825" t="s">
        <v>75</v>
      </c>
      <c r="D2825" t="s">
        <v>9</v>
      </c>
      <c r="E2825" t="s">
        <v>1114</v>
      </c>
      <c r="F2825" s="1">
        <v>1</v>
      </c>
      <c r="G2825" s="1">
        <v>-1758.86</v>
      </c>
      <c r="H2825" s="1">
        <v>-1758.86</v>
      </c>
    </row>
    <row r="2826" spans="1:8" x14ac:dyDescent="0.2">
      <c r="A2826" t="s">
        <v>6</v>
      </c>
      <c r="B2826" t="s">
        <v>74</v>
      </c>
      <c r="C2826" t="s">
        <v>75</v>
      </c>
      <c r="D2826" t="s">
        <v>9</v>
      </c>
      <c r="E2826" t="s">
        <v>1113</v>
      </c>
      <c r="F2826" s="1">
        <v>200</v>
      </c>
      <c r="G2826" s="1">
        <v>880.11</v>
      </c>
      <c r="H2826" s="1">
        <v>4.40055</v>
      </c>
    </row>
    <row r="2827" spans="1:8" x14ac:dyDescent="0.2">
      <c r="A2827" t="s">
        <v>6</v>
      </c>
      <c r="B2827" t="s">
        <v>74</v>
      </c>
      <c r="C2827" t="s">
        <v>75</v>
      </c>
      <c r="D2827" t="s">
        <v>9</v>
      </c>
      <c r="E2827" t="s">
        <v>1112</v>
      </c>
      <c r="F2827" s="1">
        <v>44</v>
      </c>
      <c r="G2827" s="1">
        <v>247.53</v>
      </c>
      <c r="H2827" s="1">
        <v>5.6256818181818202</v>
      </c>
    </row>
    <row r="2828" spans="1:8" x14ac:dyDescent="0.2">
      <c r="A2828" t="s">
        <v>6</v>
      </c>
      <c r="B2828" t="s">
        <v>74</v>
      </c>
      <c r="C2828" t="s">
        <v>75</v>
      </c>
      <c r="D2828" t="s">
        <v>9</v>
      </c>
      <c r="E2828" t="s">
        <v>312</v>
      </c>
      <c r="F2828" s="1">
        <v>10</v>
      </c>
      <c r="G2828" s="1">
        <v>1137.8599999999999</v>
      </c>
      <c r="H2828" s="1">
        <v>113.786</v>
      </c>
    </row>
    <row r="2829" spans="1:8" x14ac:dyDescent="0.2">
      <c r="A2829" t="s">
        <v>6</v>
      </c>
      <c r="B2829" t="s">
        <v>74</v>
      </c>
      <c r="C2829" t="s">
        <v>75</v>
      </c>
      <c r="D2829" t="s">
        <v>9</v>
      </c>
      <c r="E2829" t="s">
        <v>1103</v>
      </c>
      <c r="F2829" s="1">
        <v>1037</v>
      </c>
      <c r="G2829" s="1">
        <v>30822.55</v>
      </c>
      <c r="H2829" s="1">
        <v>29.722806171649001</v>
      </c>
    </row>
    <row r="2830" spans="1:8" x14ac:dyDescent="0.2">
      <c r="A2830" t="s">
        <v>6</v>
      </c>
      <c r="B2830" t="s">
        <v>74</v>
      </c>
      <c r="C2830" t="s">
        <v>75</v>
      </c>
      <c r="D2830" t="s">
        <v>9</v>
      </c>
      <c r="E2830" t="s">
        <v>1102</v>
      </c>
      <c r="F2830" s="1">
        <v>995</v>
      </c>
      <c r="G2830" s="1">
        <v>6530.77</v>
      </c>
      <c r="H2830" s="1">
        <v>6.5635879396984897</v>
      </c>
    </row>
    <row r="2831" spans="1:8" x14ac:dyDescent="0.2">
      <c r="A2831" t="s">
        <v>6</v>
      </c>
      <c r="B2831" t="s">
        <v>74</v>
      </c>
      <c r="C2831" t="s">
        <v>75</v>
      </c>
      <c r="D2831" t="s">
        <v>9</v>
      </c>
      <c r="E2831" t="s">
        <v>1101</v>
      </c>
      <c r="F2831" s="1">
        <v>207</v>
      </c>
      <c r="G2831" s="1">
        <v>1907.06</v>
      </c>
      <c r="H2831" s="1">
        <v>9.2128502415458904</v>
      </c>
    </row>
    <row r="2832" spans="1:8" x14ac:dyDescent="0.2">
      <c r="A2832" t="s">
        <v>6</v>
      </c>
      <c r="B2832" t="s">
        <v>74</v>
      </c>
      <c r="C2832" t="s">
        <v>75</v>
      </c>
      <c r="D2832" t="s">
        <v>9</v>
      </c>
      <c r="E2832" t="s">
        <v>1099</v>
      </c>
      <c r="F2832" s="1">
        <v>120</v>
      </c>
      <c r="G2832" s="1">
        <v>1086.6400000000001</v>
      </c>
      <c r="H2832" s="1">
        <v>9.0553333333333299</v>
      </c>
    </row>
    <row r="2833" spans="1:8" x14ac:dyDescent="0.2">
      <c r="A2833" t="s">
        <v>6</v>
      </c>
      <c r="B2833" t="s">
        <v>74</v>
      </c>
      <c r="C2833" t="s">
        <v>75</v>
      </c>
      <c r="D2833" t="s">
        <v>9</v>
      </c>
      <c r="E2833" t="s">
        <v>1098</v>
      </c>
      <c r="F2833" s="1">
        <v>260</v>
      </c>
      <c r="G2833" s="1">
        <v>20007.22</v>
      </c>
      <c r="H2833" s="1">
        <v>76.950846153846101</v>
      </c>
    </row>
    <row r="2834" spans="1:8" x14ac:dyDescent="0.2">
      <c r="A2834" t="s">
        <v>6</v>
      </c>
      <c r="B2834" t="s">
        <v>74</v>
      </c>
      <c r="C2834" t="s">
        <v>75</v>
      </c>
      <c r="D2834" t="s">
        <v>9</v>
      </c>
      <c r="E2834" t="s">
        <v>1001</v>
      </c>
      <c r="F2834" s="1">
        <v>2990</v>
      </c>
      <c r="G2834" s="1">
        <v>4797.91</v>
      </c>
      <c r="H2834" s="1">
        <v>1.6046521739130399</v>
      </c>
    </row>
    <row r="2835" spans="1:8" x14ac:dyDescent="0.2">
      <c r="A2835" t="s">
        <v>6</v>
      </c>
      <c r="B2835" t="s">
        <v>74</v>
      </c>
      <c r="C2835" t="s">
        <v>75</v>
      </c>
      <c r="D2835" t="s">
        <v>9</v>
      </c>
      <c r="E2835" t="s">
        <v>1096</v>
      </c>
      <c r="F2835" s="1">
        <v>3901</v>
      </c>
      <c r="G2835" s="1">
        <v>1297.8699999999999</v>
      </c>
      <c r="H2835" s="1">
        <v>0.33270187131504703</v>
      </c>
    </row>
    <row r="2836" spans="1:8" hidden="1" x14ac:dyDescent="0.2">
      <c r="A2836" t="s">
        <v>6</v>
      </c>
      <c r="B2836" t="s">
        <v>7</v>
      </c>
      <c r="C2836" t="s">
        <v>12</v>
      </c>
      <c r="D2836" t="s">
        <v>9</v>
      </c>
      <c r="E2836" t="s">
        <v>2441</v>
      </c>
      <c r="F2836" s="1">
        <v>28</v>
      </c>
      <c r="G2836" s="1">
        <v>28931.41</v>
      </c>
      <c r="H2836" s="1">
        <v>1033.26464285714</v>
      </c>
    </row>
    <row r="2837" spans="1:8" hidden="1" x14ac:dyDescent="0.2">
      <c r="A2837" t="s">
        <v>6</v>
      </c>
      <c r="B2837" t="s">
        <v>7</v>
      </c>
      <c r="C2837" t="s">
        <v>12</v>
      </c>
      <c r="D2837" t="s">
        <v>9</v>
      </c>
      <c r="E2837" t="s">
        <v>2828</v>
      </c>
      <c r="F2837" s="1">
        <v>120</v>
      </c>
      <c r="G2837" s="1">
        <v>15091.25</v>
      </c>
      <c r="H2837" s="1">
        <v>125.760416666667</v>
      </c>
    </row>
    <row r="2838" spans="1:8" hidden="1" x14ac:dyDescent="0.2">
      <c r="A2838" t="s">
        <v>6</v>
      </c>
      <c r="B2838" t="s">
        <v>7</v>
      </c>
      <c r="C2838" t="s">
        <v>12</v>
      </c>
      <c r="D2838" t="s">
        <v>9</v>
      </c>
      <c r="E2838" t="s">
        <v>2829</v>
      </c>
      <c r="F2838" s="1">
        <v>105</v>
      </c>
      <c r="G2838" s="1">
        <v>13974.88</v>
      </c>
      <c r="H2838" s="1">
        <v>133.09409523809501</v>
      </c>
    </row>
    <row r="2839" spans="1:8" hidden="1" x14ac:dyDescent="0.2">
      <c r="A2839" t="s">
        <v>6</v>
      </c>
      <c r="B2839" t="s">
        <v>7</v>
      </c>
      <c r="C2839" t="s">
        <v>12</v>
      </c>
      <c r="D2839" t="s">
        <v>9</v>
      </c>
      <c r="E2839" t="s">
        <v>2448</v>
      </c>
      <c r="F2839" s="1">
        <v>-933</v>
      </c>
      <c r="G2839" s="1">
        <v>-38570.35</v>
      </c>
      <c r="H2839" s="1">
        <v>41.340139335476898</v>
      </c>
    </row>
    <row r="2840" spans="1:8" hidden="1" x14ac:dyDescent="0.2">
      <c r="A2840" t="s">
        <v>6</v>
      </c>
      <c r="B2840" t="s">
        <v>7</v>
      </c>
      <c r="C2840" t="s">
        <v>12</v>
      </c>
      <c r="D2840" t="s">
        <v>9</v>
      </c>
      <c r="E2840" t="s">
        <v>2011</v>
      </c>
      <c r="F2840" s="1">
        <v>-114</v>
      </c>
      <c r="G2840" s="1">
        <v>-10970.6</v>
      </c>
      <c r="H2840" s="1">
        <v>96.233333333333306</v>
      </c>
    </row>
    <row r="2841" spans="1:8" hidden="1" x14ac:dyDescent="0.2">
      <c r="A2841" t="s">
        <v>6</v>
      </c>
      <c r="B2841" t="s">
        <v>7</v>
      </c>
      <c r="C2841" t="s">
        <v>12</v>
      </c>
      <c r="D2841" t="s">
        <v>9</v>
      </c>
      <c r="E2841" t="s">
        <v>71</v>
      </c>
      <c r="F2841" s="1">
        <v>-782</v>
      </c>
      <c r="G2841" s="1">
        <v>-32942.910000000003</v>
      </c>
      <c r="H2841" s="1">
        <v>42.126483375959097</v>
      </c>
    </row>
    <row r="2842" spans="1:8" hidden="1" x14ac:dyDescent="0.2">
      <c r="A2842" t="s">
        <v>6</v>
      </c>
      <c r="B2842" t="s">
        <v>7</v>
      </c>
      <c r="C2842" t="s">
        <v>12</v>
      </c>
      <c r="D2842" t="s">
        <v>9</v>
      </c>
      <c r="E2842" t="s">
        <v>2627</v>
      </c>
      <c r="F2842" s="1">
        <v>-498</v>
      </c>
      <c r="G2842" s="1">
        <v>-4837.47</v>
      </c>
      <c r="H2842" s="1">
        <v>9.7137951807228902</v>
      </c>
    </row>
    <row r="2843" spans="1:8" hidden="1" x14ac:dyDescent="0.2">
      <c r="A2843" t="s">
        <v>6</v>
      </c>
      <c r="B2843" t="s">
        <v>7</v>
      </c>
      <c r="C2843" t="s">
        <v>12</v>
      </c>
      <c r="D2843" t="s">
        <v>9</v>
      </c>
      <c r="E2843" t="s">
        <v>1002</v>
      </c>
      <c r="F2843" s="1">
        <v>2453</v>
      </c>
      <c r="G2843" s="1">
        <v>103336.27</v>
      </c>
      <c r="H2843" s="1">
        <v>42.126485935589102</v>
      </c>
    </row>
    <row r="2844" spans="1:8" hidden="1" x14ac:dyDescent="0.2">
      <c r="A2844" t="s">
        <v>6</v>
      </c>
      <c r="B2844" t="s">
        <v>7</v>
      </c>
      <c r="C2844" t="s">
        <v>12</v>
      </c>
      <c r="D2844" t="s">
        <v>9</v>
      </c>
      <c r="E2844" t="s">
        <v>1000</v>
      </c>
      <c r="F2844" s="1">
        <v>1</v>
      </c>
      <c r="G2844" s="1">
        <v>956.47</v>
      </c>
      <c r="H2844" s="1">
        <v>956.47</v>
      </c>
    </row>
    <row r="2845" spans="1:8" hidden="1" x14ac:dyDescent="0.2">
      <c r="A2845" t="s">
        <v>6</v>
      </c>
      <c r="B2845" t="s">
        <v>7</v>
      </c>
      <c r="C2845" t="s">
        <v>12</v>
      </c>
      <c r="D2845" t="s">
        <v>9</v>
      </c>
      <c r="E2845" t="s">
        <v>994</v>
      </c>
      <c r="F2845" s="1">
        <v>35</v>
      </c>
      <c r="G2845" s="1">
        <v>27060.9</v>
      </c>
      <c r="H2845" s="1">
        <v>773.168571428571</v>
      </c>
    </row>
    <row r="2846" spans="1:8" hidden="1" x14ac:dyDescent="0.2">
      <c r="A2846" t="s">
        <v>6</v>
      </c>
      <c r="B2846" t="s">
        <v>7</v>
      </c>
      <c r="C2846" t="s">
        <v>12</v>
      </c>
      <c r="D2846" t="s">
        <v>9</v>
      </c>
      <c r="E2846" t="s">
        <v>638</v>
      </c>
      <c r="F2846" s="1">
        <v>-3000</v>
      </c>
      <c r="G2846" s="1">
        <v>-29141.33</v>
      </c>
      <c r="H2846" s="1">
        <v>9.7137766666666696</v>
      </c>
    </row>
    <row r="2847" spans="1:8" hidden="1" x14ac:dyDescent="0.2">
      <c r="A2847" t="s">
        <v>6</v>
      </c>
      <c r="B2847" t="s">
        <v>7</v>
      </c>
      <c r="C2847" t="s">
        <v>12</v>
      </c>
      <c r="D2847" t="s">
        <v>9</v>
      </c>
      <c r="E2847" t="s">
        <v>993</v>
      </c>
      <c r="F2847" s="1">
        <v>7001</v>
      </c>
      <c r="G2847" s="1">
        <v>67976.22</v>
      </c>
      <c r="H2847" s="1">
        <v>9.7095014997857394</v>
      </c>
    </row>
    <row r="2848" spans="1:8" hidden="1" x14ac:dyDescent="0.2">
      <c r="A2848" t="s">
        <v>6</v>
      </c>
      <c r="B2848" t="s">
        <v>7</v>
      </c>
      <c r="C2848" t="s">
        <v>12</v>
      </c>
      <c r="D2848" t="s">
        <v>9</v>
      </c>
      <c r="E2848" t="s">
        <v>990</v>
      </c>
      <c r="F2848" s="1">
        <v>1</v>
      </c>
      <c r="G2848" s="1">
        <v>1554.94</v>
      </c>
      <c r="H2848" s="1">
        <v>1554.94</v>
      </c>
    </row>
    <row r="2849" spans="1:8" hidden="1" x14ac:dyDescent="0.2">
      <c r="A2849" t="s">
        <v>6</v>
      </c>
      <c r="B2849" t="s">
        <v>7</v>
      </c>
      <c r="C2849" t="s">
        <v>17</v>
      </c>
      <c r="D2849" t="s">
        <v>9</v>
      </c>
      <c r="E2849" t="s">
        <v>60</v>
      </c>
      <c r="F2849" s="1">
        <v>50</v>
      </c>
      <c r="G2849" s="1">
        <v>990797.18</v>
      </c>
      <c r="H2849" s="1">
        <v>19815.943599999999</v>
      </c>
    </row>
    <row r="2850" spans="1:8" hidden="1" x14ac:dyDescent="0.2">
      <c r="A2850" t="s">
        <v>6</v>
      </c>
      <c r="B2850" t="s">
        <v>7</v>
      </c>
      <c r="C2850" t="s">
        <v>17</v>
      </c>
      <c r="D2850" t="s">
        <v>9</v>
      </c>
      <c r="E2850" t="s">
        <v>513</v>
      </c>
      <c r="F2850" s="1">
        <v>-4</v>
      </c>
      <c r="G2850" s="1">
        <v>-17602.259999999998</v>
      </c>
      <c r="H2850" s="1">
        <v>4400.5649999999996</v>
      </c>
    </row>
    <row r="2851" spans="1:8" hidden="1" x14ac:dyDescent="0.2">
      <c r="A2851" t="s">
        <v>6</v>
      </c>
      <c r="B2851" t="s">
        <v>7</v>
      </c>
      <c r="C2851" t="s">
        <v>17</v>
      </c>
      <c r="D2851" t="s">
        <v>9</v>
      </c>
      <c r="E2851" t="s">
        <v>1618</v>
      </c>
      <c r="F2851" s="1">
        <v>-6</v>
      </c>
      <c r="G2851" s="1">
        <v>-174887.06</v>
      </c>
      <c r="H2851" s="1">
        <v>29147.843333333301</v>
      </c>
    </row>
    <row r="2852" spans="1:8" hidden="1" x14ac:dyDescent="0.2">
      <c r="A2852" t="s">
        <v>6</v>
      </c>
      <c r="B2852" t="s">
        <v>7</v>
      </c>
      <c r="C2852" t="s">
        <v>17</v>
      </c>
      <c r="D2852" t="s">
        <v>9</v>
      </c>
      <c r="E2852" t="s">
        <v>2655</v>
      </c>
      <c r="F2852" s="1">
        <v>-1</v>
      </c>
      <c r="G2852" s="1">
        <v>-46254.79</v>
      </c>
      <c r="H2852" s="1">
        <v>46254.79</v>
      </c>
    </row>
    <row r="2853" spans="1:8" hidden="1" x14ac:dyDescent="0.2">
      <c r="A2853" t="s">
        <v>6</v>
      </c>
      <c r="B2853" t="s">
        <v>7</v>
      </c>
      <c r="C2853" t="s">
        <v>17</v>
      </c>
      <c r="D2853" t="s">
        <v>9</v>
      </c>
      <c r="E2853" t="s">
        <v>784</v>
      </c>
      <c r="F2853" s="1">
        <v>3</v>
      </c>
      <c r="G2853" s="1">
        <v>3622.07</v>
      </c>
      <c r="H2853" s="1">
        <v>1207.35666666667</v>
      </c>
    </row>
    <row r="2854" spans="1:8" hidden="1" x14ac:dyDescent="0.2">
      <c r="A2854" t="s">
        <v>6</v>
      </c>
      <c r="B2854" t="s">
        <v>7</v>
      </c>
      <c r="C2854" t="s">
        <v>17</v>
      </c>
      <c r="D2854" t="s">
        <v>9</v>
      </c>
      <c r="E2854" t="s">
        <v>299</v>
      </c>
      <c r="F2854" s="1">
        <v>5</v>
      </c>
      <c r="G2854" s="1">
        <v>65638.240000000005</v>
      </c>
      <c r="H2854" s="1">
        <v>13127.647999999999</v>
      </c>
    </row>
    <row r="2855" spans="1:8" hidden="1" x14ac:dyDescent="0.2">
      <c r="A2855" t="s">
        <v>6</v>
      </c>
      <c r="B2855" t="s">
        <v>7</v>
      </c>
      <c r="C2855" t="s">
        <v>44</v>
      </c>
      <c r="D2855" t="s">
        <v>9</v>
      </c>
      <c r="E2855" t="s">
        <v>194</v>
      </c>
      <c r="F2855" s="1">
        <v>29</v>
      </c>
      <c r="G2855" s="1">
        <v>86557.89</v>
      </c>
      <c r="H2855" s="1">
        <v>2984.75482758621</v>
      </c>
    </row>
    <row r="2856" spans="1:8" hidden="1" x14ac:dyDescent="0.2">
      <c r="A2856" t="s">
        <v>6</v>
      </c>
      <c r="B2856" t="s">
        <v>7</v>
      </c>
      <c r="C2856" t="s">
        <v>16</v>
      </c>
      <c r="D2856" t="s">
        <v>9</v>
      </c>
      <c r="E2856" t="s">
        <v>1007</v>
      </c>
      <c r="F2856" s="1">
        <v>1</v>
      </c>
      <c r="G2856" s="1">
        <v>32974.269999999997</v>
      </c>
      <c r="H2856" s="1">
        <v>32974.269999999997</v>
      </c>
    </row>
    <row r="2857" spans="1:8" hidden="1" x14ac:dyDescent="0.2">
      <c r="A2857" t="s">
        <v>6</v>
      </c>
      <c r="B2857" t="s">
        <v>7</v>
      </c>
      <c r="C2857" t="s">
        <v>1003</v>
      </c>
      <c r="D2857" t="s">
        <v>9</v>
      </c>
      <c r="E2857" t="s">
        <v>11</v>
      </c>
      <c r="F2857" s="1">
        <v>-6</v>
      </c>
      <c r="G2857" s="1">
        <v>-22099.88</v>
      </c>
      <c r="H2857" s="1">
        <v>3683.3133333333299</v>
      </c>
    </row>
    <row r="2858" spans="1:8" hidden="1" x14ac:dyDescent="0.2">
      <c r="A2858" t="s">
        <v>6</v>
      </c>
      <c r="B2858" t="s">
        <v>74</v>
      </c>
      <c r="C2858" t="s">
        <v>610</v>
      </c>
      <c r="D2858" t="s">
        <v>9</v>
      </c>
      <c r="E2858" t="s">
        <v>1081</v>
      </c>
      <c r="F2858" s="1">
        <v>200</v>
      </c>
      <c r="G2858" s="1">
        <v>1716.5</v>
      </c>
      <c r="H2858" s="1">
        <v>8.5824999999999996</v>
      </c>
    </row>
    <row r="2859" spans="1:8" hidden="1" x14ac:dyDescent="0.2">
      <c r="A2859" t="s">
        <v>6</v>
      </c>
      <c r="B2859" t="s">
        <v>74</v>
      </c>
      <c r="C2859" t="s">
        <v>85</v>
      </c>
      <c r="D2859" t="s">
        <v>9</v>
      </c>
      <c r="E2859" t="s">
        <v>1167</v>
      </c>
      <c r="F2859" s="1">
        <v>1</v>
      </c>
      <c r="G2859" s="1">
        <v>-28203</v>
      </c>
      <c r="H2859" s="1">
        <v>-28203</v>
      </c>
    </row>
    <row r="2860" spans="1:8" hidden="1" x14ac:dyDescent="0.2">
      <c r="A2860" t="s">
        <v>6</v>
      </c>
      <c r="B2860" t="s">
        <v>74</v>
      </c>
      <c r="C2860" t="s">
        <v>85</v>
      </c>
      <c r="D2860" t="s">
        <v>9</v>
      </c>
      <c r="E2860" t="s">
        <v>2831</v>
      </c>
      <c r="F2860" s="1">
        <v>1</v>
      </c>
      <c r="G2860" s="1">
        <v>-3900</v>
      </c>
      <c r="H2860" s="1">
        <v>-3900</v>
      </c>
    </row>
    <row r="2861" spans="1:8" hidden="1" x14ac:dyDescent="0.2">
      <c r="A2861" t="s">
        <v>6</v>
      </c>
      <c r="B2861" t="s">
        <v>74</v>
      </c>
      <c r="C2861" t="s">
        <v>85</v>
      </c>
      <c r="D2861" t="s">
        <v>9</v>
      </c>
      <c r="E2861" t="s">
        <v>2832</v>
      </c>
      <c r="F2861" s="1">
        <v>1</v>
      </c>
      <c r="G2861" s="1">
        <v>-740</v>
      </c>
      <c r="H2861" s="1">
        <v>-740</v>
      </c>
    </row>
    <row r="2862" spans="1:8" hidden="1" x14ac:dyDescent="0.2">
      <c r="A2862" t="s">
        <v>6</v>
      </c>
      <c r="B2862" t="s">
        <v>74</v>
      </c>
      <c r="C2862" t="s">
        <v>85</v>
      </c>
      <c r="D2862" t="s">
        <v>9</v>
      </c>
      <c r="E2862" t="s">
        <v>2833</v>
      </c>
      <c r="F2862" s="1">
        <v>1</v>
      </c>
      <c r="G2862" s="1">
        <v>-573</v>
      </c>
      <c r="H2862" s="1">
        <v>-573</v>
      </c>
    </row>
    <row r="2863" spans="1:8" hidden="1" x14ac:dyDescent="0.2">
      <c r="A2863" t="s">
        <v>6</v>
      </c>
      <c r="B2863" t="s">
        <v>74</v>
      </c>
      <c r="C2863" t="s">
        <v>85</v>
      </c>
      <c r="D2863" t="s">
        <v>9</v>
      </c>
      <c r="E2863" t="s">
        <v>2834</v>
      </c>
      <c r="F2863" s="1">
        <v>1</v>
      </c>
      <c r="G2863" s="1">
        <v>-2031</v>
      </c>
      <c r="H2863" s="1">
        <v>-2031</v>
      </c>
    </row>
    <row r="2864" spans="1:8" hidden="1" x14ac:dyDescent="0.2">
      <c r="A2864" t="s">
        <v>6</v>
      </c>
      <c r="B2864" t="s">
        <v>74</v>
      </c>
      <c r="C2864" t="s">
        <v>85</v>
      </c>
      <c r="D2864" t="s">
        <v>9</v>
      </c>
      <c r="E2864" t="s">
        <v>2835</v>
      </c>
      <c r="F2864" s="1">
        <v>1</v>
      </c>
      <c r="G2864" s="1">
        <v>-329</v>
      </c>
      <c r="H2864" s="1">
        <v>-329</v>
      </c>
    </row>
    <row r="2865" spans="1:8" hidden="1" x14ac:dyDescent="0.2">
      <c r="A2865" t="s">
        <v>6</v>
      </c>
      <c r="B2865" t="s">
        <v>74</v>
      </c>
      <c r="C2865" t="s">
        <v>85</v>
      </c>
      <c r="D2865" t="s">
        <v>9</v>
      </c>
      <c r="E2865" t="s">
        <v>2836</v>
      </c>
      <c r="F2865" s="1">
        <v>1</v>
      </c>
      <c r="G2865" s="1">
        <v>-354</v>
      </c>
      <c r="H2865" s="1">
        <v>-354</v>
      </c>
    </row>
    <row r="2866" spans="1:8" hidden="1" x14ac:dyDescent="0.2">
      <c r="A2866" t="s">
        <v>6</v>
      </c>
      <c r="B2866" t="s">
        <v>74</v>
      </c>
      <c r="C2866" t="s">
        <v>85</v>
      </c>
      <c r="D2866" t="s">
        <v>9</v>
      </c>
      <c r="E2866" t="s">
        <v>2837</v>
      </c>
      <c r="F2866" s="1">
        <v>1</v>
      </c>
      <c r="G2866" s="1">
        <v>-1206</v>
      </c>
      <c r="H2866" s="1">
        <v>-1206</v>
      </c>
    </row>
    <row r="2867" spans="1:8" hidden="1" x14ac:dyDescent="0.2">
      <c r="A2867" t="s">
        <v>6</v>
      </c>
      <c r="B2867" t="s">
        <v>74</v>
      </c>
      <c r="C2867" t="s">
        <v>85</v>
      </c>
      <c r="D2867" t="s">
        <v>9</v>
      </c>
      <c r="E2867" t="s">
        <v>2838</v>
      </c>
      <c r="F2867" s="1">
        <v>1</v>
      </c>
      <c r="G2867" s="1">
        <v>-11239</v>
      </c>
      <c r="H2867" s="1">
        <v>-11239</v>
      </c>
    </row>
    <row r="2868" spans="1:8" hidden="1" x14ac:dyDescent="0.2">
      <c r="A2868" t="s">
        <v>6</v>
      </c>
      <c r="B2868" t="s">
        <v>74</v>
      </c>
      <c r="C2868" t="s">
        <v>85</v>
      </c>
      <c r="D2868" t="s">
        <v>9</v>
      </c>
      <c r="E2868" t="s">
        <v>2839</v>
      </c>
      <c r="F2868" s="1">
        <v>1</v>
      </c>
      <c r="G2868" s="1">
        <v>-2131.63</v>
      </c>
      <c r="H2868" s="1">
        <v>-2131.63</v>
      </c>
    </row>
    <row r="2869" spans="1:8" hidden="1" x14ac:dyDescent="0.2">
      <c r="A2869" t="s">
        <v>6</v>
      </c>
      <c r="B2869" t="s">
        <v>74</v>
      </c>
      <c r="C2869" t="s">
        <v>85</v>
      </c>
      <c r="D2869" t="s">
        <v>9</v>
      </c>
      <c r="E2869" t="s">
        <v>2840</v>
      </c>
      <c r="F2869" s="1">
        <v>1</v>
      </c>
      <c r="G2869" s="1">
        <v>-2216</v>
      </c>
      <c r="H2869" s="1">
        <v>-2216</v>
      </c>
    </row>
    <row r="2870" spans="1:8" hidden="1" x14ac:dyDescent="0.2">
      <c r="A2870" t="s">
        <v>6</v>
      </c>
      <c r="B2870" t="s">
        <v>74</v>
      </c>
      <c r="C2870" t="s">
        <v>85</v>
      </c>
      <c r="D2870" t="s">
        <v>9</v>
      </c>
      <c r="E2870" t="s">
        <v>2841</v>
      </c>
      <c r="F2870" s="1">
        <v>1</v>
      </c>
      <c r="G2870" s="1">
        <v>-912</v>
      </c>
      <c r="H2870" s="1">
        <v>-912</v>
      </c>
    </row>
    <row r="2871" spans="1:8" hidden="1" x14ac:dyDescent="0.2">
      <c r="A2871" t="s">
        <v>6</v>
      </c>
      <c r="B2871" t="s">
        <v>74</v>
      </c>
      <c r="C2871" t="s">
        <v>85</v>
      </c>
      <c r="D2871" t="s">
        <v>9</v>
      </c>
      <c r="E2871" t="s">
        <v>1189</v>
      </c>
      <c r="F2871" s="1">
        <v>1</v>
      </c>
      <c r="G2871" s="1">
        <v>-421</v>
      </c>
      <c r="H2871" s="1">
        <v>-421</v>
      </c>
    </row>
    <row r="2872" spans="1:8" hidden="1" x14ac:dyDescent="0.2">
      <c r="A2872" t="s">
        <v>6</v>
      </c>
      <c r="B2872" t="s">
        <v>74</v>
      </c>
      <c r="C2872" t="s">
        <v>85</v>
      </c>
      <c r="D2872" t="s">
        <v>9</v>
      </c>
      <c r="E2872" t="s">
        <v>1188</v>
      </c>
      <c r="F2872" s="1">
        <v>1</v>
      </c>
      <c r="G2872" s="1">
        <v>-585</v>
      </c>
      <c r="H2872" s="1">
        <v>-585</v>
      </c>
    </row>
    <row r="2873" spans="1:8" hidden="1" x14ac:dyDescent="0.2">
      <c r="A2873" t="s">
        <v>6</v>
      </c>
      <c r="B2873" t="s">
        <v>74</v>
      </c>
      <c r="C2873" t="s">
        <v>85</v>
      </c>
      <c r="D2873" t="s">
        <v>9</v>
      </c>
      <c r="E2873" t="s">
        <v>1187</v>
      </c>
      <c r="F2873" s="1">
        <v>1</v>
      </c>
      <c r="G2873" s="1">
        <v>-1257</v>
      </c>
      <c r="H2873" s="1">
        <v>-1257</v>
      </c>
    </row>
    <row r="2874" spans="1:8" hidden="1" x14ac:dyDescent="0.2">
      <c r="A2874" t="s">
        <v>6</v>
      </c>
      <c r="B2874" t="s">
        <v>74</v>
      </c>
      <c r="C2874" t="s">
        <v>85</v>
      </c>
      <c r="D2874" t="s">
        <v>9</v>
      </c>
      <c r="E2874" t="s">
        <v>1186</v>
      </c>
      <c r="F2874" s="1">
        <v>1</v>
      </c>
      <c r="G2874" s="1">
        <v>-1124</v>
      </c>
      <c r="H2874" s="1">
        <v>-1124</v>
      </c>
    </row>
    <row r="2875" spans="1:8" hidden="1" x14ac:dyDescent="0.2">
      <c r="A2875" t="s">
        <v>6</v>
      </c>
      <c r="B2875" t="s">
        <v>74</v>
      </c>
      <c r="C2875" t="s">
        <v>85</v>
      </c>
      <c r="D2875" t="s">
        <v>9</v>
      </c>
      <c r="E2875" t="s">
        <v>1182</v>
      </c>
      <c r="F2875" s="1">
        <v>1</v>
      </c>
      <c r="G2875" s="1">
        <v>-422</v>
      </c>
      <c r="H2875" s="1">
        <v>-422</v>
      </c>
    </row>
    <row r="2876" spans="1:8" hidden="1" x14ac:dyDescent="0.2">
      <c r="A2876" t="s">
        <v>6</v>
      </c>
      <c r="B2876" t="s">
        <v>74</v>
      </c>
      <c r="C2876" t="s">
        <v>85</v>
      </c>
      <c r="D2876" t="s">
        <v>9</v>
      </c>
      <c r="E2876" t="s">
        <v>1181</v>
      </c>
      <c r="F2876" s="1">
        <v>1</v>
      </c>
      <c r="G2876" s="1">
        <v>-4594</v>
      </c>
      <c r="H2876" s="1">
        <v>-4594</v>
      </c>
    </row>
    <row r="2877" spans="1:8" hidden="1" x14ac:dyDescent="0.2">
      <c r="A2877" t="s">
        <v>6</v>
      </c>
      <c r="B2877" t="s">
        <v>74</v>
      </c>
      <c r="C2877" t="s">
        <v>85</v>
      </c>
      <c r="D2877" t="s">
        <v>9</v>
      </c>
      <c r="E2877" t="s">
        <v>1176</v>
      </c>
      <c r="F2877" s="1">
        <v>1</v>
      </c>
      <c r="G2877" s="1">
        <v>-662</v>
      </c>
      <c r="H2877" s="1">
        <v>-662</v>
      </c>
    </row>
    <row r="2878" spans="1:8" hidden="1" x14ac:dyDescent="0.2">
      <c r="A2878" t="s">
        <v>6</v>
      </c>
      <c r="B2878" t="s">
        <v>74</v>
      </c>
      <c r="C2878" t="s">
        <v>85</v>
      </c>
      <c r="D2878" t="s">
        <v>9</v>
      </c>
      <c r="E2878" t="s">
        <v>1177</v>
      </c>
      <c r="F2878" s="1">
        <v>1</v>
      </c>
      <c r="G2878" s="1">
        <v>-2723</v>
      </c>
      <c r="H2878" s="1">
        <v>-2723</v>
      </c>
    </row>
    <row r="2879" spans="1:8" hidden="1" x14ac:dyDescent="0.2">
      <c r="A2879" t="s">
        <v>6</v>
      </c>
      <c r="B2879" t="s">
        <v>74</v>
      </c>
      <c r="C2879" t="s">
        <v>85</v>
      </c>
      <c r="D2879" t="s">
        <v>9</v>
      </c>
      <c r="E2879" t="s">
        <v>1179</v>
      </c>
      <c r="F2879" s="1">
        <v>1</v>
      </c>
      <c r="G2879" s="1">
        <v>-269</v>
      </c>
      <c r="H2879" s="1">
        <v>-269</v>
      </c>
    </row>
    <row r="2880" spans="1:8" hidden="1" x14ac:dyDescent="0.2">
      <c r="A2880" t="s">
        <v>6</v>
      </c>
      <c r="B2880" t="s">
        <v>74</v>
      </c>
      <c r="C2880" t="s">
        <v>85</v>
      </c>
      <c r="D2880" t="s">
        <v>9</v>
      </c>
      <c r="E2880" t="s">
        <v>1178</v>
      </c>
      <c r="F2880" s="1">
        <v>1</v>
      </c>
      <c r="G2880" s="1">
        <v>-821</v>
      </c>
      <c r="H2880" s="1">
        <v>-821</v>
      </c>
    </row>
    <row r="2881" spans="1:8" hidden="1" x14ac:dyDescent="0.2">
      <c r="A2881" t="s">
        <v>6</v>
      </c>
      <c r="B2881" t="s">
        <v>74</v>
      </c>
      <c r="C2881" t="s">
        <v>85</v>
      </c>
      <c r="D2881" t="s">
        <v>9</v>
      </c>
      <c r="E2881" t="s">
        <v>1180</v>
      </c>
      <c r="F2881" s="1">
        <v>1</v>
      </c>
      <c r="G2881" s="1">
        <v>-137</v>
      </c>
      <c r="H2881" s="1">
        <v>-137</v>
      </c>
    </row>
    <row r="2882" spans="1:8" hidden="1" x14ac:dyDescent="0.2">
      <c r="A2882" t="s">
        <v>6</v>
      </c>
      <c r="B2882" t="s">
        <v>74</v>
      </c>
      <c r="C2882" t="s">
        <v>85</v>
      </c>
      <c r="D2882" t="s">
        <v>9</v>
      </c>
      <c r="E2882" t="s">
        <v>1175</v>
      </c>
      <c r="F2882" s="1">
        <v>1</v>
      </c>
      <c r="G2882" s="1">
        <v>-13056.12</v>
      </c>
      <c r="H2882" s="1">
        <v>-13056.12</v>
      </c>
    </row>
    <row r="2883" spans="1:8" hidden="1" x14ac:dyDescent="0.2">
      <c r="A2883" t="s">
        <v>6</v>
      </c>
      <c r="B2883" t="s">
        <v>74</v>
      </c>
      <c r="C2883" t="s">
        <v>85</v>
      </c>
      <c r="D2883" t="s">
        <v>9</v>
      </c>
      <c r="E2883" t="s">
        <v>1171</v>
      </c>
      <c r="F2883" s="1">
        <v>1</v>
      </c>
      <c r="G2883" s="1">
        <v>-457</v>
      </c>
      <c r="H2883" s="1">
        <v>-457</v>
      </c>
    </row>
    <row r="2884" spans="1:8" hidden="1" x14ac:dyDescent="0.2">
      <c r="A2884" t="s">
        <v>6</v>
      </c>
      <c r="B2884" t="s">
        <v>74</v>
      </c>
      <c r="C2884" t="s">
        <v>85</v>
      </c>
      <c r="D2884" t="s">
        <v>9</v>
      </c>
      <c r="E2884" t="s">
        <v>1221</v>
      </c>
      <c r="F2884" s="1">
        <v>1</v>
      </c>
      <c r="G2884" s="1">
        <v>-264</v>
      </c>
      <c r="H2884" s="1">
        <v>-264</v>
      </c>
    </row>
    <row r="2885" spans="1:8" hidden="1" x14ac:dyDescent="0.2">
      <c r="A2885" t="s">
        <v>6</v>
      </c>
      <c r="B2885" t="s">
        <v>74</v>
      </c>
      <c r="C2885" t="s">
        <v>85</v>
      </c>
      <c r="D2885" t="s">
        <v>9</v>
      </c>
      <c r="E2885" t="s">
        <v>1220</v>
      </c>
      <c r="F2885" s="1">
        <v>1</v>
      </c>
      <c r="G2885" s="1">
        <v>-1553</v>
      </c>
      <c r="H2885" s="1">
        <v>-1553</v>
      </c>
    </row>
    <row r="2886" spans="1:8" hidden="1" x14ac:dyDescent="0.2">
      <c r="A2886" t="s">
        <v>6</v>
      </c>
      <c r="B2886" t="s">
        <v>74</v>
      </c>
      <c r="C2886" t="s">
        <v>85</v>
      </c>
      <c r="D2886" t="s">
        <v>9</v>
      </c>
      <c r="E2886" t="s">
        <v>1219</v>
      </c>
      <c r="F2886" s="1">
        <v>1</v>
      </c>
      <c r="G2886" s="1">
        <v>-2023</v>
      </c>
      <c r="H2886" s="1">
        <v>-2023</v>
      </c>
    </row>
    <row r="2887" spans="1:8" hidden="1" x14ac:dyDescent="0.2">
      <c r="A2887" t="s">
        <v>6</v>
      </c>
      <c r="B2887" t="s">
        <v>74</v>
      </c>
      <c r="C2887" t="s">
        <v>85</v>
      </c>
      <c r="D2887" t="s">
        <v>9</v>
      </c>
      <c r="E2887" t="s">
        <v>1218</v>
      </c>
      <c r="F2887" s="1">
        <v>1</v>
      </c>
      <c r="G2887" s="1">
        <v>-2490</v>
      </c>
      <c r="H2887" s="1">
        <v>-2490</v>
      </c>
    </row>
    <row r="2888" spans="1:8" hidden="1" x14ac:dyDescent="0.2">
      <c r="A2888" t="s">
        <v>6</v>
      </c>
      <c r="B2888" t="s">
        <v>74</v>
      </c>
      <c r="C2888" t="s">
        <v>85</v>
      </c>
      <c r="D2888" t="s">
        <v>9</v>
      </c>
      <c r="E2888" t="s">
        <v>1217</v>
      </c>
      <c r="F2888" s="1">
        <v>1</v>
      </c>
      <c r="G2888" s="1">
        <v>-3200</v>
      </c>
      <c r="H2888" s="1">
        <v>-3200</v>
      </c>
    </row>
    <row r="2889" spans="1:8" hidden="1" x14ac:dyDescent="0.2">
      <c r="A2889" t="s">
        <v>6</v>
      </c>
      <c r="B2889" t="s">
        <v>74</v>
      </c>
      <c r="C2889" t="s">
        <v>85</v>
      </c>
      <c r="D2889" t="s">
        <v>9</v>
      </c>
      <c r="E2889" t="s">
        <v>1214</v>
      </c>
      <c r="F2889" s="1">
        <v>1</v>
      </c>
      <c r="G2889" s="1">
        <v>-4618</v>
      </c>
      <c r="H2889" s="1">
        <v>-4618</v>
      </c>
    </row>
    <row r="2890" spans="1:8" hidden="1" x14ac:dyDescent="0.2">
      <c r="A2890" t="s">
        <v>6</v>
      </c>
      <c r="B2890" t="s">
        <v>74</v>
      </c>
      <c r="C2890" t="s">
        <v>85</v>
      </c>
      <c r="D2890" t="s">
        <v>9</v>
      </c>
      <c r="E2890" t="s">
        <v>1215</v>
      </c>
      <c r="F2890" s="1">
        <v>1</v>
      </c>
      <c r="G2890" s="1">
        <v>-1339</v>
      </c>
      <c r="H2890" s="1">
        <v>-1339</v>
      </c>
    </row>
    <row r="2891" spans="1:8" hidden="1" x14ac:dyDescent="0.2">
      <c r="A2891" t="s">
        <v>6</v>
      </c>
      <c r="B2891" t="s">
        <v>74</v>
      </c>
      <c r="C2891" t="s">
        <v>85</v>
      </c>
      <c r="D2891" t="s">
        <v>9</v>
      </c>
      <c r="E2891" t="s">
        <v>1216</v>
      </c>
      <c r="F2891" s="1">
        <v>1</v>
      </c>
      <c r="G2891" s="1">
        <v>-189</v>
      </c>
      <c r="H2891" s="1">
        <v>-189</v>
      </c>
    </row>
    <row r="2892" spans="1:8" hidden="1" x14ac:dyDescent="0.2">
      <c r="A2892" t="s">
        <v>6</v>
      </c>
      <c r="B2892" t="s">
        <v>74</v>
      </c>
      <c r="C2892" t="s">
        <v>85</v>
      </c>
      <c r="D2892" t="s">
        <v>9</v>
      </c>
      <c r="E2892" t="s">
        <v>1212</v>
      </c>
      <c r="F2892" s="1">
        <v>1</v>
      </c>
      <c r="G2892" s="1">
        <v>-1233</v>
      </c>
      <c r="H2892" s="1">
        <v>-1233</v>
      </c>
    </row>
    <row r="2893" spans="1:8" hidden="1" x14ac:dyDescent="0.2">
      <c r="A2893" t="s">
        <v>6</v>
      </c>
      <c r="B2893" t="s">
        <v>74</v>
      </c>
      <c r="C2893" t="s">
        <v>85</v>
      </c>
      <c r="D2893" t="s">
        <v>9</v>
      </c>
      <c r="E2893" t="s">
        <v>1211</v>
      </c>
      <c r="F2893" s="1">
        <v>1</v>
      </c>
      <c r="G2893" s="1">
        <v>-8410</v>
      </c>
      <c r="H2893" s="1">
        <v>-8410</v>
      </c>
    </row>
    <row r="2894" spans="1:8" hidden="1" x14ac:dyDescent="0.2">
      <c r="A2894" t="s">
        <v>6</v>
      </c>
      <c r="B2894" t="s">
        <v>74</v>
      </c>
      <c r="C2894" t="s">
        <v>85</v>
      </c>
      <c r="D2894" t="s">
        <v>9</v>
      </c>
      <c r="E2894" t="s">
        <v>1210</v>
      </c>
      <c r="F2894" s="1">
        <v>1</v>
      </c>
      <c r="G2894" s="1">
        <v>-2121</v>
      </c>
      <c r="H2894" s="1">
        <v>-2121</v>
      </c>
    </row>
    <row r="2895" spans="1:8" hidden="1" x14ac:dyDescent="0.2">
      <c r="A2895" t="s">
        <v>6</v>
      </c>
      <c r="B2895" t="s">
        <v>74</v>
      </c>
      <c r="C2895" t="s">
        <v>85</v>
      </c>
      <c r="D2895" t="s">
        <v>9</v>
      </c>
      <c r="E2895" t="s">
        <v>1209</v>
      </c>
      <c r="F2895" s="1">
        <v>1</v>
      </c>
      <c r="G2895" s="1">
        <v>-1236</v>
      </c>
      <c r="H2895" s="1">
        <v>-1236</v>
      </c>
    </row>
    <row r="2896" spans="1:8" hidden="1" x14ac:dyDescent="0.2">
      <c r="A2896" t="s">
        <v>6</v>
      </c>
      <c r="B2896" t="s">
        <v>74</v>
      </c>
      <c r="C2896" t="s">
        <v>85</v>
      </c>
      <c r="D2896" t="s">
        <v>9</v>
      </c>
      <c r="E2896" t="s">
        <v>1197</v>
      </c>
      <c r="F2896" s="1">
        <v>2</v>
      </c>
      <c r="G2896" s="1">
        <v>-1365</v>
      </c>
      <c r="H2896" s="1">
        <v>-682.5</v>
      </c>
    </row>
    <row r="2897" spans="1:8" hidden="1" x14ac:dyDescent="0.2">
      <c r="A2897" t="s">
        <v>6</v>
      </c>
      <c r="B2897" t="s">
        <v>74</v>
      </c>
      <c r="C2897" t="s">
        <v>85</v>
      </c>
      <c r="D2897" t="s">
        <v>9</v>
      </c>
      <c r="E2897" t="s">
        <v>1037</v>
      </c>
      <c r="F2897" s="1">
        <v>1</v>
      </c>
      <c r="G2897" s="1">
        <v>-1023</v>
      </c>
      <c r="H2897" s="1">
        <v>-1023</v>
      </c>
    </row>
    <row r="2898" spans="1:8" hidden="1" x14ac:dyDescent="0.2">
      <c r="A2898" t="s">
        <v>6</v>
      </c>
      <c r="B2898" t="s">
        <v>74</v>
      </c>
      <c r="C2898" t="s">
        <v>85</v>
      </c>
      <c r="D2898" t="s">
        <v>9</v>
      </c>
      <c r="E2898" t="s">
        <v>1036</v>
      </c>
      <c r="F2898" s="1">
        <v>1</v>
      </c>
      <c r="G2898" s="1">
        <v>-5240</v>
      </c>
      <c r="H2898" s="1">
        <v>-5240</v>
      </c>
    </row>
    <row r="2899" spans="1:8" hidden="1" x14ac:dyDescent="0.2">
      <c r="A2899" t="s">
        <v>6</v>
      </c>
      <c r="B2899" t="s">
        <v>74</v>
      </c>
      <c r="C2899" t="s">
        <v>85</v>
      </c>
      <c r="D2899" t="s">
        <v>9</v>
      </c>
      <c r="E2899" t="s">
        <v>1035</v>
      </c>
      <c r="F2899" s="1">
        <v>1</v>
      </c>
      <c r="G2899" s="1">
        <v>-1123</v>
      </c>
      <c r="H2899" s="1">
        <v>-1123</v>
      </c>
    </row>
    <row r="2900" spans="1:8" hidden="1" x14ac:dyDescent="0.2">
      <c r="A2900" t="s">
        <v>6</v>
      </c>
      <c r="B2900" t="s">
        <v>74</v>
      </c>
      <c r="C2900" t="s">
        <v>85</v>
      </c>
      <c r="D2900" t="s">
        <v>9</v>
      </c>
      <c r="E2900" t="s">
        <v>1034</v>
      </c>
      <c r="F2900" s="1">
        <v>1</v>
      </c>
      <c r="G2900" s="1">
        <v>-7271</v>
      </c>
      <c r="H2900" s="1">
        <v>-7271</v>
      </c>
    </row>
    <row r="2901" spans="1:8" hidden="1" x14ac:dyDescent="0.2">
      <c r="A2901" t="s">
        <v>6</v>
      </c>
      <c r="B2901" t="s">
        <v>74</v>
      </c>
      <c r="C2901" t="s">
        <v>85</v>
      </c>
      <c r="D2901" t="s">
        <v>9</v>
      </c>
      <c r="E2901" t="s">
        <v>1033</v>
      </c>
      <c r="F2901" s="1">
        <v>1</v>
      </c>
      <c r="G2901" s="1">
        <v>-23620.1</v>
      </c>
      <c r="H2901" s="1">
        <v>-23620.1</v>
      </c>
    </row>
    <row r="2902" spans="1:8" hidden="1" x14ac:dyDescent="0.2">
      <c r="A2902" t="s">
        <v>6</v>
      </c>
      <c r="B2902" t="s">
        <v>74</v>
      </c>
      <c r="C2902" t="s">
        <v>85</v>
      </c>
      <c r="D2902" t="s">
        <v>9</v>
      </c>
      <c r="E2902" t="s">
        <v>1031</v>
      </c>
      <c r="F2902" s="1">
        <v>1</v>
      </c>
      <c r="G2902" s="1">
        <v>-1778</v>
      </c>
      <c r="H2902" s="1">
        <v>-1778</v>
      </c>
    </row>
    <row r="2903" spans="1:8" hidden="1" x14ac:dyDescent="0.2">
      <c r="A2903" t="s">
        <v>6</v>
      </c>
      <c r="B2903" t="s">
        <v>74</v>
      </c>
      <c r="C2903" t="s">
        <v>85</v>
      </c>
      <c r="D2903" t="s">
        <v>9</v>
      </c>
      <c r="E2903" t="s">
        <v>1030</v>
      </c>
      <c r="F2903" s="1">
        <v>1</v>
      </c>
      <c r="G2903" s="1">
        <v>-10359</v>
      </c>
      <c r="H2903" s="1">
        <v>-10359</v>
      </c>
    </row>
    <row r="2904" spans="1:8" hidden="1" x14ac:dyDescent="0.2">
      <c r="A2904" t="s">
        <v>6</v>
      </c>
      <c r="B2904" t="s">
        <v>74</v>
      </c>
      <c r="C2904" t="s">
        <v>85</v>
      </c>
      <c r="D2904" t="s">
        <v>9</v>
      </c>
      <c r="E2904" t="s">
        <v>1162</v>
      </c>
      <c r="F2904" s="1">
        <v>1</v>
      </c>
      <c r="G2904" s="1">
        <v>-299</v>
      </c>
      <c r="H2904" s="1">
        <v>-299</v>
      </c>
    </row>
    <row r="2905" spans="1:8" hidden="1" x14ac:dyDescent="0.2">
      <c r="A2905" t="s">
        <v>6</v>
      </c>
      <c r="B2905" t="s">
        <v>74</v>
      </c>
      <c r="C2905" t="s">
        <v>85</v>
      </c>
      <c r="D2905" t="s">
        <v>9</v>
      </c>
      <c r="E2905" t="s">
        <v>1161</v>
      </c>
      <c r="F2905" s="1">
        <v>1</v>
      </c>
      <c r="G2905" s="1">
        <v>-825</v>
      </c>
      <c r="H2905" s="1">
        <v>-825</v>
      </c>
    </row>
    <row r="2906" spans="1:8" hidden="1" x14ac:dyDescent="0.2">
      <c r="A2906" t="s">
        <v>6</v>
      </c>
      <c r="B2906" t="s">
        <v>74</v>
      </c>
      <c r="C2906" t="s">
        <v>85</v>
      </c>
      <c r="D2906" t="s">
        <v>9</v>
      </c>
      <c r="E2906" t="s">
        <v>1160</v>
      </c>
      <c r="F2906" s="1">
        <v>1</v>
      </c>
      <c r="G2906" s="1">
        <v>-873</v>
      </c>
      <c r="H2906" s="1">
        <v>-873</v>
      </c>
    </row>
    <row r="2907" spans="1:8" hidden="1" x14ac:dyDescent="0.2">
      <c r="A2907" t="s">
        <v>6</v>
      </c>
      <c r="B2907" t="s">
        <v>74</v>
      </c>
      <c r="C2907" t="s">
        <v>85</v>
      </c>
      <c r="D2907" t="s">
        <v>9</v>
      </c>
      <c r="E2907" t="s">
        <v>1159</v>
      </c>
      <c r="F2907" s="1">
        <v>1</v>
      </c>
      <c r="G2907" s="1">
        <v>-3022</v>
      </c>
      <c r="H2907" s="1">
        <v>-3022</v>
      </c>
    </row>
    <row r="2908" spans="1:8" hidden="1" x14ac:dyDescent="0.2">
      <c r="A2908" t="s">
        <v>6</v>
      </c>
      <c r="B2908" t="s">
        <v>74</v>
      </c>
      <c r="C2908" t="s">
        <v>85</v>
      </c>
      <c r="D2908" t="s">
        <v>9</v>
      </c>
      <c r="E2908" t="s">
        <v>1158</v>
      </c>
      <c r="F2908" s="1">
        <v>1</v>
      </c>
      <c r="G2908" s="1">
        <v>-4644</v>
      </c>
      <c r="H2908" s="1">
        <v>-4644</v>
      </c>
    </row>
    <row r="2909" spans="1:8" hidden="1" x14ac:dyDescent="0.2">
      <c r="A2909" t="s">
        <v>6</v>
      </c>
      <c r="B2909" t="s">
        <v>74</v>
      </c>
      <c r="C2909" t="s">
        <v>85</v>
      </c>
      <c r="D2909" t="s">
        <v>9</v>
      </c>
      <c r="E2909" t="s">
        <v>1155</v>
      </c>
      <c r="F2909" s="1">
        <v>1</v>
      </c>
      <c r="G2909" s="1">
        <v>-4027</v>
      </c>
      <c r="H2909" s="1">
        <v>-4027</v>
      </c>
    </row>
    <row r="2910" spans="1:8" hidden="1" x14ac:dyDescent="0.2">
      <c r="A2910" t="s">
        <v>6</v>
      </c>
      <c r="B2910" t="s">
        <v>74</v>
      </c>
      <c r="C2910" t="s">
        <v>85</v>
      </c>
      <c r="D2910" t="s">
        <v>9</v>
      </c>
      <c r="E2910" t="s">
        <v>1153</v>
      </c>
      <c r="F2910" s="1">
        <v>1</v>
      </c>
      <c r="G2910" s="1">
        <v>-7647</v>
      </c>
      <c r="H2910" s="1">
        <v>-7647</v>
      </c>
    </row>
    <row r="2911" spans="1:8" hidden="1" x14ac:dyDescent="0.2">
      <c r="A2911" t="s">
        <v>6</v>
      </c>
      <c r="B2911" t="s">
        <v>74</v>
      </c>
      <c r="C2911" t="s">
        <v>85</v>
      </c>
      <c r="D2911" t="s">
        <v>9</v>
      </c>
      <c r="E2911" t="s">
        <v>1154</v>
      </c>
      <c r="F2911" s="1">
        <v>1</v>
      </c>
      <c r="G2911" s="1">
        <v>-760</v>
      </c>
      <c r="H2911" s="1">
        <v>-760</v>
      </c>
    </row>
    <row r="2912" spans="1:8" hidden="1" x14ac:dyDescent="0.2">
      <c r="A2912" t="s">
        <v>6</v>
      </c>
      <c r="B2912" t="s">
        <v>74</v>
      </c>
      <c r="C2912" t="s">
        <v>85</v>
      </c>
      <c r="D2912" t="s">
        <v>9</v>
      </c>
      <c r="E2912" t="s">
        <v>1149</v>
      </c>
      <c r="F2912" s="1">
        <v>1</v>
      </c>
      <c r="G2912" s="1">
        <v>-675</v>
      </c>
      <c r="H2912" s="1">
        <v>-675</v>
      </c>
    </row>
    <row r="2913" spans="1:8" hidden="1" x14ac:dyDescent="0.2">
      <c r="A2913" t="s">
        <v>6</v>
      </c>
      <c r="B2913" t="s">
        <v>74</v>
      </c>
      <c r="C2913" t="s">
        <v>85</v>
      </c>
      <c r="D2913" t="s">
        <v>9</v>
      </c>
      <c r="E2913" t="s">
        <v>1147</v>
      </c>
      <c r="F2913" s="1">
        <v>1</v>
      </c>
      <c r="G2913" s="1">
        <v>-16047</v>
      </c>
      <c r="H2913" s="1">
        <v>-16047</v>
      </c>
    </row>
    <row r="2914" spans="1:8" hidden="1" x14ac:dyDescent="0.2">
      <c r="A2914" t="s">
        <v>6</v>
      </c>
      <c r="B2914" t="s">
        <v>74</v>
      </c>
      <c r="C2914" t="s">
        <v>85</v>
      </c>
      <c r="D2914" t="s">
        <v>9</v>
      </c>
      <c r="E2914" t="s">
        <v>1148</v>
      </c>
      <c r="F2914" s="1">
        <v>1</v>
      </c>
      <c r="G2914" s="1">
        <v>-1584</v>
      </c>
      <c r="H2914" s="1">
        <v>-1584</v>
      </c>
    </row>
    <row r="2915" spans="1:8" hidden="1" x14ac:dyDescent="0.2">
      <c r="A2915" t="s">
        <v>6</v>
      </c>
      <c r="B2915" t="s">
        <v>74</v>
      </c>
      <c r="C2915" t="s">
        <v>85</v>
      </c>
      <c r="D2915" t="s">
        <v>9</v>
      </c>
      <c r="E2915" t="s">
        <v>1145</v>
      </c>
      <c r="F2915" s="1">
        <v>1</v>
      </c>
      <c r="G2915" s="1">
        <v>-15437</v>
      </c>
      <c r="H2915" s="1">
        <v>-15437</v>
      </c>
    </row>
    <row r="2916" spans="1:8" hidden="1" x14ac:dyDescent="0.2">
      <c r="A2916" t="s">
        <v>6</v>
      </c>
      <c r="B2916" t="s">
        <v>74</v>
      </c>
      <c r="C2916" t="s">
        <v>1195</v>
      </c>
      <c r="D2916" t="s">
        <v>9</v>
      </c>
      <c r="E2916" t="s">
        <v>60</v>
      </c>
      <c r="F2916" s="1">
        <v>3604</v>
      </c>
      <c r="G2916" s="1">
        <v>7526.39</v>
      </c>
      <c r="H2916" s="1">
        <v>2.0883435072142098</v>
      </c>
    </row>
    <row r="2917" spans="1:8" hidden="1" x14ac:dyDescent="0.2">
      <c r="A2917" t="s">
        <v>6</v>
      </c>
      <c r="B2917" t="s">
        <v>7</v>
      </c>
      <c r="C2917" t="s">
        <v>295</v>
      </c>
      <c r="D2917" t="s">
        <v>9</v>
      </c>
      <c r="E2917" t="s">
        <v>60</v>
      </c>
      <c r="F2917" s="1">
        <v>736415</v>
      </c>
      <c r="G2917" s="1">
        <v>1533454.86</v>
      </c>
      <c r="H2917" s="1">
        <v>2.0823243144151098</v>
      </c>
    </row>
    <row r="2918" spans="1:8" hidden="1" x14ac:dyDescent="0.2">
      <c r="A2918" t="s">
        <v>6</v>
      </c>
      <c r="B2918" t="s">
        <v>7</v>
      </c>
      <c r="C2918" t="s">
        <v>295</v>
      </c>
      <c r="D2918" t="s">
        <v>9</v>
      </c>
      <c r="E2918" t="s">
        <v>2245</v>
      </c>
      <c r="F2918" s="1">
        <v>-393</v>
      </c>
      <c r="G2918" s="1">
        <v>-3556.05</v>
      </c>
      <c r="H2918" s="1">
        <v>9.0484732824427496</v>
      </c>
    </row>
    <row r="2919" spans="1:8" hidden="1" x14ac:dyDescent="0.2">
      <c r="A2919" t="s">
        <v>6</v>
      </c>
      <c r="B2919" t="s">
        <v>7</v>
      </c>
      <c r="C2919" t="s">
        <v>295</v>
      </c>
      <c r="D2919" t="s">
        <v>9</v>
      </c>
      <c r="E2919" t="s">
        <v>2001</v>
      </c>
      <c r="F2919" s="1">
        <v>-1299</v>
      </c>
      <c r="G2919" s="1">
        <v>-3023.78</v>
      </c>
      <c r="H2919" s="1">
        <v>2.3277752117013102</v>
      </c>
    </row>
    <row r="2920" spans="1:8" hidden="1" x14ac:dyDescent="0.2">
      <c r="A2920" t="s">
        <v>6</v>
      </c>
      <c r="B2920" t="s">
        <v>7</v>
      </c>
      <c r="C2920" t="s">
        <v>295</v>
      </c>
      <c r="D2920" t="s">
        <v>9</v>
      </c>
      <c r="E2920" t="s">
        <v>2842</v>
      </c>
      <c r="F2920" s="1">
        <v>-258</v>
      </c>
      <c r="G2920" s="1">
        <v>-603.78</v>
      </c>
      <c r="H2920" s="1">
        <v>2.34023255813953</v>
      </c>
    </row>
    <row r="2921" spans="1:8" hidden="1" x14ac:dyDescent="0.2">
      <c r="A2921" t="s">
        <v>6</v>
      </c>
      <c r="B2921" t="s">
        <v>7</v>
      </c>
      <c r="C2921" t="s">
        <v>295</v>
      </c>
      <c r="D2921" t="s">
        <v>9</v>
      </c>
      <c r="E2921" t="s">
        <v>2122</v>
      </c>
      <c r="F2921" s="1">
        <v>-1579</v>
      </c>
      <c r="G2921" s="1">
        <v>-1394.14</v>
      </c>
      <c r="H2921" s="1">
        <v>0.88292590246991798</v>
      </c>
    </row>
    <row r="2922" spans="1:8" hidden="1" x14ac:dyDescent="0.2">
      <c r="A2922" t="s">
        <v>6</v>
      </c>
      <c r="B2922" t="s">
        <v>7</v>
      </c>
      <c r="C2922" t="s">
        <v>295</v>
      </c>
      <c r="D2922" t="s">
        <v>9</v>
      </c>
      <c r="E2922" t="s">
        <v>1977</v>
      </c>
      <c r="F2922" s="1">
        <v>-481</v>
      </c>
      <c r="G2922" s="1">
        <v>-424.68</v>
      </c>
      <c r="H2922" s="1">
        <v>0.88291060291060297</v>
      </c>
    </row>
    <row r="2923" spans="1:8" hidden="1" x14ac:dyDescent="0.2">
      <c r="A2923" t="s">
        <v>6</v>
      </c>
      <c r="B2923" t="s">
        <v>7</v>
      </c>
      <c r="C2923" t="s">
        <v>295</v>
      </c>
      <c r="D2923" t="s">
        <v>9</v>
      </c>
      <c r="E2923" t="s">
        <v>1941</v>
      </c>
      <c r="F2923" s="1">
        <v>-287</v>
      </c>
      <c r="G2923" s="1">
        <v>-501.31</v>
      </c>
      <c r="H2923" s="1">
        <v>1.7467247386759599</v>
      </c>
    </row>
    <row r="2924" spans="1:8" hidden="1" x14ac:dyDescent="0.2">
      <c r="A2924" t="s">
        <v>6</v>
      </c>
      <c r="B2924" t="s">
        <v>7</v>
      </c>
      <c r="C2924" t="s">
        <v>295</v>
      </c>
      <c r="D2924" t="s">
        <v>9</v>
      </c>
      <c r="E2924" t="s">
        <v>2464</v>
      </c>
      <c r="F2924" s="1">
        <v>-1145</v>
      </c>
      <c r="G2924" s="1">
        <v>-2101.98</v>
      </c>
      <c r="H2924" s="1">
        <v>1.8357903930131001</v>
      </c>
    </row>
    <row r="2925" spans="1:8" hidden="1" x14ac:dyDescent="0.2">
      <c r="A2925" t="s">
        <v>6</v>
      </c>
      <c r="B2925" t="s">
        <v>7</v>
      </c>
      <c r="C2925" t="s">
        <v>295</v>
      </c>
      <c r="D2925" t="s">
        <v>9</v>
      </c>
      <c r="E2925" t="s">
        <v>11</v>
      </c>
      <c r="F2925" s="1">
        <v>-726654</v>
      </c>
      <c r="G2925" s="1">
        <v>-1500696.61</v>
      </c>
      <c r="H2925" s="1">
        <v>2.0652148202583298</v>
      </c>
    </row>
    <row r="2926" spans="1:8" hidden="1" x14ac:dyDescent="0.2">
      <c r="A2926" t="s">
        <v>6</v>
      </c>
      <c r="B2926" t="s">
        <v>7</v>
      </c>
      <c r="C2926" t="s">
        <v>295</v>
      </c>
      <c r="D2926" t="s">
        <v>9</v>
      </c>
      <c r="E2926" t="s">
        <v>31</v>
      </c>
      <c r="F2926" s="1">
        <v>-4</v>
      </c>
      <c r="G2926" s="1">
        <v>-9</v>
      </c>
      <c r="H2926" s="1">
        <v>2.25</v>
      </c>
    </row>
    <row r="2927" spans="1:8" hidden="1" x14ac:dyDescent="0.2">
      <c r="A2927" t="s">
        <v>6</v>
      </c>
      <c r="B2927" t="s">
        <v>7</v>
      </c>
      <c r="C2927" t="s">
        <v>295</v>
      </c>
      <c r="D2927" t="s">
        <v>9</v>
      </c>
      <c r="E2927" t="s">
        <v>674</v>
      </c>
      <c r="F2927" s="1">
        <v>-1237</v>
      </c>
      <c r="G2927" s="1">
        <v>-1092.17</v>
      </c>
      <c r="H2927" s="1">
        <v>0.88291835084882797</v>
      </c>
    </row>
    <row r="2928" spans="1:8" hidden="1" x14ac:dyDescent="0.2">
      <c r="A2928" t="s">
        <v>6</v>
      </c>
      <c r="B2928" t="s">
        <v>74</v>
      </c>
      <c r="C2928" t="s">
        <v>61</v>
      </c>
      <c r="D2928" t="s">
        <v>62</v>
      </c>
      <c r="E2928" t="s">
        <v>2311</v>
      </c>
      <c r="F2928" s="1">
        <v>3</v>
      </c>
      <c r="G2928" s="1">
        <v>468254.37</v>
      </c>
      <c r="H2928" s="1">
        <v>156084.79</v>
      </c>
    </row>
    <row r="2929" spans="1:8" hidden="1" x14ac:dyDescent="0.2">
      <c r="A2929" t="s">
        <v>6</v>
      </c>
      <c r="B2929" t="s">
        <v>74</v>
      </c>
      <c r="C2929" t="s">
        <v>61</v>
      </c>
      <c r="D2929" t="s">
        <v>62</v>
      </c>
      <c r="E2929" t="s">
        <v>2843</v>
      </c>
      <c r="F2929" s="1">
        <v>1</v>
      </c>
      <c r="G2929" s="1">
        <v>13016.38</v>
      </c>
      <c r="H2929" s="1">
        <v>13016.38</v>
      </c>
    </row>
    <row r="2930" spans="1:8" hidden="1" x14ac:dyDescent="0.2">
      <c r="A2930" t="s">
        <v>6</v>
      </c>
      <c r="B2930" t="s">
        <v>74</v>
      </c>
      <c r="C2930" t="s">
        <v>61</v>
      </c>
      <c r="D2930" t="s">
        <v>62</v>
      </c>
      <c r="E2930" t="s">
        <v>2025</v>
      </c>
      <c r="F2930" s="1">
        <v>1</v>
      </c>
      <c r="G2930" s="1">
        <v>350130.54</v>
      </c>
      <c r="H2930" s="1">
        <v>350130.54</v>
      </c>
    </row>
    <row r="2931" spans="1:8" hidden="1" x14ac:dyDescent="0.2">
      <c r="A2931" t="s">
        <v>6</v>
      </c>
      <c r="B2931" t="s">
        <v>74</v>
      </c>
      <c r="C2931" t="s">
        <v>61</v>
      </c>
      <c r="D2931" t="s">
        <v>62</v>
      </c>
      <c r="E2931" t="s">
        <v>1992</v>
      </c>
      <c r="F2931" s="1">
        <v>6</v>
      </c>
      <c r="G2931" s="1">
        <v>3473.12</v>
      </c>
      <c r="H2931" s="1">
        <v>578.85333333333301</v>
      </c>
    </row>
    <row r="2932" spans="1:8" hidden="1" x14ac:dyDescent="0.2">
      <c r="A2932" t="s">
        <v>6</v>
      </c>
      <c r="B2932" t="s">
        <v>74</v>
      </c>
      <c r="C2932" t="s">
        <v>61</v>
      </c>
      <c r="D2932" t="s">
        <v>62</v>
      </c>
      <c r="E2932" t="s">
        <v>2021</v>
      </c>
      <c r="F2932" s="1">
        <v>26</v>
      </c>
      <c r="G2932" s="1">
        <v>29607.89</v>
      </c>
      <c r="H2932" s="1">
        <v>1138.7650000000001</v>
      </c>
    </row>
    <row r="2933" spans="1:8" hidden="1" x14ac:dyDescent="0.2">
      <c r="A2933" t="s">
        <v>6</v>
      </c>
      <c r="B2933" t="s">
        <v>74</v>
      </c>
      <c r="C2933" t="s">
        <v>61</v>
      </c>
      <c r="D2933" t="s">
        <v>62</v>
      </c>
      <c r="E2933" t="s">
        <v>2191</v>
      </c>
      <c r="F2933" s="1">
        <v>6</v>
      </c>
      <c r="G2933" s="1">
        <v>89458.74</v>
      </c>
      <c r="H2933" s="1">
        <v>14909.79</v>
      </c>
    </row>
    <row r="2934" spans="1:8" hidden="1" x14ac:dyDescent="0.2">
      <c r="A2934" t="s">
        <v>6</v>
      </c>
      <c r="B2934" t="s">
        <v>74</v>
      </c>
      <c r="C2934" t="s">
        <v>61</v>
      </c>
      <c r="D2934" t="s">
        <v>62</v>
      </c>
      <c r="E2934" t="s">
        <v>2845</v>
      </c>
      <c r="F2934" s="1">
        <v>16</v>
      </c>
      <c r="G2934" s="1">
        <v>4168.1000000000004</v>
      </c>
      <c r="H2934" s="1">
        <v>260.50625000000002</v>
      </c>
    </row>
    <row r="2935" spans="1:8" hidden="1" x14ac:dyDescent="0.2">
      <c r="A2935" t="s">
        <v>6</v>
      </c>
      <c r="B2935" t="s">
        <v>74</v>
      </c>
      <c r="C2935" t="s">
        <v>61</v>
      </c>
      <c r="D2935" t="s">
        <v>62</v>
      </c>
      <c r="E2935" t="s">
        <v>2637</v>
      </c>
      <c r="F2935" s="1">
        <v>12</v>
      </c>
      <c r="G2935" s="1">
        <v>373.11</v>
      </c>
      <c r="H2935" s="1">
        <v>31.092500000000001</v>
      </c>
    </row>
    <row r="2936" spans="1:8" hidden="1" x14ac:dyDescent="0.2">
      <c r="A2936" t="s">
        <v>6</v>
      </c>
      <c r="B2936" t="s">
        <v>7</v>
      </c>
      <c r="C2936" t="s">
        <v>61</v>
      </c>
      <c r="D2936" t="s">
        <v>62</v>
      </c>
      <c r="E2936" t="s">
        <v>1919</v>
      </c>
      <c r="F2936" s="1">
        <v>6</v>
      </c>
      <c r="G2936" s="1">
        <v>2479.0500000000002</v>
      </c>
      <c r="H2936" s="1">
        <v>413.17500000000001</v>
      </c>
    </row>
    <row r="2937" spans="1:8" hidden="1" x14ac:dyDescent="0.2">
      <c r="A2937" t="s">
        <v>6</v>
      </c>
      <c r="B2937" t="s">
        <v>7</v>
      </c>
      <c r="C2937" t="s">
        <v>61</v>
      </c>
      <c r="D2937" t="s">
        <v>62</v>
      </c>
      <c r="E2937" t="s">
        <v>2011</v>
      </c>
      <c r="F2937" s="1">
        <v>29</v>
      </c>
      <c r="G2937" s="1">
        <v>140288.20000000001</v>
      </c>
      <c r="H2937" s="1">
        <v>4837.5241379310301</v>
      </c>
    </row>
    <row r="2938" spans="1:8" hidden="1" x14ac:dyDescent="0.2">
      <c r="A2938" t="s">
        <v>6</v>
      </c>
      <c r="B2938" t="s">
        <v>7</v>
      </c>
      <c r="C2938" t="s">
        <v>61</v>
      </c>
      <c r="D2938" t="s">
        <v>62</v>
      </c>
      <c r="E2938" t="s">
        <v>2149</v>
      </c>
      <c r="F2938" s="1">
        <v>14</v>
      </c>
      <c r="G2938" s="1">
        <v>50092.58</v>
      </c>
      <c r="H2938" s="1">
        <v>3578.0414285714301</v>
      </c>
    </row>
    <row r="2939" spans="1:8" hidden="1" x14ac:dyDescent="0.2">
      <c r="A2939" t="s">
        <v>6</v>
      </c>
      <c r="B2939" t="s">
        <v>7</v>
      </c>
      <c r="C2939" t="s">
        <v>61</v>
      </c>
      <c r="D2939" t="s">
        <v>62</v>
      </c>
      <c r="E2939" t="s">
        <v>2504</v>
      </c>
      <c r="F2939" s="1">
        <v>36</v>
      </c>
      <c r="G2939" s="1">
        <v>47434.43</v>
      </c>
      <c r="H2939" s="1">
        <v>1317.6230555555601</v>
      </c>
    </row>
    <row r="2940" spans="1:8" hidden="1" x14ac:dyDescent="0.2">
      <c r="A2940" t="s">
        <v>6</v>
      </c>
      <c r="B2940" t="s">
        <v>7</v>
      </c>
      <c r="C2940" t="s">
        <v>61</v>
      </c>
      <c r="D2940" t="s">
        <v>62</v>
      </c>
      <c r="E2940" t="s">
        <v>2650</v>
      </c>
      <c r="F2940" s="1">
        <v>11</v>
      </c>
      <c r="G2940" s="1">
        <v>22532.17</v>
      </c>
      <c r="H2940" s="1">
        <v>2048.3790909090899</v>
      </c>
    </row>
    <row r="2941" spans="1:8" hidden="1" x14ac:dyDescent="0.2">
      <c r="A2941" t="s">
        <v>6</v>
      </c>
      <c r="B2941" t="s">
        <v>7</v>
      </c>
      <c r="C2941" t="s">
        <v>2754</v>
      </c>
      <c r="D2941" t="s">
        <v>9</v>
      </c>
      <c r="E2941" t="s">
        <v>1914</v>
      </c>
      <c r="F2941" s="1">
        <v>1362</v>
      </c>
      <c r="G2941" s="1">
        <v>524.01</v>
      </c>
      <c r="H2941" s="1">
        <v>0.38473568281938297</v>
      </c>
    </row>
    <row r="2942" spans="1:8" x14ac:dyDescent="0.2">
      <c r="A2942" t="s">
        <v>6</v>
      </c>
      <c r="B2942" t="s">
        <v>74</v>
      </c>
      <c r="C2942" t="s">
        <v>133</v>
      </c>
      <c r="D2942" t="s">
        <v>9</v>
      </c>
      <c r="E2942" t="s">
        <v>60</v>
      </c>
      <c r="F2942" s="1">
        <v>72787</v>
      </c>
      <c r="G2942" s="1">
        <v>607509.84</v>
      </c>
      <c r="H2942" s="1">
        <v>8.3464058142250703</v>
      </c>
    </row>
    <row r="2943" spans="1:8" x14ac:dyDescent="0.2">
      <c r="A2943" t="s">
        <v>6</v>
      </c>
      <c r="B2943" t="s">
        <v>74</v>
      </c>
      <c r="C2943" t="s">
        <v>133</v>
      </c>
      <c r="D2943" t="s">
        <v>9</v>
      </c>
      <c r="E2943" t="s">
        <v>941</v>
      </c>
      <c r="F2943" s="1">
        <v>-293</v>
      </c>
      <c r="G2943" s="1">
        <v>-4238.46</v>
      </c>
      <c r="H2943" s="1">
        <v>14.4657337883959</v>
      </c>
    </row>
    <row r="2944" spans="1:8" x14ac:dyDescent="0.2">
      <c r="A2944" t="s">
        <v>6</v>
      </c>
      <c r="B2944" t="s">
        <v>74</v>
      </c>
      <c r="C2944" t="s">
        <v>133</v>
      </c>
      <c r="D2944" t="s">
        <v>9</v>
      </c>
      <c r="E2944" t="s">
        <v>1241</v>
      </c>
      <c r="F2944" s="1">
        <v>950</v>
      </c>
      <c r="G2944" s="1">
        <v>5405.45</v>
      </c>
      <c r="H2944" s="1">
        <v>5.6899473684210502</v>
      </c>
    </row>
    <row r="2945" spans="1:8" x14ac:dyDescent="0.2">
      <c r="A2945" t="s">
        <v>6</v>
      </c>
      <c r="B2945" t="s">
        <v>74</v>
      </c>
      <c r="C2945" t="s">
        <v>133</v>
      </c>
      <c r="D2945" t="s">
        <v>9</v>
      </c>
      <c r="E2945" t="s">
        <v>1396</v>
      </c>
      <c r="F2945" s="1">
        <v>2685</v>
      </c>
      <c r="G2945" s="1">
        <v>89516.99</v>
      </c>
      <c r="H2945" s="1">
        <v>33.339661080074499</v>
      </c>
    </row>
    <row r="2946" spans="1:8" x14ac:dyDescent="0.2">
      <c r="A2946" t="s">
        <v>6</v>
      </c>
      <c r="B2946" t="s">
        <v>74</v>
      </c>
      <c r="C2946" t="s">
        <v>133</v>
      </c>
      <c r="D2946" t="s">
        <v>9</v>
      </c>
      <c r="E2946" t="s">
        <v>1305</v>
      </c>
      <c r="F2946" s="1">
        <v>190</v>
      </c>
      <c r="G2946" s="1">
        <v>278.36</v>
      </c>
      <c r="H2946" s="1">
        <v>1.46505263157895</v>
      </c>
    </row>
    <row r="2947" spans="1:8" x14ac:dyDescent="0.2">
      <c r="A2947" t="s">
        <v>6</v>
      </c>
      <c r="B2947" t="s">
        <v>74</v>
      </c>
      <c r="C2947" t="s">
        <v>133</v>
      </c>
      <c r="D2947" t="s">
        <v>9</v>
      </c>
      <c r="E2947" t="s">
        <v>1303</v>
      </c>
      <c r="F2947" s="1">
        <v>550</v>
      </c>
      <c r="G2947" s="1">
        <v>2269.94</v>
      </c>
      <c r="H2947" s="1">
        <v>4.1271636363636404</v>
      </c>
    </row>
    <row r="2948" spans="1:8" x14ac:dyDescent="0.2">
      <c r="A2948" t="s">
        <v>6</v>
      </c>
      <c r="B2948" t="s">
        <v>74</v>
      </c>
      <c r="C2948" t="s">
        <v>133</v>
      </c>
      <c r="D2948" t="s">
        <v>9</v>
      </c>
      <c r="E2948" t="s">
        <v>1285</v>
      </c>
      <c r="F2948" s="1">
        <v>210</v>
      </c>
      <c r="G2948" s="1">
        <v>1246.92</v>
      </c>
      <c r="H2948" s="1">
        <v>5.9377142857142902</v>
      </c>
    </row>
    <row r="2949" spans="1:8" x14ac:dyDescent="0.2">
      <c r="A2949" t="s">
        <v>6</v>
      </c>
      <c r="B2949" t="s">
        <v>74</v>
      </c>
      <c r="C2949" t="s">
        <v>133</v>
      </c>
      <c r="D2949" t="s">
        <v>9</v>
      </c>
      <c r="E2949" t="s">
        <v>1264</v>
      </c>
      <c r="F2949" s="1">
        <v>160</v>
      </c>
      <c r="G2949" s="1">
        <v>-2219.9</v>
      </c>
      <c r="H2949" s="1">
        <v>-13.874375000000001</v>
      </c>
    </row>
    <row r="2950" spans="1:8" x14ac:dyDescent="0.2">
      <c r="A2950" t="s">
        <v>6</v>
      </c>
      <c r="B2950" t="s">
        <v>74</v>
      </c>
      <c r="C2950" t="s">
        <v>133</v>
      </c>
      <c r="D2950" t="s">
        <v>9</v>
      </c>
      <c r="E2950" t="s">
        <v>1263</v>
      </c>
      <c r="F2950" s="1">
        <v>483</v>
      </c>
      <c r="G2950" s="1">
        <v>24103.81</v>
      </c>
      <c r="H2950" s="1">
        <v>49.904368530020697</v>
      </c>
    </row>
    <row r="2951" spans="1:8" x14ac:dyDescent="0.2">
      <c r="A2951" t="s">
        <v>6</v>
      </c>
      <c r="B2951" t="s">
        <v>74</v>
      </c>
      <c r="C2951" t="s">
        <v>133</v>
      </c>
      <c r="D2951" t="s">
        <v>9</v>
      </c>
      <c r="E2951" t="s">
        <v>1385</v>
      </c>
      <c r="F2951" s="1">
        <v>1</v>
      </c>
      <c r="G2951" s="1">
        <v>21.9</v>
      </c>
      <c r="H2951" s="1">
        <v>21.9</v>
      </c>
    </row>
    <row r="2952" spans="1:8" x14ac:dyDescent="0.2">
      <c r="A2952" t="s">
        <v>6</v>
      </c>
      <c r="B2952" t="s">
        <v>74</v>
      </c>
      <c r="C2952" t="s">
        <v>133</v>
      </c>
      <c r="D2952" t="s">
        <v>9</v>
      </c>
      <c r="E2952" t="s">
        <v>1381</v>
      </c>
      <c r="F2952" s="1">
        <v>650</v>
      </c>
      <c r="G2952" s="1">
        <v>-1586.17</v>
      </c>
      <c r="H2952" s="1">
        <v>-2.4402615384615398</v>
      </c>
    </row>
    <row r="2953" spans="1:8" x14ac:dyDescent="0.2">
      <c r="A2953" t="s">
        <v>6</v>
      </c>
      <c r="B2953" t="s">
        <v>74</v>
      </c>
      <c r="C2953" t="s">
        <v>133</v>
      </c>
      <c r="D2953" t="s">
        <v>9</v>
      </c>
      <c r="E2953" t="s">
        <v>1349</v>
      </c>
      <c r="F2953" s="1">
        <v>1679</v>
      </c>
      <c r="G2953" s="1">
        <v>6663.85</v>
      </c>
      <c r="H2953" s="1">
        <v>3.9689398451459201</v>
      </c>
    </row>
    <row r="2954" spans="1:8" x14ac:dyDescent="0.2">
      <c r="A2954" t="s">
        <v>6</v>
      </c>
      <c r="B2954" t="s">
        <v>74</v>
      </c>
      <c r="C2954" t="s">
        <v>133</v>
      </c>
      <c r="D2954" t="s">
        <v>9</v>
      </c>
      <c r="E2954" t="s">
        <v>1330</v>
      </c>
      <c r="F2954" s="1">
        <v>1692</v>
      </c>
      <c r="G2954" s="1">
        <v>7470.35</v>
      </c>
      <c r="H2954" s="1">
        <v>4.4151004728132399</v>
      </c>
    </row>
    <row r="2955" spans="1:8" x14ac:dyDescent="0.2">
      <c r="A2955" t="s">
        <v>6</v>
      </c>
      <c r="B2955" t="s">
        <v>74</v>
      </c>
      <c r="C2955" t="s">
        <v>133</v>
      </c>
      <c r="D2955" t="s">
        <v>9</v>
      </c>
      <c r="E2955" t="s">
        <v>1327</v>
      </c>
      <c r="F2955" s="1">
        <v>1130</v>
      </c>
      <c r="G2955" s="1">
        <v>7402.36</v>
      </c>
      <c r="H2955" s="1">
        <v>6.5507610619468997</v>
      </c>
    </row>
    <row r="2956" spans="1:8" x14ac:dyDescent="0.2">
      <c r="A2956" t="s">
        <v>6</v>
      </c>
      <c r="B2956" t="s">
        <v>74</v>
      </c>
      <c r="C2956" t="s">
        <v>100</v>
      </c>
      <c r="D2956" t="s">
        <v>9</v>
      </c>
      <c r="E2956" t="s">
        <v>2192</v>
      </c>
      <c r="F2956" s="1">
        <v>40</v>
      </c>
      <c r="G2956" s="1">
        <v>4920.6099999999997</v>
      </c>
      <c r="H2956" s="1">
        <v>123.01524999999999</v>
      </c>
    </row>
    <row r="2957" spans="1:8" x14ac:dyDescent="0.2">
      <c r="A2957" t="s">
        <v>6</v>
      </c>
      <c r="B2957" t="s">
        <v>74</v>
      </c>
      <c r="C2957" t="s">
        <v>100</v>
      </c>
      <c r="D2957" t="s">
        <v>9</v>
      </c>
      <c r="E2957" t="s">
        <v>2430</v>
      </c>
      <c r="F2957" s="1">
        <v>2041</v>
      </c>
      <c r="G2957" s="1">
        <v>20990.6</v>
      </c>
      <c r="H2957" s="1">
        <v>10.284468397844201</v>
      </c>
    </row>
    <row r="2958" spans="1:8" x14ac:dyDescent="0.2">
      <c r="A2958" t="s">
        <v>6</v>
      </c>
      <c r="B2958" t="s">
        <v>74</v>
      </c>
      <c r="C2958" t="s">
        <v>100</v>
      </c>
      <c r="D2958" t="s">
        <v>9</v>
      </c>
      <c r="E2958" t="s">
        <v>2464</v>
      </c>
      <c r="F2958" s="1">
        <v>261</v>
      </c>
      <c r="G2958" s="1">
        <v>20111.45</v>
      </c>
      <c r="H2958" s="1">
        <v>77.055363984674301</v>
      </c>
    </row>
    <row r="2959" spans="1:8" x14ac:dyDescent="0.2">
      <c r="A2959" t="s">
        <v>6</v>
      </c>
      <c r="B2959" t="s">
        <v>74</v>
      </c>
      <c r="C2959" t="s">
        <v>100</v>
      </c>
      <c r="D2959" t="s">
        <v>9</v>
      </c>
      <c r="E2959" t="s">
        <v>1887</v>
      </c>
      <c r="F2959" s="1">
        <v>1509</v>
      </c>
      <c r="G2959" s="1">
        <v>193263.45</v>
      </c>
      <c r="H2959" s="1">
        <v>128.07385685884699</v>
      </c>
    </row>
    <row r="2960" spans="1:8" x14ac:dyDescent="0.2">
      <c r="A2960" t="s">
        <v>6</v>
      </c>
      <c r="B2960" t="s">
        <v>74</v>
      </c>
      <c r="C2960" t="s">
        <v>100</v>
      </c>
      <c r="D2960" t="s">
        <v>9</v>
      </c>
      <c r="E2960" t="s">
        <v>2283</v>
      </c>
      <c r="F2960" s="1">
        <v>661</v>
      </c>
      <c r="G2960" s="1">
        <v>10207.719999999999</v>
      </c>
      <c r="H2960" s="1">
        <v>15.4428441754917</v>
      </c>
    </row>
    <row r="2961" spans="1:8" x14ac:dyDescent="0.2">
      <c r="A2961" t="s">
        <v>6</v>
      </c>
      <c r="B2961" t="s">
        <v>74</v>
      </c>
      <c r="C2961" t="s">
        <v>100</v>
      </c>
      <c r="D2961" t="s">
        <v>9</v>
      </c>
      <c r="E2961" t="s">
        <v>2859</v>
      </c>
      <c r="F2961" s="1">
        <v>1768</v>
      </c>
      <c r="G2961" s="1">
        <v>54715.65</v>
      </c>
      <c r="H2961" s="1">
        <v>30.9477658371041</v>
      </c>
    </row>
    <row r="2962" spans="1:8" x14ac:dyDescent="0.2">
      <c r="A2962" t="s">
        <v>6</v>
      </c>
      <c r="B2962" t="s">
        <v>74</v>
      </c>
      <c r="C2962" t="s">
        <v>100</v>
      </c>
      <c r="D2962" t="s">
        <v>9</v>
      </c>
      <c r="E2962" t="s">
        <v>2139</v>
      </c>
      <c r="F2962" s="1">
        <v>1528</v>
      </c>
      <c r="G2962" s="1">
        <v>183010.7</v>
      </c>
      <c r="H2962" s="1">
        <v>119.77140052356</v>
      </c>
    </row>
    <row r="2963" spans="1:8" x14ac:dyDescent="0.2">
      <c r="A2963" t="s">
        <v>6</v>
      </c>
      <c r="B2963" t="s">
        <v>74</v>
      </c>
      <c r="C2963" t="s">
        <v>100</v>
      </c>
      <c r="D2963" t="s">
        <v>9</v>
      </c>
      <c r="E2963" t="s">
        <v>793</v>
      </c>
      <c r="F2963" s="1">
        <v>3128</v>
      </c>
      <c r="G2963" s="1">
        <v>283983.03000000003</v>
      </c>
      <c r="H2963" s="1">
        <v>90.787413682864496</v>
      </c>
    </row>
    <row r="2964" spans="1:8" x14ac:dyDescent="0.2">
      <c r="A2964" t="s">
        <v>6</v>
      </c>
      <c r="B2964" t="s">
        <v>74</v>
      </c>
      <c r="C2964" t="s">
        <v>100</v>
      </c>
      <c r="D2964" t="s">
        <v>9</v>
      </c>
      <c r="E2964" t="s">
        <v>990</v>
      </c>
      <c r="F2964" s="1">
        <v>1426</v>
      </c>
      <c r="G2964" s="1">
        <v>80672.37</v>
      </c>
      <c r="H2964" s="1">
        <v>56.572489481065901</v>
      </c>
    </row>
    <row r="2965" spans="1:8" x14ac:dyDescent="0.2">
      <c r="A2965" t="s">
        <v>6</v>
      </c>
      <c r="B2965" t="s">
        <v>74</v>
      </c>
      <c r="C2965" t="s">
        <v>100</v>
      </c>
      <c r="D2965" t="s">
        <v>9</v>
      </c>
      <c r="E2965" t="s">
        <v>1261</v>
      </c>
      <c r="F2965" s="1">
        <v>1</v>
      </c>
      <c r="G2965" s="1">
        <v>-801.83</v>
      </c>
      <c r="H2965" s="1">
        <v>-801.83</v>
      </c>
    </row>
    <row r="2966" spans="1:8" x14ac:dyDescent="0.2">
      <c r="A2966" t="s">
        <v>6</v>
      </c>
      <c r="B2966" t="s">
        <v>74</v>
      </c>
      <c r="C2966" t="s">
        <v>100</v>
      </c>
      <c r="D2966" t="s">
        <v>9</v>
      </c>
      <c r="E2966" t="s">
        <v>1383</v>
      </c>
      <c r="F2966" s="1">
        <v>1000</v>
      </c>
      <c r="G2966" s="1">
        <v>3396.6</v>
      </c>
      <c r="H2966" s="1">
        <v>3.3965999999999998</v>
      </c>
    </row>
    <row r="2967" spans="1:8" x14ac:dyDescent="0.2">
      <c r="A2967" t="s">
        <v>6</v>
      </c>
      <c r="B2967" t="s">
        <v>74</v>
      </c>
      <c r="C2967" t="s">
        <v>100</v>
      </c>
      <c r="D2967" t="s">
        <v>9</v>
      </c>
      <c r="E2967" t="s">
        <v>2860</v>
      </c>
      <c r="F2967" s="1">
        <v>4485</v>
      </c>
      <c r="G2967" s="1">
        <v>209465.28</v>
      </c>
      <c r="H2967" s="1">
        <v>46.703518394648803</v>
      </c>
    </row>
    <row r="2968" spans="1:8" x14ac:dyDescent="0.2">
      <c r="A2968" t="s">
        <v>6</v>
      </c>
      <c r="B2968" t="s">
        <v>74</v>
      </c>
      <c r="C2968" t="s">
        <v>100</v>
      </c>
      <c r="D2968" t="s">
        <v>9</v>
      </c>
      <c r="E2968" t="s">
        <v>2625</v>
      </c>
      <c r="F2968" s="1">
        <v>995</v>
      </c>
      <c r="G2968" s="1">
        <v>35614.5</v>
      </c>
      <c r="H2968" s="1">
        <v>35.793467336683399</v>
      </c>
    </row>
    <row r="2969" spans="1:8" x14ac:dyDescent="0.2">
      <c r="A2969" t="s">
        <v>6</v>
      </c>
      <c r="B2969" t="s">
        <v>74</v>
      </c>
      <c r="C2969" t="s">
        <v>193</v>
      </c>
      <c r="D2969" t="s">
        <v>9</v>
      </c>
      <c r="E2969" t="s">
        <v>2267</v>
      </c>
      <c r="F2969" s="1">
        <v>-312</v>
      </c>
      <c r="G2969" s="1">
        <v>-2035.59</v>
      </c>
      <c r="H2969" s="1">
        <v>6.5243269230769201</v>
      </c>
    </row>
    <row r="2970" spans="1:8" x14ac:dyDescent="0.2">
      <c r="A2970" t="s">
        <v>6</v>
      </c>
      <c r="B2970" t="s">
        <v>74</v>
      </c>
      <c r="C2970" t="s">
        <v>100</v>
      </c>
      <c r="D2970" t="s">
        <v>9</v>
      </c>
      <c r="E2970" t="s">
        <v>2453</v>
      </c>
      <c r="F2970" s="1">
        <v>166</v>
      </c>
      <c r="G2970" s="1">
        <v>2746.09</v>
      </c>
      <c r="H2970" s="1">
        <v>16.542710843373499</v>
      </c>
    </row>
    <row r="2971" spans="1:8" x14ac:dyDescent="0.2">
      <c r="A2971" t="s">
        <v>6</v>
      </c>
      <c r="B2971" t="s">
        <v>74</v>
      </c>
      <c r="C2971" t="s">
        <v>193</v>
      </c>
      <c r="D2971" t="s">
        <v>9</v>
      </c>
      <c r="E2971" t="s">
        <v>11</v>
      </c>
      <c r="F2971" s="1">
        <v>-6432</v>
      </c>
      <c r="G2971" s="1">
        <v>-94972.66</v>
      </c>
      <c r="H2971" s="1">
        <v>14.7656498756219</v>
      </c>
    </row>
    <row r="2972" spans="1:8" x14ac:dyDescent="0.2">
      <c r="A2972" t="s">
        <v>6</v>
      </c>
      <c r="B2972" t="s">
        <v>74</v>
      </c>
      <c r="C2972" t="s">
        <v>193</v>
      </c>
      <c r="D2972" t="s">
        <v>9</v>
      </c>
      <c r="E2972" t="s">
        <v>45</v>
      </c>
      <c r="F2972" s="1">
        <v>11</v>
      </c>
      <c r="G2972" s="1">
        <v>13</v>
      </c>
      <c r="H2972" s="1">
        <v>1.1818181818181801</v>
      </c>
    </row>
    <row r="2973" spans="1:8" x14ac:dyDescent="0.2">
      <c r="A2973" t="s">
        <v>6</v>
      </c>
      <c r="B2973" t="s">
        <v>74</v>
      </c>
      <c r="C2973" t="s">
        <v>90</v>
      </c>
      <c r="D2973" t="s">
        <v>9</v>
      </c>
      <c r="E2973" t="s">
        <v>2430</v>
      </c>
      <c r="F2973" s="1">
        <v>300</v>
      </c>
      <c r="G2973" s="1">
        <v>2384</v>
      </c>
      <c r="H2973" s="1">
        <v>7.9466666666666699</v>
      </c>
    </row>
    <row r="2974" spans="1:8" x14ac:dyDescent="0.2">
      <c r="A2974" t="s">
        <v>6</v>
      </c>
      <c r="B2974" t="s">
        <v>74</v>
      </c>
      <c r="C2974" t="s">
        <v>90</v>
      </c>
      <c r="D2974" t="s">
        <v>9</v>
      </c>
      <c r="E2974" t="s">
        <v>2389</v>
      </c>
      <c r="F2974" s="1">
        <v>24</v>
      </c>
      <c r="G2974" s="1">
        <v>18087.54</v>
      </c>
      <c r="H2974" s="1">
        <v>753.64750000000004</v>
      </c>
    </row>
    <row r="2975" spans="1:8" x14ac:dyDescent="0.2">
      <c r="A2975" t="s">
        <v>6</v>
      </c>
      <c r="B2975" t="s">
        <v>74</v>
      </c>
      <c r="C2975" t="s">
        <v>90</v>
      </c>
      <c r="D2975" t="s">
        <v>9</v>
      </c>
      <c r="E2975" t="s">
        <v>1977</v>
      </c>
      <c r="F2975" s="1">
        <v>3062</v>
      </c>
      <c r="G2975" s="1">
        <v>237214.54</v>
      </c>
      <c r="H2975" s="1">
        <v>77.470457217504901</v>
      </c>
    </row>
    <row r="2976" spans="1:8" x14ac:dyDescent="0.2">
      <c r="A2976" t="s">
        <v>6</v>
      </c>
      <c r="B2976" t="s">
        <v>74</v>
      </c>
      <c r="C2976" t="s">
        <v>90</v>
      </c>
      <c r="D2976" t="s">
        <v>9</v>
      </c>
      <c r="E2976" t="s">
        <v>2861</v>
      </c>
      <c r="F2976" s="1">
        <v>1990</v>
      </c>
      <c r="G2976" s="1">
        <v>18829.71</v>
      </c>
      <c r="H2976" s="1">
        <v>9.4621658291457305</v>
      </c>
    </row>
    <row r="2977" spans="1:8" x14ac:dyDescent="0.2">
      <c r="A2977" t="s">
        <v>6</v>
      </c>
      <c r="B2977" t="s">
        <v>74</v>
      </c>
      <c r="C2977" t="s">
        <v>193</v>
      </c>
      <c r="D2977" t="s">
        <v>9</v>
      </c>
      <c r="E2977" t="s">
        <v>2862</v>
      </c>
      <c r="F2977" s="1">
        <v>-5</v>
      </c>
      <c r="G2977" s="1">
        <v>-5.35</v>
      </c>
      <c r="H2977" s="1">
        <v>1.07</v>
      </c>
    </row>
    <row r="2978" spans="1:8" x14ac:dyDescent="0.2">
      <c r="A2978" t="s">
        <v>6</v>
      </c>
      <c r="B2978" t="s">
        <v>74</v>
      </c>
      <c r="C2978" t="s">
        <v>90</v>
      </c>
      <c r="D2978" t="s">
        <v>9</v>
      </c>
      <c r="E2978" t="s">
        <v>2505</v>
      </c>
      <c r="F2978" s="1">
        <v>0</v>
      </c>
      <c r="G2978" s="1">
        <v>35336.980000000003</v>
      </c>
      <c r="H2978" s="1">
        <v>0</v>
      </c>
    </row>
    <row r="2979" spans="1:8" x14ac:dyDescent="0.2">
      <c r="A2979" t="s">
        <v>6</v>
      </c>
      <c r="B2979" t="s">
        <v>74</v>
      </c>
      <c r="C2979" t="s">
        <v>90</v>
      </c>
      <c r="D2979" t="s">
        <v>9</v>
      </c>
      <c r="E2979" t="s">
        <v>2411</v>
      </c>
      <c r="F2979" s="1">
        <v>14560</v>
      </c>
      <c r="G2979" s="1">
        <v>6215.15</v>
      </c>
      <c r="H2979" s="1">
        <v>0.42686469780219799</v>
      </c>
    </row>
    <row r="2980" spans="1:8" x14ac:dyDescent="0.2">
      <c r="A2980" t="s">
        <v>6</v>
      </c>
      <c r="B2980" t="s">
        <v>74</v>
      </c>
      <c r="C2980" t="s">
        <v>90</v>
      </c>
      <c r="D2980" t="s">
        <v>9</v>
      </c>
      <c r="E2980" t="s">
        <v>2863</v>
      </c>
      <c r="F2980" s="1">
        <v>0</v>
      </c>
      <c r="G2980" s="1">
        <v>18765.8</v>
      </c>
      <c r="H2980" s="1">
        <v>0</v>
      </c>
    </row>
    <row r="2981" spans="1:8" x14ac:dyDescent="0.2">
      <c r="A2981" t="s">
        <v>6</v>
      </c>
      <c r="B2981" t="s">
        <v>74</v>
      </c>
      <c r="C2981" t="s">
        <v>90</v>
      </c>
      <c r="D2981" t="s">
        <v>9</v>
      </c>
      <c r="E2981" t="s">
        <v>2864</v>
      </c>
      <c r="F2981" s="1">
        <v>2356</v>
      </c>
      <c r="G2981" s="1">
        <v>4055.69</v>
      </c>
      <c r="H2981" s="1">
        <v>1.72143039049236</v>
      </c>
    </row>
    <row r="2982" spans="1:8" x14ac:dyDescent="0.2">
      <c r="A2982" t="s">
        <v>6</v>
      </c>
      <c r="B2982" t="s">
        <v>74</v>
      </c>
      <c r="C2982" t="s">
        <v>90</v>
      </c>
      <c r="D2982" t="s">
        <v>9</v>
      </c>
      <c r="E2982" t="s">
        <v>2628</v>
      </c>
      <c r="F2982" s="1">
        <v>2063</v>
      </c>
      <c r="G2982" s="1">
        <v>3004</v>
      </c>
      <c r="H2982" s="1">
        <v>1.45613184682501</v>
      </c>
    </row>
    <row r="2983" spans="1:8" x14ac:dyDescent="0.2">
      <c r="A2983" t="s">
        <v>6</v>
      </c>
      <c r="B2983" t="s">
        <v>74</v>
      </c>
      <c r="C2983" t="s">
        <v>90</v>
      </c>
      <c r="D2983" t="s">
        <v>9</v>
      </c>
      <c r="E2983" t="s">
        <v>2483</v>
      </c>
      <c r="F2983" s="1">
        <v>2084</v>
      </c>
      <c r="G2983" s="1">
        <v>51298.52</v>
      </c>
      <c r="H2983" s="1">
        <v>24.615412667946199</v>
      </c>
    </row>
    <row r="2984" spans="1:8" x14ac:dyDescent="0.2">
      <c r="A2984" t="s">
        <v>6</v>
      </c>
      <c r="B2984" t="s">
        <v>74</v>
      </c>
      <c r="C2984" t="s">
        <v>90</v>
      </c>
      <c r="D2984" t="s">
        <v>9</v>
      </c>
      <c r="E2984" t="s">
        <v>2644</v>
      </c>
      <c r="F2984" s="1">
        <v>910</v>
      </c>
      <c r="G2984" s="1">
        <v>18276.759999999998</v>
      </c>
      <c r="H2984" s="1">
        <v>20.0843516483516</v>
      </c>
    </row>
    <row r="2985" spans="1:8" x14ac:dyDescent="0.2">
      <c r="A2985" t="s">
        <v>6</v>
      </c>
      <c r="B2985" t="s">
        <v>74</v>
      </c>
      <c r="C2985" t="s">
        <v>90</v>
      </c>
      <c r="D2985" t="s">
        <v>9</v>
      </c>
      <c r="E2985" t="s">
        <v>1936</v>
      </c>
      <c r="F2985" s="1">
        <v>1157</v>
      </c>
      <c r="G2985" s="1">
        <v>67125.41</v>
      </c>
      <c r="H2985" s="1">
        <v>58.016776145203103</v>
      </c>
    </row>
    <row r="2986" spans="1:8" x14ac:dyDescent="0.2">
      <c r="A2986" t="s">
        <v>6</v>
      </c>
      <c r="B2986" t="s">
        <v>74</v>
      </c>
      <c r="C2986" t="s">
        <v>90</v>
      </c>
      <c r="D2986" t="s">
        <v>9</v>
      </c>
      <c r="E2986" t="s">
        <v>2789</v>
      </c>
      <c r="F2986" s="1">
        <v>1539</v>
      </c>
      <c r="G2986" s="1">
        <v>6530.94</v>
      </c>
      <c r="H2986" s="1">
        <v>4.2436257309941503</v>
      </c>
    </row>
    <row r="2987" spans="1:8" x14ac:dyDescent="0.2">
      <c r="A2987" t="s">
        <v>6</v>
      </c>
      <c r="B2987" t="s">
        <v>74</v>
      </c>
      <c r="C2987" t="s">
        <v>90</v>
      </c>
      <c r="D2987" t="s">
        <v>9</v>
      </c>
      <c r="E2987" t="s">
        <v>2491</v>
      </c>
      <c r="F2987" s="1">
        <v>297</v>
      </c>
      <c r="G2987" s="1">
        <v>-11796.94</v>
      </c>
      <c r="H2987" s="1">
        <v>-39.720336700336702</v>
      </c>
    </row>
    <row r="2988" spans="1:8" x14ac:dyDescent="0.2">
      <c r="A2988" t="s">
        <v>6</v>
      </c>
      <c r="B2988" t="s">
        <v>74</v>
      </c>
      <c r="C2988" t="s">
        <v>90</v>
      </c>
      <c r="D2988" t="s">
        <v>9</v>
      </c>
      <c r="E2988" t="s">
        <v>2272</v>
      </c>
      <c r="F2988" s="1">
        <v>562</v>
      </c>
      <c r="G2988" s="1">
        <v>63343.31</v>
      </c>
      <c r="H2988" s="1">
        <v>112.710516014235</v>
      </c>
    </row>
    <row r="2989" spans="1:8" x14ac:dyDescent="0.2">
      <c r="A2989" t="s">
        <v>6</v>
      </c>
      <c r="B2989" t="s">
        <v>74</v>
      </c>
      <c r="C2989" t="s">
        <v>90</v>
      </c>
      <c r="D2989" t="s">
        <v>9</v>
      </c>
      <c r="E2989" t="s">
        <v>2682</v>
      </c>
      <c r="F2989" s="1">
        <v>2600</v>
      </c>
      <c r="G2989" s="1">
        <v>16174.09</v>
      </c>
      <c r="H2989" s="1">
        <v>6.2208038461538502</v>
      </c>
    </row>
    <row r="2990" spans="1:8" x14ac:dyDescent="0.2">
      <c r="A2990" t="s">
        <v>6</v>
      </c>
      <c r="B2990" t="s">
        <v>74</v>
      </c>
      <c r="C2990" t="s">
        <v>90</v>
      </c>
      <c r="D2990" t="s">
        <v>9</v>
      </c>
      <c r="E2990" t="s">
        <v>2492</v>
      </c>
      <c r="F2990" s="1">
        <v>1394</v>
      </c>
      <c r="G2990" s="1">
        <v>137769.76</v>
      </c>
      <c r="H2990" s="1">
        <v>98.830530846484905</v>
      </c>
    </row>
    <row r="2991" spans="1:8" x14ac:dyDescent="0.2">
      <c r="A2991" t="s">
        <v>6</v>
      </c>
      <c r="B2991" t="s">
        <v>74</v>
      </c>
      <c r="C2991" t="s">
        <v>90</v>
      </c>
      <c r="D2991" t="s">
        <v>9</v>
      </c>
      <c r="E2991" t="s">
        <v>2646</v>
      </c>
      <c r="F2991" s="1">
        <v>503</v>
      </c>
      <c r="G2991" s="1">
        <v>733.15</v>
      </c>
      <c r="H2991" s="1">
        <v>1.45755467196819</v>
      </c>
    </row>
    <row r="2992" spans="1:8" x14ac:dyDescent="0.2">
      <c r="A2992" t="s">
        <v>6</v>
      </c>
      <c r="B2992" t="s">
        <v>74</v>
      </c>
      <c r="C2992" t="s">
        <v>90</v>
      </c>
      <c r="D2992" t="s">
        <v>9</v>
      </c>
      <c r="E2992" t="s">
        <v>1983</v>
      </c>
      <c r="F2992" s="1">
        <v>3101</v>
      </c>
      <c r="G2992" s="1">
        <v>142046.15</v>
      </c>
      <c r="H2992" s="1">
        <v>45.806562399226102</v>
      </c>
    </row>
    <row r="2993" spans="1:8" x14ac:dyDescent="0.2">
      <c r="A2993" t="s">
        <v>6</v>
      </c>
      <c r="B2993" t="s">
        <v>74</v>
      </c>
      <c r="C2993" t="s">
        <v>90</v>
      </c>
      <c r="D2993" t="s">
        <v>9</v>
      </c>
      <c r="E2993" t="s">
        <v>2081</v>
      </c>
      <c r="F2993" s="1">
        <v>2800</v>
      </c>
      <c r="G2993" s="1">
        <v>232415.38</v>
      </c>
      <c r="H2993" s="1">
        <v>83.005492857142798</v>
      </c>
    </row>
    <row r="2994" spans="1:8" x14ac:dyDescent="0.2">
      <c r="A2994" t="s">
        <v>6</v>
      </c>
      <c r="B2994" t="s">
        <v>74</v>
      </c>
      <c r="C2994" t="s">
        <v>90</v>
      </c>
      <c r="D2994" t="s">
        <v>9</v>
      </c>
      <c r="E2994" t="s">
        <v>2865</v>
      </c>
      <c r="F2994" s="1">
        <v>1607</v>
      </c>
      <c r="G2994" s="1">
        <v>3747.03</v>
      </c>
      <c r="H2994" s="1">
        <v>2.3316925948973202</v>
      </c>
    </row>
    <row r="2995" spans="1:8" x14ac:dyDescent="0.2">
      <c r="A2995" t="s">
        <v>6</v>
      </c>
      <c r="B2995" t="s">
        <v>74</v>
      </c>
      <c r="C2995" t="s">
        <v>90</v>
      </c>
      <c r="D2995" t="s">
        <v>9</v>
      </c>
      <c r="E2995" t="s">
        <v>2811</v>
      </c>
      <c r="F2995" s="1">
        <v>8618</v>
      </c>
      <c r="G2995" s="1">
        <v>45417.57</v>
      </c>
      <c r="H2995" s="1">
        <v>5.27008238570434</v>
      </c>
    </row>
    <row r="2996" spans="1:8" x14ac:dyDescent="0.2">
      <c r="A2996" t="s">
        <v>6</v>
      </c>
      <c r="B2996" t="s">
        <v>74</v>
      </c>
      <c r="C2996" t="s">
        <v>90</v>
      </c>
      <c r="D2996" t="s">
        <v>9</v>
      </c>
      <c r="E2996" t="s">
        <v>2001</v>
      </c>
      <c r="F2996" s="1">
        <v>2879</v>
      </c>
      <c r="G2996" s="1">
        <v>603033.64</v>
      </c>
      <c r="H2996" s="1">
        <v>209.459409517193</v>
      </c>
    </row>
    <row r="2997" spans="1:8" x14ac:dyDescent="0.2">
      <c r="A2997" t="s">
        <v>6</v>
      </c>
      <c r="B2997" t="s">
        <v>74</v>
      </c>
      <c r="C2997" t="s">
        <v>90</v>
      </c>
      <c r="D2997" t="s">
        <v>9</v>
      </c>
      <c r="E2997" t="s">
        <v>2747</v>
      </c>
      <c r="F2997" s="1">
        <v>0</v>
      </c>
      <c r="G2997" s="1">
        <v>29484.76</v>
      </c>
      <c r="H2997" s="1">
        <v>0</v>
      </c>
    </row>
    <row r="2998" spans="1:8" x14ac:dyDescent="0.2">
      <c r="A2998" t="s">
        <v>6</v>
      </c>
      <c r="B2998" t="s">
        <v>74</v>
      </c>
      <c r="C2998" t="s">
        <v>90</v>
      </c>
      <c r="D2998" t="s">
        <v>9</v>
      </c>
      <c r="E2998" t="s">
        <v>2017</v>
      </c>
      <c r="F2998" s="1">
        <v>51</v>
      </c>
      <c r="G2998" s="1">
        <v>31090.6</v>
      </c>
      <c r="H2998" s="1">
        <v>609.61960784313703</v>
      </c>
    </row>
    <row r="2999" spans="1:8" x14ac:dyDescent="0.2">
      <c r="A2999" t="s">
        <v>6</v>
      </c>
      <c r="B2999" t="s">
        <v>74</v>
      </c>
      <c r="C2999" t="s">
        <v>90</v>
      </c>
      <c r="D2999" t="s">
        <v>9</v>
      </c>
      <c r="E2999" t="s">
        <v>712</v>
      </c>
      <c r="F2999" s="1">
        <v>0</v>
      </c>
      <c r="G2999" s="1">
        <v>13793.58</v>
      </c>
      <c r="H2999" s="1">
        <v>0</v>
      </c>
    </row>
    <row r="3000" spans="1:8" x14ac:dyDescent="0.2">
      <c r="A3000" t="s">
        <v>6</v>
      </c>
      <c r="B3000" t="s">
        <v>74</v>
      </c>
      <c r="C3000" t="s">
        <v>90</v>
      </c>
      <c r="D3000" t="s">
        <v>9</v>
      </c>
      <c r="E3000" t="s">
        <v>2866</v>
      </c>
      <c r="F3000" s="1">
        <v>425</v>
      </c>
      <c r="G3000" s="1">
        <v>3965.8</v>
      </c>
      <c r="H3000" s="1">
        <v>9.3312941176470598</v>
      </c>
    </row>
    <row r="3001" spans="1:8" x14ac:dyDescent="0.2">
      <c r="A3001" t="s">
        <v>6</v>
      </c>
      <c r="B3001" t="s">
        <v>74</v>
      </c>
      <c r="C3001" t="s">
        <v>90</v>
      </c>
      <c r="D3001" t="s">
        <v>9</v>
      </c>
      <c r="E3001" t="s">
        <v>2617</v>
      </c>
      <c r="F3001" s="1">
        <v>50</v>
      </c>
      <c r="G3001" s="1">
        <v>4266.7700000000004</v>
      </c>
      <c r="H3001" s="1">
        <v>85.335400000000007</v>
      </c>
    </row>
    <row r="3002" spans="1:8" x14ac:dyDescent="0.2">
      <c r="A3002" t="s">
        <v>6</v>
      </c>
      <c r="B3002" t="s">
        <v>74</v>
      </c>
      <c r="C3002" t="s">
        <v>90</v>
      </c>
      <c r="D3002" t="s">
        <v>9</v>
      </c>
      <c r="E3002" t="s">
        <v>329</v>
      </c>
      <c r="F3002" s="1">
        <v>273</v>
      </c>
      <c r="G3002" s="1">
        <v>69194.559999999998</v>
      </c>
      <c r="H3002" s="1">
        <v>253.459926739927</v>
      </c>
    </row>
    <row r="3003" spans="1:8" x14ac:dyDescent="0.2">
      <c r="A3003" t="s">
        <v>6</v>
      </c>
      <c r="B3003" t="s">
        <v>74</v>
      </c>
      <c r="C3003" t="s">
        <v>90</v>
      </c>
      <c r="D3003" t="s">
        <v>9</v>
      </c>
      <c r="E3003" t="s">
        <v>2424</v>
      </c>
      <c r="F3003" s="1">
        <v>648</v>
      </c>
      <c r="G3003" s="1">
        <v>1423.52</v>
      </c>
      <c r="H3003" s="1">
        <v>2.1967901234567901</v>
      </c>
    </row>
    <row r="3004" spans="1:8" x14ac:dyDescent="0.2">
      <c r="A3004" t="s">
        <v>6</v>
      </c>
      <c r="B3004" t="s">
        <v>74</v>
      </c>
      <c r="C3004" t="s">
        <v>90</v>
      </c>
      <c r="D3004" t="s">
        <v>9</v>
      </c>
      <c r="E3004" t="s">
        <v>2475</v>
      </c>
      <c r="F3004" s="1">
        <v>2416</v>
      </c>
      <c r="G3004" s="1">
        <v>169492.91</v>
      </c>
      <c r="H3004" s="1">
        <v>70.154350165562903</v>
      </c>
    </row>
    <row r="3005" spans="1:8" x14ac:dyDescent="0.2">
      <c r="A3005" t="s">
        <v>6</v>
      </c>
      <c r="B3005" t="s">
        <v>74</v>
      </c>
      <c r="C3005" t="s">
        <v>90</v>
      </c>
      <c r="D3005" t="s">
        <v>9</v>
      </c>
      <c r="E3005" t="s">
        <v>1282</v>
      </c>
      <c r="F3005" s="1">
        <v>750</v>
      </c>
      <c r="G3005" s="1">
        <v>3412.22</v>
      </c>
      <c r="H3005" s="1">
        <v>4.5496266666666703</v>
      </c>
    </row>
    <row r="3006" spans="1:8" x14ac:dyDescent="0.2">
      <c r="A3006" t="s">
        <v>6</v>
      </c>
      <c r="B3006" t="s">
        <v>74</v>
      </c>
      <c r="C3006" t="s">
        <v>90</v>
      </c>
      <c r="D3006" t="s">
        <v>9</v>
      </c>
      <c r="E3006" t="s">
        <v>2423</v>
      </c>
      <c r="F3006" s="1">
        <v>314</v>
      </c>
      <c r="G3006" s="1">
        <v>1018.99</v>
      </c>
      <c r="H3006" s="1">
        <v>3.2451910828025499</v>
      </c>
    </row>
    <row r="3007" spans="1:8" x14ac:dyDescent="0.2">
      <c r="A3007" t="s">
        <v>6</v>
      </c>
      <c r="B3007" t="s">
        <v>74</v>
      </c>
      <c r="C3007" t="s">
        <v>90</v>
      </c>
      <c r="D3007" t="s">
        <v>9</v>
      </c>
      <c r="E3007" t="s">
        <v>1169</v>
      </c>
      <c r="F3007" s="1">
        <v>4167</v>
      </c>
      <c r="G3007" s="1">
        <v>410451.08</v>
      </c>
      <c r="H3007" s="1">
        <v>98.500379169666402</v>
      </c>
    </row>
    <row r="3008" spans="1:8" x14ac:dyDescent="0.2">
      <c r="A3008" t="s">
        <v>6</v>
      </c>
      <c r="B3008" t="s">
        <v>74</v>
      </c>
      <c r="C3008" t="s">
        <v>90</v>
      </c>
      <c r="D3008" t="s">
        <v>9</v>
      </c>
      <c r="E3008" t="s">
        <v>1400</v>
      </c>
      <c r="F3008" s="1">
        <v>368</v>
      </c>
      <c r="G3008" s="1">
        <v>15272.36</v>
      </c>
      <c r="H3008" s="1">
        <v>41.500978260869601</v>
      </c>
    </row>
    <row r="3009" spans="1:8" x14ac:dyDescent="0.2">
      <c r="A3009" t="s">
        <v>6</v>
      </c>
      <c r="B3009" t="s">
        <v>74</v>
      </c>
      <c r="C3009" t="s">
        <v>90</v>
      </c>
      <c r="D3009" t="s">
        <v>9</v>
      </c>
      <c r="E3009" t="s">
        <v>1428</v>
      </c>
      <c r="F3009" s="1">
        <v>7400</v>
      </c>
      <c r="G3009" s="1">
        <v>165852.35999999999</v>
      </c>
      <c r="H3009" s="1">
        <v>22.412481081081101</v>
      </c>
    </row>
    <row r="3010" spans="1:8" x14ac:dyDescent="0.2">
      <c r="A3010" t="s">
        <v>6</v>
      </c>
      <c r="B3010" t="s">
        <v>74</v>
      </c>
      <c r="C3010" t="s">
        <v>90</v>
      </c>
      <c r="D3010" t="s">
        <v>9</v>
      </c>
      <c r="E3010" t="s">
        <v>1426</v>
      </c>
      <c r="F3010" s="1">
        <v>0</v>
      </c>
      <c r="G3010" s="1">
        <v>7018.62</v>
      </c>
      <c r="H3010" s="1">
        <v>0</v>
      </c>
    </row>
    <row r="3011" spans="1:8" x14ac:dyDescent="0.2">
      <c r="A3011" t="s">
        <v>6</v>
      </c>
      <c r="B3011" t="s">
        <v>74</v>
      </c>
      <c r="C3011" t="s">
        <v>90</v>
      </c>
      <c r="D3011" t="s">
        <v>9</v>
      </c>
      <c r="E3011" t="s">
        <v>269</v>
      </c>
      <c r="F3011" s="1">
        <v>796</v>
      </c>
      <c r="G3011" s="1">
        <v>10223.459999999999</v>
      </c>
      <c r="H3011" s="1">
        <v>12.8435427135678</v>
      </c>
    </row>
    <row r="3012" spans="1:8" x14ac:dyDescent="0.2">
      <c r="A3012" t="s">
        <v>6</v>
      </c>
      <c r="B3012" t="s">
        <v>74</v>
      </c>
      <c r="C3012" t="s">
        <v>90</v>
      </c>
      <c r="D3012" t="s">
        <v>9</v>
      </c>
      <c r="E3012" t="s">
        <v>1419</v>
      </c>
      <c r="F3012" s="1">
        <v>148</v>
      </c>
      <c r="G3012" s="1">
        <v>43583.7</v>
      </c>
      <c r="H3012" s="1">
        <v>294.484459459459</v>
      </c>
    </row>
    <row r="3013" spans="1:8" x14ac:dyDescent="0.2">
      <c r="A3013" t="s">
        <v>6</v>
      </c>
      <c r="B3013" t="s">
        <v>74</v>
      </c>
      <c r="C3013" t="s">
        <v>90</v>
      </c>
      <c r="D3013" t="s">
        <v>9</v>
      </c>
      <c r="E3013" t="s">
        <v>1252</v>
      </c>
      <c r="F3013" s="1">
        <v>2200</v>
      </c>
      <c r="G3013" s="1">
        <v>25651.99</v>
      </c>
      <c r="H3013" s="1">
        <v>11.6599954545455</v>
      </c>
    </row>
    <row r="3014" spans="1:8" x14ac:dyDescent="0.2">
      <c r="A3014" t="s">
        <v>6</v>
      </c>
      <c r="B3014" t="s">
        <v>74</v>
      </c>
      <c r="C3014" t="s">
        <v>90</v>
      </c>
      <c r="D3014" t="s">
        <v>9</v>
      </c>
      <c r="E3014" t="s">
        <v>1246</v>
      </c>
      <c r="F3014" s="1">
        <v>1450</v>
      </c>
      <c r="G3014" s="1">
        <v>15207</v>
      </c>
      <c r="H3014" s="1">
        <v>10.4875862068966</v>
      </c>
    </row>
    <row r="3015" spans="1:8" x14ac:dyDescent="0.2">
      <c r="A3015" t="s">
        <v>6</v>
      </c>
      <c r="B3015" t="s">
        <v>74</v>
      </c>
      <c r="C3015" t="s">
        <v>90</v>
      </c>
      <c r="D3015" t="s">
        <v>9</v>
      </c>
      <c r="E3015" t="s">
        <v>1018</v>
      </c>
      <c r="F3015" s="1">
        <v>88</v>
      </c>
      <c r="G3015" s="1">
        <v>18596.419999999998</v>
      </c>
      <c r="H3015" s="1">
        <v>211.32295454545499</v>
      </c>
    </row>
    <row r="3016" spans="1:8" x14ac:dyDescent="0.2">
      <c r="A3016" t="s">
        <v>6</v>
      </c>
      <c r="B3016" t="s">
        <v>74</v>
      </c>
      <c r="C3016" t="s">
        <v>90</v>
      </c>
      <c r="D3016" t="s">
        <v>9</v>
      </c>
      <c r="E3016" t="s">
        <v>1313</v>
      </c>
      <c r="F3016" s="1">
        <v>1470</v>
      </c>
      <c r="G3016" s="1">
        <v>42634.45</v>
      </c>
      <c r="H3016" s="1">
        <v>29.003027210884401</v>
      </c>
    </row>
    <row r="3017" spans="1:8" x14ac:dyDescent="0.2">
      <c r="A3017" t="s">
        <v>6</v>
      </c>
      <c r="B3017" t="s">
        <v>74</v>
      </c>
      <c r="C3017" t="s">
        <v>90</v>
      </c>
      <c r="D3017" t="s">
        <v>9</v>
      </c>
      <c r="E3017" t="s">
        <v>1297</v>
      </c>
      <c r="F3017" s="1">
        <v>660</v>
      </c>
      <c r="G3017" s="1">
        <v>33301.879999999997</v>
      </c>
      <c r="H3017" s="1">
        <v>50.457393939393903</v>
      </c>
    </row>
    <row r="3018" spans="1:8" x14ac:dyDescent="0.2">
      <c r="A3018" t="s">
        <v>6</v>
      </c>
      <c r="B3018" t="s">
        <v>74</v>
      </c>
      <c r="C3018" t="s">
        <v>90</v>
      </c>
      <c r="D3018" t="s">
        <v>9</v>
      </c>
      <c r="E3018" t="s">
        <v>1288</v>
      </c>
      <c r="F3018" s="1">
        <v>1200</v>
      </c>
      <c r="G3018" s="1">
        <v>980.94</v>
      </c>
      <c r="H3018" s="1">
        <v>0.81745000000000001</v>
      </c>
    </row>
    <row r="3019" spans="1:8" x14ac:dyDescent="0.2">
      <c r="A3019" t="s">
        <v>6</v>
      </c>
      <c r="B3019" t="s">
        <v>74</v>
      </c>
      <c r="C3019" t="s">
        <v>90</v>
      </c>
      <c r="D3019" t="s">
        <v>9</v>
      </c>
      <c r="E3019" t="s">
        <v>1287</v>
      </c>
      <c r="F3019" s="1">
        <v>480</v>
      </c>
      <c r="G3019" s="1">
        <v>9896.15</v>
      </c>
      <c r="H3019" s="1">
        <v>20.616979166666699</v>
      </c>
    </row>
    <row r="3020" spans="1:8" x14ac:dyDescent="0.2">
      <c r="A3020" t="s">
        <v>6</v>
      </c>
      <c r="B3020" t="s">
        <v>74</v>
      </c>
      <c r="C3020" t="s">
        <v>90</v>
      </c>
      <c r="D3020" t="s">
        <v>9</v>
      </c>
      <c r="E3020" t="s">
        <v>837</v>
      </c>
      <c r="F3020" s="1">
        <v>802</v>
      </c>
      <c r="G3020" s="1">
        <v>33057.4</v>
      </c>
      <c r="H3020" s="1">
        <v>41.218703241895298</v>
      </c>
    </row>
    <row r="3021" spans="1:8" x14ac:dyDescent="0.2">
      <c r="A3021" t="s">
        <v>6</v>
      </c>
      <c r="B3021" t="s">
        <v>74</v>
      </c>
      <c r="C3021" t="s">
        <v>90</v>
      </c>
      <c r="D3021" t="s">
        <v>9</v>
      </c>
      <c r="E3021" t="s">
        <v>1267</v>
      </c>
      <c r="F3021" s="1">
        <v>3025</v>
      </c>
      <c r="G3021" s="1">
        <v>24572.23</v>
      </c>
      <c r="H3021" s="1">
        <v>8.1230512396694206</v>
      </c>
    </row>
    <row r="3022" spans="1:8" x14ac:dyDescent="0.2">
      <c r="A3022" t="s">
        <v>6</v>
      </c>
      <c r="B3022" t="s">
        <v>74</v>
      </c>
      <c r="C3022" t="s">
        <v>90</v>
      </c>
      <c r="D3022" t="s">
        <v>9</v>
      </c>
      <c r="E3022" t="s">
        <v>1393</v>
      </c>
      <c r="F3022" s="1">
        <v>1507</v>
      </c>
      <c r="G3022" s="1">
        <v>-986.83</v>
      </c>
      <c r="H3022" s="1">
        <v>-0.65483078964830799</v>
      </c>
    </row>
    <row r="3023" spans="1:8" x14ac:dyDescent="0.2">
      <c r="A3023" t="s">
        <v>6</v>
      </c>
      <c r="B3023" t="s">
        <v>74</v>
      </c>
      <c r="C3023" t="s">
        <v>90</v>
      </c>
      <c r="D3023" t="s">
        <v>9</v>
      </c>
      <c r="E3023" t="s">
        <v>294</v>
      </c>
      <c r="F3023" s="1">
        <v>808</v>
      </c>
      <c r="G3023" s="1">
        <v>45609.41</v>
      </c>
      <c r="H3023" s="1">
        <v>56.4472896039604</v>
      </c>
    </row>
    <row r="3024" spans="1:8" x14ac:dyDescent="0.2">
      <c r="A3024" t="s">
        <v>6</v>
      </c>
      <c r="B3024" t="s">
        <v>74</v>
      </c>
      <c r="C3024" t="s">
        <v>90</v>
      </c>
      <c r="D3024" t="s">
        <v>9</v>
      </c>
      <c r="E3024" t="s">
        <v>1386</v>
      </c>
      <c r="F3024" s="1">
        <v>364</v>
      </c>
      <c r="G3024" s="1">
        <v>2950.65</v>
      </c>
      <c r="H3024" s="1">
        <v>8.1061813186813207</v>
      </c>
    </row>
    <row r="3025" spans="1:8" x14ac:dyDescent="0.2">
      <c r="A3025" t="s">
        <v>6</v>
      </c>
      <c r="B3025" t="s">
        <v>74</v>
      </c>
      <c r="C3025" t="s">
        <v>90</v>
      </c>
      <c r="D3025" t="s">
        <v>9</v>
      </c>
      <c r="E3025" t="s">
        <v>1382</v>
      </c>
      <c r="F3025" s="1">
        <v>1350</v>
      </c>
      <c r="G3025" s="1">
        <v>7863.53</v>
      </c>
      <c r="H3025" s="1">
        <v>5.8248370370370397</v>
      </c>
    </row>
    <row r="3026" spans="1:8" x14ac:dyDescent="0.2">
      <c r="A3026" t="s">
        <v>6</v>
      </c>
      <c r="B3026" t="s">
        <v>74</v>
      </c>
      <c r="C3026" t="s">
        <v>90</v>
      </c>
      <c r="D3026" t="s">
        <v>9</v>
      </c>
      <c r="E3026" t="s">
        <v>1380</v>
      </c>
      <c r="F3026" s="1">
        <v>650</v>
      </c>
      <c r="G3026" s="1">
        <v>11802.45</v>
      </c>
      <c r="H3026" s="1">
        <v>18.157615384615401</v>
      </c>
    </row>
    <row r="3027" spans="1:8" x14ac:dyDescent="0.2">
      <c r="A3027" t="s">
        <v>6</v>
      </c>
      <c r="B3027" t="s">
        <v>74</v>
      </c>
      <c r="C3027" t="s">
        <v>90</v>
      </c>
      <c r="D3027" t="s">
        <v>9</v>
      </c>
      <c r="E3027" t="s">
        <v>1378</v>
      </c>
      <c r="F3027" s="1">
        <v>1940</v>
      </c>
      <c r="G3027" s="1">
        <v>14218.62</v>
      </c>
      <c r="H3027" s="1">
        <v>7.3291855670103097</v>
      </c>
    </row>
    <row r="3028" spans="1:8" x14ac:dyDescent="0.2">
      <c r="A3028" t="s">
        <v>6</v>
      </c>
      <c r="B3028" t="s">
        <v>74</v>
      </c>
      <c r="C3028" t="s">
        <v>90</v>
      </c>
      <c r="D3028" t="s">
        <v>9</v>
      </c>
      <c r="E3028" t="s">
        <v>1377</v>
      </c>
      <c r="F3028" s="1">
        <v>833</v>
      </c>
      <c r="G3028" s="1">
        <v>13176.61</v>
      </c>
      <c r="H3028" s="1">
        <v>15.818259303721501</v>
      </c>
    </row>
    <row r="3029" spans="1:8" x14ac:dyDescent="0.2">
      <c r="A3029" t="s">
        <v>6</v>
      </c>
      <c r="B3029" t="s">
        <v>74</v>
      </c>
      <c r="C3029" t="s">
        <v>90</v>
      </c>
      <c r="D3029" t="s">
        <v>9</v>
      </c>
      <c r="E3029" t="s">
        <v>1376</v>
      </c>
      <c r="F3029" s="1">
        <v>1660</v>
      </c>
      <c r="G3029" s="1">
        <v>21901.9</v>
      </c>
      <c r="H3029" s="1">
        <v>13.1939156626506</v>
      </c>
    </row>
    <row r="3030" spans="1:8" x14ac:dyDescent="0.2">
      <c r="A3030" t="s">
        <v>6</v>
      </c>
      <c r="B3030" t="s">
        <v>74</v>
      </c>
      <c r="C3030" t="s">
        <v>90</v>
      </c>
      <c r="D3030" t="s">
        <v>9</v>
      </c>
      <c r="E3030" t="s">
        <v>1363</v>
      </c>
      <c r="F3030" s="1">
        <v>294</v>
      </c>
      <c r="G3030" s="1">
        <v>1963.28</v>
      </c>
      <c r="H3030" s="1">
        <v>6.6778231292517001</v>
      </c>
    </row>
    <row r="3031" spans="1:8" x14ac:dyDescent="0.2">
      <c r="A3031" t="s">
        <v>6</v>
      </c>
      <c r="B3031" t="s">
        <v>74</v>
      </c>
      <c r="C3031" t="s">
        <v>90</v>
      </c>
      <c r="D3031" t="s">
        <v>9</v>
      </c>
      <c r="E3031" t="s">
        <v>1355</v>
      </c>
      <c r="F3031" s="1">
        <v>1479</v>
      </c>
      <c r="G3031" s="1">
        <v>-1634.38</v>
      </c>
      <c r="H3031" s="1">
        <v>-1.1050574712643699</v>
      </c>
    </row>
    <row r="3032" spans="1:8" x14ac:dyDescent="0.2">
      <c r="A3032" t="s">
        <v>6</v>
      </c>
      <c r="B3032" t="s">
        <v>74</v>
      </c>
      <c r="C3032" t="s">
        <v>90</v>
      </c>
      <c r="D3032" t="s">
        <v>9</v>
      </c>
      <c r="E3032" t="s">
        <v>1342</v>
      </c>
      <c r="F3032" s="1">
        <v>2622</v>
      </c>
      <c r="G3032" s="1">
        <v>7259.49</v>
      </c>
      <c r="H3032" s="1">
        <v>2.7686842105263199</v>
      </c>
    </row>
    <row r="3033" spans="1:8" x14ac:dyDescent="0.2">
      <c r="A3033" t="s">
        <v>6</v>
      </c>
      <c r="B3033" t="s">
        <v>74</v>
      </c>
      <c r="C3033" t="s">
        <v>90</v>
      </c>
      <c r="D3033" t="s">
        <v>9</v>
      </c>
      <c r="E3033" t="s">
        <v>1332</v>
      </c>
      <c r="F3033" s="1">
        <v>3000</v>
      </c>
      <c r="G3033" s="1">
        <v>26814.2</v>
      </c>
      <c r="H3033" s="1">
        <v>8.9380666666666695</v>
      </c>
    </row>
    <row r="3034" spans="1:8" x14ac:dyDescent="0.2">
      <c r="A3034" t="s">
        <v>6</v>
      </c>
      <c r="B3034" t="s">
        <v>74</v>
      </c>
      <c r="C3034" t="s">
        <v>90</v>
      </c>
      <c r="D3034" t="s">
        <v>9</v>
      </c>
      <c r="E3034" t="s">
        <v>1326</v>
      </c>
      <c r="F3034" s="1">
        <v>138</v>
      </c>
      <c r="G3034" s="1">
        <v>12551.27</v>
      </c>
      <c r="H3034" s="1">
        <v>90.951231884058004</v>
      </c>
    </row>
    <row r="3035" spans="1:8" x14ac:dyDescent="0.2">
      <c r="A3035" t="s">
        <v>6</v>
      </c>
      <c r="B3035" t="s">
        <v>74</v>
      </c>
      <c r="C3035" t="s">
        <v>90</v>
      </c>
      <c r="D3035" t="s">
        <v>9</v>
      </c>
      <c r="E3035" t="s">
        <v>1322</v>
      </c>
      <c r="F3035" s="1">
        <v>1</v>
      </c>
      <c r="G3035" s="1">
        <v>1467.95</v>
      </c>
      <c r="H3035" s="1">
        <v>1467.95</v>
      </c>
    </row>
    <row r="3036" spans="1:8" hidden="1" x14ac:dyDescent="0.2">
      <c r="A3036" t="s">
        <v>6</v>
      </c>
      <c r="B3036" t="s">
        <v>7</v>
      </c>
      <c r="C3036" t="s">
        <v>39</v>
      </c>
      <c r="D3036" t="s">
        <v>9</v>
      </c>
      <c r="E3036" t="s">
        <v>2267</v>
      </c>
      <c r="F3036" s="1">
        <v>-765</v>
      </c>
      <c r="G3036" s="1">
        <v>46421.279999999999</v>
      </c>
      <c r="H3036" s="1">
        <v>-60.681411764705899</v>
      </c>
    </row>
    <row r="3037" spans="1:8" hidden="1" x14ac:dyDescent="0.2">
      <c r="A3037" t="s">
        <v>6</v>
      </c>
      <c r="B3037" t="s">
        <v>7</v>
      </c>
      <c r="C3037" t="s">
        <v>39</v>
      </c>
      <c r="D3037" t="s">
        <v>9</v>
      </c>
      <c r="E3037" t="s">
        <v>2411</v>
      </c>
      <c r="F3037" s="1">
        <v>100</v>
      </c>
      <c r="G3037" s="1">
        <v>4668.8900000000003</v>
      </c>
      <c r="H3037" s="1">
        <v>46.688899999999997</v>
      </c>
    </row>
    <row r="3038" spans="1:8" hidden="1" x14ac:dyDescent="0.2">
      <c r="A3038" t="s">
        <v>6</v>
      </c>
      <c r="B3038" t="s">
        <v>7</v>
      </c>
      <c r="C3038" t="s">
        <v>39</v>
      </c>
      <c r="D3038" t="s">
        <v>9</v>
      </c>
      <c r="E3038" t="s">
        <v>2438</v>
      </c>
      <c r="F3038" s="1">
        <v>-962</v>
      </c>
      <c r="G3038" s="1">
        <v>12492.93</v>
      </c>
      <c r="H3038" s="1">
        <v>-12.986413721413699</v>
      </c>
    </row>
    <row r="3039" spans="1:8" hidden="1" x14ac:dyDescent="0.2">
      <c r="A3039" t="s">
        <v>6</v>
      </c>
      <c r="B3039" t="s">
        <v>7</v>
      </c>
      <c r="C3039" t="s">
        <v>39</v>
      </c>
      <c r="D3039" t="s">
        <v>9</v>
      </c>
      <c r="E3039" t="s">
        <v>2261</v>
      </c>
      <c r="F3039" s="1">
        <v>-336</v>
      </c>
      <c r="G3039" s="1">
        <v>40155.480000000003</v>
      </c>
      <c r="H3039" s="1">
        <v>-119.510357142857</v>
      </c>
    </row>
    <row r="3040" spans="1:8" hidden="1" x14ac:dyDescent="0.2">
      <c r="A3040" t="s">
        <v>6</v>
      </c>
      <c r="B3040" t="s">
        <v>7</v>
      </c>
      <c r="C3040" t="s">
        <v>39</v>
      </c>
      <c r="D3040" t="s">
        <v>9</v>
      </c>
      <c r="E3040" t="s">
        <v>2867</v>
      </c>
      <c r="F3040" s="1">
        <v>-187</v>
      </c>
      <c r="G3040" s="1">
        <v>-18134</v>
      </c>
      <c r="H3040" s="1">
        <v>96.9732620320856</v>
      </c>
    </row>
    <row r="3041" spans="1:8" hidden="1" x14ac:dyDescent="0.2">
      <c r="A3041" t="s">
        <v>6</v>
      </c>
      <c r="B3041" t="s">
        <v>7</v>
      </c>
      <c r="C3041" t="s">
        <v>39</v>
      </c>
      <c r="D3041" t="s">
        <v>9</v>
      </c>
      <c r="E3041" t="s">
        <v>2737</v>
      </c>
      <c r="F3041" s="1">
        <v>8</v>
      </c>
      <c r="G3041" s="1">
        <v>66.64</v>
      </c>
      <c r="H3041" s="1">
        <v>8.33</v>
      </c>
    </row>
    <row r="3042" spans="1:8" hidden="1" x14ac:dyDescent="0.2">
      <c r="A3042" t="s">
        <v>6</v>
      </c>
      <c r="B3042" t="s">
        <v>7</v>
      </c>
      <c r="C3042" t="s">
        <v>39</v>
      </c>
      <c r="D3042" t="s">
        <v>9</v>
      </c>
      <c r="E3042" t="s">
        <v>2868</v>
      </c>
      <c r="F3042" s="1">
        <v>110</v>
      </c>
      <c r="G3042" s="1">
        <v>30194.18</v>
      </c>
      <c r="H3042" s="1">
        <v>274.492545454545</v>
      </c>
    </row>
    <row r="3043" spans="1:8" hidden="1" x14ac:dyDescent="0.2">
      <c r="A3043" t="s">
        <v>6</v>
      </c>
      <c r="B3043" t="s">
        <v>7</v>
      </c>
      <c r="C3043" t="s">
        <v>39</v>
      </c>
      <c r="D3043" t="s">
        <v>9</v>
      </c>
      <c r="E3043" t="s">
        <v>2336</v>
      </c>
      <c r="F3043" s="1">
        <v>108</v>
      </c>
      <c r="G3043" s="1">
        <v>2427.85</v>
      </c>
      <c r="H3043" s="1">
        <v>22.480092592592602</v>
      </c>
    </row>
    <row r="3044" spans="1:8" hidden="1" x14ac:dyDescent="0.2">
      <c r="A3044" t="s">
        <v>6</v>
      </c>
      <c r="B3044" t="s">
        <v>7</v>
      </c>
      <c r="C3044" t="s">
        <v>39</v>
      </c>
      <c r="D3044" t="s">
        <v>9</v>
      </c>
      <c r="E3044" t="s">
        <v>2676</v>
      </c>
      <c r="F3044" s="1">
        <v>-79</v>
      </c>
      <c r="G3044" s="1">
        <v>5976.25</v>
      </c>
      <c r="H3044" s="1">
        <v>-75.648734177215204</v>
      </c>
    </row>
    <row r="3045" spans="1:8" hidden="1" x14ac:dyDescent="0.2">
      <c r="A3045" t="s">
        <v>6</v>
      </c>
      <c r="B3045" t="s">
        <v>7</v>
      </c>
      <c r="C3045" t="s">
        <v>39</v>
      </c>
      <c r="D3045" t="s">
        <v>9</v>
      </c>
      <c r="E3045" t="s">
        <v>60</v>
      </c>
      <c r="F3045" s="1">
        <v>8517653</v>
      </c>
      <c r="G3045" s="1">
        <v>22891801.960000001</v>
      </c>
      <c r="H3045" s="1">
        <v>2.6875715599120999</v>
      </c>
    </row>
    <row r="3046" spans="1:8" hidden="1" x14ac:dyDescent="0.2">
      <c r="A3046" t="s">
        <v>6</v>
      </c>
      <c r="B3046" t="s">
        <v>7</v>
      </c>
      <c r="C3046" t="s">
        <v>39</v>
      </c>
      <c r="D3046" t="s">
        <v>9</v>
      </c>
      <c r="E3046" t="s">
        <v>2185</v>
      </c>
      <c r="F3046" s="1">
        <v>-29</v>
      </c>
      <c r="G3046" s="1">
        <v>4402.54</v>
      </c>
      <c r="H3046" s="1">
        <v>-151.81172413793101</v>
      </c>
    </row>
    <row r="3047" spans="1:8" hidden="1" x14ac:dyDescent="0.2">
      <c r="A3047" t="s">
        <v>6</v>
      </c>
      <c r="B3047" t="s">
        <v>7</v>
      </c>
      <c r="C3047" t="s">
        <v>39</v>
      </c>
      <c r="D3047" t="s">
        <v>9</v>
      </c>
      <c r="E3047" t="s">
        <v>1997</v>
      </c>
      <c r="F3047" s="1">
        <v>-364</v>
      </c>
      <c r="G3047" s="1">
        <v>-1132.69</v>
      </c>
      <c r="H3047" s="1">
        <v>3.1117857142857099</v>
      </c>
    </row>
    <row r="3048" spans="1:8" hidden="1" x14ac:dyDescent="0.2">
      <c r="A3048" t="s">
        <v>6</v>
      </c>
      <c r="B3048" t="s">
        <v>7</v>
      </c>
      <c r="C3048" t="s">
        <v>39</v>
      </c>
      <c r="D3048" t="s">
        <v>9</v>
      </c>
      <c r="E3048" t="s">
        <v>712</v>
      </c>
      <c r="F3048" s="1">
        <v>-5</v>
      </c>
      <c r="G3048" s="1">
        <v>64082.03</v>
      </c>
      <c r="H3048" s="1">
        <v>-12816.406000000001</v>
      </c>
    </row>
    <row r="3049" spans="1:8" hidden="1" x14ac:dyDescent="0.2">
      <c r="A3049" t="s">
        <v>6</v>
      </c>
      <c r="B3049" t="s">
        <v>7</v>
      </c>
      <c r="C3049" t="s">
        <v>39</v>
      </c>
      <c r="D3049" t="s">
        <v>9</v>
      </c>
      <c r="E3049" t="s">
        <v>2655</v>
      </c>
      <c r="F3049" s="1">
        <v>-155</v>
      </c>
      <c r="G3049" s="1">
        <v>-15814.94</v>
      </c>
      <c r="H3049" s="1">
        <v>102.03187096774199</v>
      </c>
    </row>
    <row r="3050" spans="1:8" hidden="1" x14ac:dyDescent="0.2">
      <c r="A3050" t="s">
        <v>6</v>
      </c>
      <c r="B3050" t="s">
        <v>7</v>
      </c>
      <c r="C3050" t="s">
        <v>39</v>
      </c>
      <c r="D3050" t="s">
        <v>9</v>
      </c>
      <c r="E3050" t="s">
        <v>63</v>
      </c>
      <c r="F3050" s="1">
        <v>-206</v>
      </c>
      <c r="G3050" s="1">
        <v>53008.91</v>
      </c>
      <c r="H3050" s="1">
        <v>-257.324805825243</v>
      </c>
    </row>
    <row r="3051" spans="1:8" hidden="1" x14ac:dyDescent="0.2">
      <c r="A3051" t="s">
        <v>6</v>
      </c>
      <c r="B3051" t="s">
        <v>7</v>
      </c>
      <c r="C3051" t="s">
        <v>39</v>
      </c>
      <c r="D3051" t="s">
        <v>9</v>
      </c>
      <c r="E3051" t="s">
        <v>1235</v>
      </c>
      <c r="F3051" s="1">
        <v>874</v>
      </c>
      <c r="G3051" s="1">
        <v>213.59</v>
      </c>
      <c r="H3051" s="1">
        <v>0.244382151029748</v>
      </c>
    </row>
    <row r="3052" spans="1:8" hidden="1" x14ac:dyDescent="0.2">
      <c r="A3052" t="s">
        <v>6</v>
      </c>
      <c r="B3052" t="s">
        <v>7</v>
      </c>
      <c r="C3052" t="s">
        <v>39</v>
      </c>
      <c r="D3052" t="s">
        <v>9</v>
      </c>
      <c r="E3052" t="s">
        <v>2072</v>
      </c>
      <c r="F3052" s="1">
        <v>-375</v>
      </c>
      <c r="G3052" s="1">
        <v>-870.56</v>
      </c>
      <c r="H3052" s="1">
        <v>2.3214933333333301</v>
      </c>
    </row>
    <row r="3053" spans="1:8" hidden="1" x14ac:dyDescent="0.2">
      <c r="A3053" t="s">
        <v>6</v>
      </c>
      <c r="B3053" t="s">
        <v>7</v>
      </c>
      <c r="C3053" t="s">
        <v>39</v>
      </c>
      <c r="D3053" t="s">
        <v>9</v>
      </c>
      <c r="E3053" t="s">
        <v>1976</v>
      </c>
      <c r="F3053" s="1">
        <v>-342</v>
      </c>
      <c r="G3053" s="1">
        <v>-1065.53</v>
      </c>
      <c r="H3053" s="1">
        <v>3.1155847953216398</v>
      </c>
    </row>
    <row r="3054" spans="1:8" hidden="1" x14ac:dyDescent="0.2">
      <c r="A3054" t="s">
        <v>6</v>
      </c>
      <c r="B3054" t="s">
        <v>7</v>
      </c>
      <c r="C3054" t="s">
        <v>39</v>
      </c>
      <c r="D3054" t="s">
        <v>9</v>
      </c>
      <c r="E3054" t="s">
        <v>2615</v>
      </c>
      <c r="F3054" s="1">
        <v>0</v>
      </c>
      <c r="G3054" s="1">
        <v>1708.49</v>
      </c>
      <c r="H3054" s="1">
        <v>0</v>
      </c>
    </row>
    <row r="3055" spans="1:8" hidden="1" x14ac:dyDescent="0.2">
      <c r="A3055" t="s">
        <v>6</v>
      </c>
      <c r="B3055" t="s">
        <v>7</v>
      </c>
      <c r="C3055" t="s">
        <v>39</v>
      </c>
      <c r="D3055" t="s">
        <v>9</v>
      </c>
      <c r="E3055" t="s">
        <v>2612</v>
      </c>
      <c r="F3055" s="1">
        <v>0</v>
      </c>
      <c r="G3055" s="1">
        <v>67.81</v>
      </c>
      <c r="H3055" s="1">
        <v>0</v>
      </c>
    </row>
    <row r="3056" spans="1:8" hidden="1" x14ac:dyDescent="0.2">
      <c r="A3056" t="s">
        <v>6</v>
      </c>
      <c r="B3056" t="s">
        <v>7</v>
      </c>
      <c r="C3056" t="s">
        <v>39</v>
      </c>
      <c r="D3056" t="s">
        <v>9</v>
      </c>
      <c r="E3056" t="s">
        <v>527</v>
      </c>
      <c r="F3056" s="1">
        <v>0</v>
      </c>
      <c r="G3056" s="1">
        <v>68318.58</v>
      </c>
      <c r="H3056" s="1">
        <v>0</v>
      </c>
    </row>
    <row r="3057" spans="1:8" hidden="1" x14ac:dyDescent="0.2">
      <c r="A3057" t="s">
        <v>6</v>
      </c>
      <c r="B3057" t="s">
        <v>7</v>
      </c>
      <c r="C3057" t="s">
        <v>39</v>
      </c>
      <c r="D3057" t="s">
        <v>9</v>
      </c>
      <c r="E3057" t="s">
        <v>1234</v>
      </c>
      <c r="F3057" s="1">
        <v>106</v>
      </c>
      <c r="G3057" s="1">
        <v>99798.3</v>
      </c>
      <c r="H3057" s="1">
        <v>941.49339622641503</v>
      </c>
    </row>
    <row r="3058" spans="1:8" hidden="1" x14ac:dyDescent="0.2">
      <c r="A3058" t="s">
        <v>6</v>
      </c>
      <c r="B3058" t="s">
        <v>7</v>
      </c>
      <c r="C3058" t="s">
        <v>39</v>
      </c>
      <c r="D3058" t="s">
        <v>9</v>
      </c>
      <c r="E3058" t="s">
        <v>2279</v>
      </c>
      <c r="F3058" s="1">
        <v>-4502</v>
      </c>
      <c r="G3058" s="1">
        <v>-9021.65</v>
      </c>
      <c r="H3058" s="1">
        <v>2.00392047978676</v>
      </c>
    </row>
    <row r="3059" spans="1:8" hidden="1" x14ac:dyDescent="0.2">
      <c r="A3059" t="s">
        <v>6</v>
      </c>
      <c r="B3059" t="s">
        <v>7</v>
      </c>
      <c r="C3059" t="s">
        <v>39</v>
      </c>
      <c r="D3059" t="s">
        <v>9</v>
      </c>
      <c r="E3059" t="s">
        <v>2021</v>
      </c>
      <c r="F3059" s="1">
        <v>-266</v>
      </c>
      <c r="G3059" s="1">
        <v>-668.18</v>
      </c>
      <c r="H3059" s="1">
        <v>2.5119548872180499</v>
      </c>
    </row>
    <row r="3060" spans="1:8" hidden="1" x14ac:dyDescent="0.2">
      <c r="A3060" t="s">
        <v>6</v>
      </c>
      <c r="B3060" t="s">
        <v>7</v>
      </c>
      <c r="C3060" t="s">
        <v>39</v>
      </c>
      <c r="D3060" t="s">
        <v>9</v>
      </c>
      <c r="E3060" t="s">
        <v>2869</v>
      </c>
      <c r="F3060" s="1">
        <v>-1788</v>
      </c>
      <c r="G3060" s="1">
        <v>-4070.18</v>
      </c>
      <c r="H3060" s="1">
        <v>2.2763870246084998</v>
      </c>
    </row>
    <row r="3061" spans="1:8" hidden="1" x14ac:dyDescent="0.2">
      <c r="A3061" t="s">
        <v>6</v>
      </c>
      <c r="B3061" t="s">
        <v>7</v>
      </c>
      <c r="C3061" t="s">
        <v>39</v>
      </c>
      <c r="D3061" t="s">
        <v>9</v>
      </c>
      <c r="E3061" t="s">
        <v>2815</v>
      </c>
      <c r="F3061" s="1">
        <v>-195</v>
      </c>
      <c r="G3061" s="1">
        <v>-629.37</v>
      </c>
      <c r="H3061" s="1">
        <v>3.2275384615384599</v>
      </c>
    </row>
    <row r="3062" spans="1:8" hidden="1" x14ac:dyDescent="0.2">
      <c r="A3062" t="s">
        <v>6</v>
      </c>
      <c r="B3062" t="s">
        <v>7</v>
      </c>
      <c r="C3062" t="s">
        <v>39</v>
      </c>
      <c r="D3062" t="s">
        <v>9</v>
      </c>
      <c r="E3062" t="s">
        <v>2773</v>
      </c>
      <c r="F3062" s="1">
        <v>-410</v>
      </c>
      <c r="G3062" s="1">
        <v>-904.01</v>
      </c>
      <c r="H3062" s="1">
        <v>2.2049024390243899</v>
      </c>
    </row>
    <row r="3063" spans="1:8" hidden="1" x14ac:dyDescent="0.2">
      <c r="A3063" t="s">
        <v>6</v>
      </c>
      <c r="B3063" t="s">
        <v>7</v>
      </c>
      <c r="C3063" t="s">
        <v>39</v>
      </c>
      <c r="D3063" t="s">
        <v>9</v>
      </c>
      <c r="E3063" t="s">
        <v>1987</v>
      </c>
      <c r="F3063" s="1">
        <v>-327</v>
      </c>
      <c r="G3063" s="1">
        <v>-900.31</v>
      </c>
      <c r="H3063" s="1">
        <v>2.7532415902140701</v>
      </c>
    </row>
    <row r="3064" spans="1:8" hidden="1" x14ac:dyDescent="0.2">
      <c r="A3064" t="s">
        <v>6</v>
      </c>
      <c r="B3064" t="s">
        <v>7</v>
      </c>
      <c r="C3064" t="s">
        <v>39</v>
      </c>
      <c r="D3064" t="s">
        <v>9</v>
      </c>
      <c r="E3064" t="s">
        <v>2284</v>
      </c>
      <c r="F3064" s="1">
        <v>-311</v>
      </c>
      <c r="G3064" s="1">
        <v>-863.71</v>
      </c>
      <c r="H3064" s="1">
        <v>2.77720257234727</v>
      </c>
    </row>
    <row r="3065" spans="1:8" hidden="1" x14ac:dyDescent="0.2">
      <c r="A3065" t="s">
        <v>6</v>
      </c>
      <c r="B3065" t="s">
        <v>7</v>
      </c>
      <c r="C3065" t="s">
        <v>39</v>
      </c>
      <c r="D3065" t="s">
        <v>9</v>
      </c>
      <c r="E3065" t="s">
        <v>2124</v>
      </c>
      <c r="F3065" s="1">
        <v>-550</v>
      </c>
      <c r="G3065" s="1">
        <v>-1747.44</v>
      </c>
      <c r="H3065" s="1">
        <v>3.1771636363636402</v>
      </c>
    </row>
    <row r="3066" spans="1:8" hidden="1" x14ac:dyDescent="0.2">
      <c r="A3066" t="s">
        <v>6</v>
      </c>
      <c r="B3066" t="s">
        <v>7</v>
      </c>
      <c r="C3066" t="s">
        <v>39</v>
      </c>
      <c r="D3066" t="s">
        <v>9</v>
      </c>
      <c r="E3066" t="s">
        <v>2169</v>
      </c>
      <c r="F3066" s="1">
        <v>-55</v>
      </c>
      <c r="G3066" s="1">
        <v>-157.03</v>
      </c>
      <c r="H3066" s="1">
        <v>2.8550909090909098</v>
      </c>
    </row>
    <row r="3067" spans="1:8" hidden="1" x14ac:dyDescent="0.2">
      <c r="A3067" t="s">
        <v>6</v>
      </c>
      <c r="B3067" t="s">
        <v>7</v>
      </c>
      <c r="C3067" t="s">
        <v>39</v>
      </c>
      <c r="D3067" t="s">
        <v>9</v>
      </c>
      <c r="E3067" t="s">
        <v>2163</v>
      </c>
      <c r="F3067" s="1">
        <v>-1236</v>
      </c>
      <c r="G3067" s="1">
        <v>-2419.42</v>
      </c>
      <c r="H3067" s="1">
        <v>1.95745954692557</v>
      </c>
    </row>
    <row r="3068" spans="1:8" hidden="1" x14ac:dyDescent="0.2">
      <c r="A3068" t="s">
        <v>6</v>
      </c>
      <c r="B3068" t="s">
        <v>7</v>
      </c>
      <c r="C3068" t="s">
        <v>39</v>
      </c>
      <c r="D3068" t="s">
        <v>9</v>
      </c>
      <c r="E3068" t="s">
        <v>2210</v>
      </c>
      <c r="F3068" s="1">
        <v>-1421</v>
      </c>
      <c r="G3068" s="1">
        <v>-3968.15</v>
      </c>
      <c r="H3068" s="1">
        <v>2.7925052779732602</v>
      </c>
    </row>
    <row r="3069" spans="1:8" hidden="1" x14ac:dyDescent="0.2">
      <c r="A3069" t="s">
        <v>6</v>
      </c>
      <c r="B3069" t="s">
        <v>7</v>
      </c>
      <c r="C3069" t="s">
        <v>39</v>
      </c>
      <c r="D3069" t="s">
        <v>9</v>
      </c>
      <c r="E3069" t="s">
        <v>2499</v>
      </c>
      <c r="F3069" s="1">
        <v>-840</v>
      </c>
      <c r="G3069" s="1">
        <v>-2242.9499999999998</v>
      </c>
      <c r="H3069" s="1">
        <v>2.6701785714285702</v>
      </c>
    </row>
    <row r="3070" spans="1:8" hidden="1" x14ac:dyDescent="0.2">
      <c r="A3070" t="s">
        <v>6</v>
      </c>
      <c r="B3070" t="s">
        <v>7</v>
      </c>
      <c r="C3070" t="s">
        <v>39</v>
      </c>
      <c r="D3070" t="s">
        <v>9</v>
      </c>
      <c r="E3070" t="s">
        <v>2652</v>
      </c>
      <c r="F3070" s="1">
        <v>-452</v>
      </c>
      <c r="G3070" s="1">
        <v>-1776.1</v>
      </c>
      <c r="H3070" s="1">
        <v>3.9294247787610601</v>
      </c>
    </row>
    <row r="3071" spans="1:8" hidden="1" x14ac:dyDescent="0.2">
      <c r="A3071" t="s">
        <v>6</v>
      </c>
      <c r="B3071" t="s">
        <v>7</v>
      </c>
      <c r="C3071" t="s">
        <v>39</v>
      </c>
      <c r="D3071" t="s">
        <v>9</v>
      </c>
      <c r="E3071" t="s">
        <v>1240</v>
      </c>
      <c r="F3071" s="1">
        <v>-750</v>
      </c>
      <c r="G3071" s="1">
        <v>-1974.67</v>
      </c>
      <c r="H3071" s="1">
        <v>2.63289333333333</v>
      </c>
    </row>
    <row r="3072" spans="1:8" hidden="1" x14ac:dyDescent="0.2">
      <c r="A3072" t="s">
        <v>6</v>
      </c>
      <c r="B3072" t="s">
        <v>7</v>
      </c>
      <c r="C3072" t="s">
        <v>39</v>
      </c>
      <c r="D3072" t="s">
        <v>9</v>
      </c>
      <c r="E3072" t="s">
        <v>2509</v>
      </c>
      <c r="F3072" s="1">
        <v>-293</v>
      </c>
      <c r="G3072" s="1">
        <v>-619.30999999999995</v>
      </c>
      <c r="H3072" s="1">
        <v>2.1136860068259402</v>
      </c>
    </row>
    <row r="3073" spans="1:8" hidden="1" x14ac:dyDescent="0.2">
      <c r="A3073" t="s">
        <v>6</v>
      </c>
      <c r="B3073" t="s">
        <v>7</v>
      </c>
      <c r="C3073" t="s">
        <v>39</v>
      </c>
      <c r="D3073" t="s">
        <v>9</v>
      </c>
      <c r="E3073" t="s">
        <v>2136</v>
      </c>
      <c r="F3073" s="1">
        <v>-3314</v>
      </c>
      <c r="G3073" s="1">
        <v>-8978.7800000000007</v>
      </c>
      <c r="H3073" s="1">
        <v>2.7093482196741099</v>
      </c>
    </row>
    <row r="3074" spans="1:8" hidden="1" x14ac:dyDescent="0.2">
      <c r="A3074" t="s">
        <v>6</v>
      </c>
      <c r="B3074" t="s">
        <v>7</v>
      </c>
      <c r="C3074" t="s">
        <v>39</v>
      </c>
      <c r="D3074" t="s">
        <v>9</v>
      </c>
      <c r="E3074" t="s">
        <v>2870</v>
      </c>
      <c r="F3074" s="1">
        <v>-163</v>
      </c>
      <c r="G3074" s="1">
        <v>-724.99</v>
      </c>
      <c r="H3074" s="1">
        <v>4.4477914110429397</v>
      </c>
    </row>
    <row r="3075" spans="1:8" hidden="1" x14ac:dyDescent="0.2">
      <c r="A3075" t="s">
        <v>6</v>
      </c>
      <c r="B3075" t="s">
        <v>7</v>
      </c>
      <c r="C3075" t="s">
        <v>39</v>
      </c>
      <c r="D3075" t="s">
        <v>9</v>
      </c>
      <c r="E3075" t="s">
        <v>2272</v>
      </c>
      <c r="F3075" s="1">
        <v>-1576</v>
      </c>
      <c r="G3075" s="1">
        <v>-5105.76</v>
      </c>
      <c r="H3075" s="1">
        <v>3.2396954314720801</v>
      </c>
    </row>
    <row r="3076" spans="1:8" hidden="1" x14ac:dyDescent="0.2">
      <c r="A3076" t="s">
        <v>6</v>
      </c>
      <c r="B3076" t="s">
        <v>7</v>
      </c>
      <c r="C3076" t="s">
        <v>39</v>
      </c>
      <c r="D3076" t="s">
        <v>9</v>
      </c>
      <c r="E3076" t="s">
        <v>2871</v>
      </c>
      <c r="F3076" s="1">
        <v>-120</v>
      </c>
      <c r="G3076" s="1">
        <v>-249.71</v>
      </c>
      <c r="H3076" s="1">
        <v>2.0809166666666701</v>
      </c>
    </row>
    <row r="3077" spans="1:8" hidden="1" x14ac:dyDescent="0.2">
      <c r="A3077" t="s">
        <v>6</v>
      </c>
      <c r="B3077" t="s">
        <v>7</v>
      </c>
      <c r="C3077" t="s">
        <v>39</v>
      </c>
      <c r="D3077" t="s">
        <v>9</v>
      </c>
      <c r="E3077" t="s">
        <v>2872</v>
      </c>
      <c r="F3077" s="1">
        <v>-2311</v>
      </c>
      <c r="G3077" s="1">
        <v>-6612.15</v>
      </c>
      <c r="H3077" s="1">
        <v>2.8611639982691499</v>
      </c>
    </row>
    <row r="3078" spans="1:8" hidden="1" x14ac:dyDescent="0.2">
      <c r="A3078" t="s">
        <v>6</v>
      </c>
      <c r="B3078" t="s">
        <v>7</v>
      </c>
      <c r="C3078" t="s">
        <v>39</v>
      </c>
      <c r="D3078" t="s">
        <v>9</v>
      </c>
      <c r="E3078" t="s">
        <v>2502</v>
      </c>
      <c r="F3078" s="1">
        <v>-611</v>
      </c>
      <c r="G3078" s="1">
        <v>-1271.0999999999999</v>
      </c>
      <c r="H3078" s="1">
        <v>2.0803600654664498</v>
      </c>
    </row>
    <row r="3079" spans="1:8" hidden="1" x14ac:dyDescent="0.2">
      <c r="A3079" t="s">
        <v>6</v>
      </c>
      <c r="B3079" t="s">
        <v>7</v>
      </c>
      <c r="C3079" t="s">
        <v>39</v>
      </c>
      <c r="D3079" t="s">
        <v>9</v>
      </c>
      <c r="E3079" t="s">
        <v>2349</v>
      </c>
      <c r="F3079" s="1">
        <v>-165</v>
      </c>
      <c r="G3079" s="1">
        <v>-218.06</v>
      </c>
      <c r="H3079" s="1">
        <v>1.3215757575757601</v>
      </c>
    </row>
    <row r="3080" spans="1:8" hidden="1" x14ac:dyDescent="0.2">
      <c r="A3080" t="s">
        <v>6</v>
      </c>
      <c r="B3080" t="s">
        <v>7</v>
      </c>
      <c r="C3080" t="s">
        <v>39</v>
      </c>
      <c r="D3080" t="s">
        <v>9</v>
      </c>
      <c r="E3080" t="s">
        <v>2396</v>
      </c>
      <c r="F3080" s="1">
        <v>-4294</v>
      </c>
      <c r="G3080" s="1">
        <v>-5707.92</v>
      </c>
      <c r="H3080" s="1">
        <v>1.3292780624126701</v>
      </c>
    </row>
    <row r="3081" spans="1:8" hidden="1" x14ac:dyDescent="0.2">
      <c r="A3081" t="s">
        <v>6</v>
      </c>
      <c r="B3081" t="s">
        <v>7</v>
      </c>
      <c r="C3081" t="s">
        <v>39</v>
      </c>
      <c r="D3081" t="s">
        <v>9</v>
      </c>
      <c r="E3081" t="s">
        <v>1888</v>
      </c>
      <c r="F3081" s="1">
        <v>-20</v>
      </c>
      <c r="G3081" s="1">
        <v>-30.12</v>
      </c>
      <c r="H3081" s="1">
        <v>1.506</v>
      </c>
    </row>
    <row r="3082" spans="1:8" hidden="1" x14ac:dyDescent="0.2">
      <c r="A3082" t="s">
        <v>6</v>
      </c>
      <c r="B3082" t="s">
        <v>7</v>
      </c>
      <c r="C3082" t="s">
        <v>39</v>
      </c>
      <c r="D3082" t="s">
        <v>9</v>
      </c>
      <c r="E3082" t="s">
        <v>2333</v>
      </c>
      <c r="F3082" s="1">
        <v>-145</v>
      </c>
      <c r="G3082" s="1">
        <v>-191.72</v>
      </c>
      <c r="H3082" s="1">
        <v>1.32220689655172</v>
      </c>
    </row>
    <row r="3083" spans="1:8" hidden="1" x14ac:dyDescent="0.2">
      <c r="A3083" t="s">
        <v>6</v>
      </c>
      <c r="B3083" t="s">
        <v>7</v>
      </c>
      <c r="C3083" t="s">
        <v>39</v>
      </c>
      <c r="D3083" t="s">
        <v>9</v>
      </c>
      <c r="E3083" t="s">
        <v>272</v>
      </c>
      <c r="F3083" s="1">
        <v>116</v>
      </c>
      <c r="G3083" s="1">
        <v>474.14</v>
      </c>
      <c r="H3083" s="1">
        <v>4.0874137931034502</v>
      </c>
    </row>
    <row r="3084" spans="1:8" hidden="1" x14ac:dyDescent="0.2">
      <c r="A3084" t="s">
        <v>6</v>
      </c>
      <c r="B3084" t="s">
        <v>7</v>
      </c>
      <c r="C3084" t="s">
        <v>39</v>
      </c>
      <c r="D3084" t="s">
        <v>9</v>
      </c>
      <c r="E3084" t="s">
        <v>2842</v>
      </c>
      <c r="F3084" s="1">
        <v>-3316</v>
      </c>
      <c r="G3084" s="1">
        <v>-7322.9</v>
      </c>
      <c r="H3084" s="1">
        <v>2.2083534378769598</v>
      </c>
    </row>
    <row r="3085" spans="1:8" hidden="1" x14ac:dyDescent="0.2">
      <c r="A3085" t="s">
        <v>6</v>
      </c>
      <c r="B3085" t="s">
        <v>7</v>
      </c>
      <c r="C3085" t="s">
        <v>39</v>
      </c>
      <c r="D3085" t="s">
        <v>9</v>
      </c>
      <c r="E3085" t="s">
        <v>2004</v>
      </c>
      <c r="F3085" s="1">
        <v>-1352</v>
      </c>
      <c r="G3085" s="1">
        <v>-3837.62</v>
      </c>
      <c r="H3085" s="1">
        <v>2.8384763313609498</v>
      </c>
    </row>
    <row r="3086" spans="1:8" hidden="1" x14ac:dyDescent="0.2">
      <c r="A3086" t="s">
        <v>6</v>
      </c>
      <c r="B3086" t="s">
        <v>7</v>
      </c>
      <c r="C3086" t="s">
        <v>39</v>
      </c>
      <c r="D3086" t="s">
        <v>9</v>
      </c>
      <c r="E3086" t="s">
        <v>937</v>
      </c>
      <c r="F3086" s="1">
        <v>-525</v>
      </c>
      <c r="G3086" s="1">
        <v>-1169.17</v>
      </c>
      <c r="H3086" s="1">
        <v>2.2269904761904802</v>
      </c>
    </row>
    <row r="3087" spans="1:8" hidden="1" x14ac:dyDescent="0.2">
      <c r="A3087" t="s">
        <v>6</v>
      </c>
      <c r="B3087" t="s">
        <v>7</v>
      </c>
      <c r="C3087" t="s">
        <v>39</v>
      </c>
      <c r="D3087" t="s">
        <v>9</v>
      </c>
      <c r="E3087" t="s">
        <v>2410</v>
      </c>
      <c r="F3087" s="1">
        <v>-351</v>
      </c>
      <c r="G3087" s="1">
        <v>-909.48</v>
      </c>
      <c r="H3087" s="1">
        <v>2.5911111111111098</v>
      </c>
    </row>
    <row r="3088" spans="1:8" hidden="1" x14ac:dyDescent="0.2">
      <c r="A3088" t="s">
        <v>6</v>
      </c>
      <c r="B3088" t="s">
        <v>7</v>
      </c>
      <c r="C3088" t="s">
        <v>39</v>
      </c>
      <c r="D3088" t="s">
        <v>9</v>
      </c>
      <c r="E3088" t="s">
        <v>2606</v>
      </c>
      <c r="F3088" s="1">
        <v>-1175</v>
      </c>
      <c r="G3088" s="1">
        <v>-6489.86</v>
      </c>
      <c r="H3088" s="1">
        <v>5.5232851063829802</v>
      </c>
    </row>
    <row r="3089" spans="1:8" hidden="1" x14ac:dyDescent="0.2">
      <c r="A3089" t="s">
        <v>6</v>
      </c>
      <c r="B3089" t="s">
        <v>7</v>
      </c>
      <c r="C3089" t="s">
        <v>39</v>
      </c>
      <c r="D3089" t="s">
        <v>9</v>
      </c>
      <c r="E3089" t="s">
        <v>2137</v>
      </c>
      <c r="F3089" s="1">
        <v>-6500</v>
      </c>
      <c r="G3089" s="1">
        <v>-34087.550000000003</v>
      </c>
      <c r="H3089" s="1">
        <v>5.2442384615384601</v>
      </c>
    </row>
    <row r="3090" spans="1:8" hidden="1" x14ac:dyDescent="0.2">
      <c r="A3090" t="s">
        <v>6</v>
      </c>
      <c r="B3090" t="s">
        <v>7</v>
      </c>
      <c r="C3090" t="s">
        <v>39</v>
      </c>
      <c r="D3090" t="s">
        <v>9</v>
      </c>
      <c r="E3090" t="s">
        <v>326</v>
      </c>
      <c r="F3090" s="1">
        <v>-458</v>
      </c>
      <c r="G3090" s="1">
        <v>-1126.58</v>
      </c>
      <c r="H3090" s="1">
        <v>2.4597816593886499</v>
      </c>
    </row>
    <row r="3091" spans="1:8" hidden="1" x14ac:dyDescent="0.2">
      <c r="A3091" t="s">
        <v>6</v>
      </c>
      <c r="B3091" t="s">
        <v>7</v>
      </c>
      <c r="C3091" t="s">
        <v>39</v>
      </c>
      <c r="D3091" t="s">
        <v>9</v>
      </c>
      <c r="E3091" t="s">
        <v>941</v>
      </c>
      <c r="F3091" s="1">
        <v>-95</v>
      </c>
      <c r="G3091" s="1">
        <v>-230.25</v>
      </c>
      <c r="H3091" s="1">
        <v>2.4236842105263201</v>
      </c>
    </row>
    <row r="3092" spans="1:8" hidden="1" x14ac:dyDescent="0.2">
      <c r="A3092" t="s">
        <v>6</v>
      </c>
      <c r="B3092" t="s">
        <v>7</v>
      </c>
      <c r="C3092" t="s">
        <v>39</v>
      </c>
      <c r="D3092" t="s">
        <v>9</v>
      </c>
      <c r="E3092" t="s">
        <v>1222</v>
      </c>
      <c r="F3092" s="1">
        <v>0</v>
      </c>
      <c r="G3092" s="1">
        <v>515.12</v>
      </c>
      <c r="H3092" s="1">
        <v>0</v>
      </c>
    </row>
    <row r="3093" spans="1:8" hidden="1" x14ac:dyDescent="0.2">
      <c r="A3093" t="s">
        <v>6</v>
      </c>
      <c r="B3093" t="s">
        <v>7</v>
      </c>
      <c r="C3093" t="s">
        <v>39</v>
      </c>
      <c r="D3093" t="s">
        <v>9</v>
      </c>
      <c r="E3093" t="s">
        <v>18</v>
      </c>
      <c r="F3093" s="1">
        <v>8597218</v>
      </c>
      <c r="G3093" s="1">
        <v>22563929.66</v>
      </c>
      <c r="H3093" s="1">
        <v>2.6245617663760501</v>
      </c>
    </row>
    <row r="3094" spans="1:8" hidden="1" x14ac:dyDescent="0.2">
      <c r="A3094" t="s">
        <v>6</v>
      </c>
      <c r="B3094" t="s">
        <v>7</v>
      </c>
      <c r="C3094" t="s">
        <v>39</v>
      </c>
      <c r="D3094" t="s">
        <v>9</v>
      </c>
      <c r="E3094" t="s">
        <v>1018</v>
      </c>
      <c r="F3094" s="1">
        <v>-505</v>
      </c>
      <c r="G3094" s="1">
        <v>-1252.45</v>
      </c>
      <c r="H3094" s="1">
        <v>2.4800990099009899</v>
      </c>
    </row>
    <row r="3095" spans="1:8" hidden="1" x14ac:dyDescent="0.2">
      <c r="A3095" t="s">
        <v>6</v>
      </c>
      <c r="B3095" t="s">
        <v>7</v>
      </c>
      <c r="C3095" t="s">
        <v>39</v>
      </c>
      <c r="D3095" t="s">
        <v>9</v>
      </c>
      <c r="E3095" t="s">
        <v>550</v>
      </c>
      <c r="F3095" s="1">
        <v>-205</v>
      </c>
      <c r="G3095" s="1">
        <v>-857.56</v>
      </c>
      <c r="H3095" s="1">
        <v>4.1832195121951203</v>
      </c>
    </row>
    <row r="3096" spans="1:8" hidden="1" x14ac:dyDescent="0.2">
      <c r="A3096" t="s">
        <v>6</v>
      </c>
      <c r="B3096" t="s">
        <v>7</v>
      </c>
      <c r="C3096" t="s">
        <v>39</v>
      </c>
      <c r="D3096" t="s">
        <v>9</v>
      </c>
      <c r="E3096" t="s">
        <v>340</v>
      </c>
      <c r="F3096" s="1">
        <v>-292</v>
      </c>
      <c r="G3096" s="1">
        <v>-656.44</v>
      </c>
      <c r="H3096" s="1">
        <v>2.2480821917808198</v>
      </c>
    </row>
    <row r="3097" spans="1:8" hidden="1" x14ac:dyDescent="0.2">
      <c r="A3097" t="s">
        <v>6</v>
      </c>
      <c r="B3097" t="s">
        <v>7</v>
      </c>
      <c r="C3097" t="s">
        <v>39</v>
      </c>
      <c r="D3097" t="s">
        <v>9</v>
      </c>
      <c r="E3097" t="s">
        <v>57</v>
      </c>
      <c r="F3097" s="1">
        <v>-388</v>
      </c>
      <c r="G3097" s="1">
        <v>90695.2</v>
      </c>
      <c r="H3097" s="1">
        <v>-233.75051546391799</v>
      </c>
    </row>
    <row r="3098" spans="1:8" hidden="1" x14ac:dyDescent="0.2">
      <c r="A3098" t="s">
        <v>6</v>
      </c>
      <c r="B3098" t="s">
        <v>7</v>
      </c>
      <c r="C3098" t="s">
        <v>39</v>
      </c>
      <c r="D3098" t="s">
        <v>9</v>
      </c>
      <c r="E3098" t="s">
        <v>558</v>
      </c>
      <c r="F3098" s="1">
        <v>-770</v>
      </c>
      <c r="G3098" s="1">
        <v>-2040.19</v>
      </c>
      <c r="H3098" s="1">
        <v>2.6495974025973998</v>
      </c>
    </row>
    <row r="3099" spans="1:8" hidden="1" x14ac:dyDescent="0.2">
      <c r="A3099" t="s">
        <v>6</v>
      </c>
      <c r="B3099" t="s">
        <v>7</v>
      </c>
      <c r="C3099" t="s">
        <v>39</v>
      </c>
      <c r="D3099" t="s">
        <v>9</v>
      </c>
      <c r="E3099" t="s">
        <v>1231</v>
      </c>
      <c r="F3099" s="1">
        <v>1</v>
      </c>
      <c r="G3099" s="1">
        <v>760.82</v>
      </c>
      <c r="H3099" s="1">
        <v>760.82</v>
      </c>
    </row>
    <row r="3100" spans="1:8" hidden="1" x14ac:dyDescent="0.2">
      <c r="A3100" t="s">
        <v>6</v>
      </c>
      <c r="B3100" t="s">
        <v>7</v>
      </c>
      <c r="C3100" t="s">
        <v>39</v>
      </c>
      <c r="D3100" t="s">
        <v>9</v>
      </c>
      <c r="E3100" t="s">
        <v>1232</v>
      </c>
      <c r="F3100" s="1">
        <v>100</v>
      </c>
      <c r="G3100" s="1">
        <v>1544.3</v>
      </c>
      <c r="H3100" s="1">
        <v>15.443</v>
      </c>
    </row>
    <row r="3101" spans="1:8" hidden="1" x14ac:dyDescent="0.2">
      <c r="A3101" t="s">
        <v>6</v>
      </c>
      <c r="B3101" t="s">
        <v>7</v>
      </c>
      <c r="C3101" t="s">
        <v>39</v>
      </c>
      <c r="D3101" t="s">
        <v>9</v>
      </c>
      <c r="E3101" t="s">
        <v>568</v>
      </c>
      <c r="F3101" s="1">
        <v>19</v>
      </c>
      <c r="G3101" s="1">
        <v>1506.96</v>
      </c>
      <c r="H3101" s="1">
        <v>79.313684210526304</v>
      </c>
    </row>
    <row r="3102" spans="1:8" hidden="1" x14ac:dyDescent="0.2">
      <c r="A3102" t="s">
        <v>6</v>
      </c>
      <c r="B3102" t="s">
        <v>7</v>
      </c>
      <c r="C3102" t="s">
        <v>39</v>
      </c>
      <c r="D3102" t="s">
        <v>9</v>
      </c>
      <c r="E3102" t="s">
        <v>569</v>
      </c>
      <c r="F3102" s="1">
        <v>140</v>
      </c>
      <c r="G3102" s="1">
        <v>599.33000000000004</v>
      </c>
      <c r="H3102" s="1">
        <v>4.2809285714285696</v>
      </c>
    </row>
    <row r="3103" spans="1:8" hidden="1" x14ac:dyDescent="0.2">
      <c r="A3103" t="s">
        <v>6</v>
      </c>
      <c r="B3103" t="s">
        <v>7</v>
      </c>
      <c r="C3103" t="s">
        <v>39</v>
      </c>
      <c r="D3103" t="s">
        <v>9</v>
      </c>
      <c r="E3103" t="s">
        <v>333</v>
      </c>
      <c r="F3103" s="1">
        <v>-219</v>
      </c>
      <c r="G3103" s="1">
        <v>-377.3</v>
      </c>
      <c r="H3103" s="1">
        <v>1.72283105022831</v>
      </c>
    </row>
    <row r="3104" spans="1:8" hidden="1" x14ac:dyDescent="0.2">
      <c r="A3104" t="s">
        <v>6</v>
      </c>
      <c r="B3104" t="s">
        <v>7</v>
      </c>
      <c r="C3104" t="s">
        <v>39</v>
      </c>
      <c r="D3104" t="s">
        <v>9</v>
      </c>
      <c r="E3104" t="s">
        <v>289</v>
      </c>
      <c r="F3104" s="1">
        <v>-250</v>
      </c>
      <c r="G3104" s="1">
        <v>-215.18</v>
      </c>
      <c r="H3104" s="1">
        <v>0.86072000000000004</v>
      </c>
    </row>
    <row r="3105" spans="1:8" hidden="1" x14ac:dyDescent="0.2">
      <c r="A3105" t="s">
        <v>6</v>
      </c>
      <c r="B3105" t="s">
        <v>7</v>
      </c>
      <c r="C3105" t="s">
        <v>39</v>
      </c>
      <c r="D3105" t="s">
        <v>9</v>
      </c>
      <c r="E3105" t="s">
        <v>531</v>
      </c>
      <c r="F3105" s="1">
        <v>-2</v>
      </c>
      <c r="G3105" s="1">
        <v>-20.3</v>
      </c>
      <c r="H3105" s="1">
        <v>10.15</v>
      </c>
    </row>
    <row r="3106" spans="1:8" hidden="1" x14ac:dyDescent="0.2">
      <c r="A3106" t="s">
        <v>6</v>
      </c>
      <c r="B3106" t="s">
        <v>7</v>
      </c>
      <c r="C3106" t="s">
        <v>46</v>
      </c>
      <c r="D3106" t="s">
        <v>9</v>
      </c>
      <c r="E3106" t="s">
        <v>2124</v>
      </c>
      <c r="F3106" s="1">
        <v>-667</v>
      </c>
      <c r="G3106" s="1">
        <v>-1553.1</v>
      </c>
      <c r="H3106" s="1">
        <v>2.3284857571214399</v>
      </c>
    </row>
    <row r="3107" spans="1:8" hidden="1" x14ac:dyDescent="0.2">
      <c r="A3107" t="s">
        <v>6</v>
      </c>
      <c r="B3107" t="s">
        <v>7</v>
      </c>
      <c r="C3107" t="s">
        <v>46</v>
      </c>
      <c r="D3107" t="s">
        <v>9</v>
      </c>
      <c r="E3107" t="s">
        <v>2176</v>
      </c>
      <c r="F3107" s="1">
        <v>-274</v>
      </c>
      <c r="G3107" s="1">
        <v>-315.29000000000002</v>
      </c>
      <c r="H3107" s="1">
        <v>1.1506934306569301</v>
      </c>
    </row>
    <row r="3108" spans="1:8" hidden="1" x14ac:dyDescent="0.2">
      <c r="A3108" t="s">
        <v>6</v>
      </c>
      <c r="B3108" t="s">
        <v>7</v>
      </c>
      <c r="C3108" t="s">
        <v>46</v>
      </c>
      <c r="D3108" t="s">
        <v>9</v>
      </c>
      <c r="E3108" t="s">
        <v>2390</v>
      </c>
      <c r="F3108" s="1">
        <v>-1025</v>
      </c>
      <c r="G3108" s="1">
        <v>-1259.8399999999999</v>
      </c>
      <c r="H3108" s="1">
        <v>1.2291121951219499</v>
      </c>
    </row>
    <row r="3109" spans="1:8" hidden="1" x14ac:dyDescent="0.2">
      <c r="A3109" t="s">
        <v>6</v>
      </c>
      <c r="B3109" t="s">
        <v>7</v>
      </c>
      <c r="C3109" t="s">
        <v>46</v>
      </c>
      <c r="D3109" t="s">
        <v>9</v>
      </c>
      <c r="E3109" t="s">
        <v>2410</v>
      </c>
      <c r="F3109" s="1">
        <v>-450</v>
      </c>
      <c r="G3109" s="1">
        <v>-553.1</v>
      </c>
      <c r="H3109" s="1">
        <v>1.2291111111111099</v>
      </c>
    </row>
    <row r="3110" spans="1:8" hidden="1" x14ac:dyDescent="0.2">
      <c r="A3110" t="s">
        <v>6</v>
      </c>
      <c r="B3110" t="s">
        <v>7</v>
      </c>
      <c r="C3110" t="s">
        <v>46</v>
      </c>
      <c r="D3110" t="s">
        <v>9</v>
      </c>
      <c r="E3110" t="s">
        <v>1936</v>
      </c>
      <c r="F3110" s="1">
        <v>-1154</v>
      </c>
      <c r="G3110" s="1">
        <v>-1418.39</v>
      </c>
      <c r="H3110" s="1">
        <v>1.2291074523396901</v>
      </c>
    </row>
    <row r="3111" spans="1:8" hidden="1" x14ac:dyDescent="0.2">
      <c r="A3111" t="s">
        <v>6</v>
      </c>
      <c r="B3111" t="s">
        <v>7</v>
      </c>
      <c r="C3111" t="s">
        <v>39</v>
      </c>
      <c r="D3111" t="s">
        <v>9</v>
      </c>
      <c r="E3111" t="s">
        <v>2479</v>
      </c>
      <c r="F3111" s="1">
        <v>-368</v>
      </c>
      <c r="G3111" s="1">
        <v>-1219.58</v>
      </c>
      <c r="H3111" s="1">
        <v>3.3140760869565198</v>
      </c>
    </row>
    <row r="3112" spans="1:8" hidden="1" x14ac:dyDescent="0.2">
      <c r="A3112" t="s">
        <v>6</v>
      </c>
      <c r="B3112" t="s">
        <v>7</v>
      </c>
      <c r="C3112" t="s">
        <v>8</v>
      </c>
      <c r="D3112" t="s">
        <v>9</v>
      </c>
      <c r="E3112" t="s">
        <v>1886</v>
      </c>
      <c r="F3112" s="1">
        <v>-17</v>
      </c>
      <c r="G3112" s="1">
        <v>-355.45</v>
      </c>
      <c r="H3112" s="1">
        <v>20.908823529411801</v>
      </c>
    </row>
    <row r="3113" spans="1:8" hidden="1" x14ac:dyDescent="0.2">
      <c r="A3113" t="s">
        <v>6</v>
      </c>
      <c r="B3113" t="s">
        <v>7</v>
      </c>
      <c r="C3113" t="s">
        <v>8</v>
      </c>
      <c r="D3113" t="s">
        <v>9</v>
      </c>
      <c r="E3113" t="s">
        <v>2856</v>
      </c>
      <c r="F3113" s="1">
        <v>4</v>
      </c>
      <c r="G3113" s="1">
        <v>4076.48</v>
      </c>
      <c r="H3113" s="1">
        <v>1019.12</v>
      </c>
    </row>
    <row r="3114" spans="1:8" hidden="1" x14ac:dyDescent="0.2">
      <c r="A3114" t="s">
        <v>6</v>
      </c>
      <c r="B3114" t="s">
        <v>7</v>
      </c>
      <c r="C3114" t="s">
        <v>8</v>
      </c>
      <c r="D3114" t="s">
        <v>9</v>
      </c>
      <c r="E3114" t="s">
        <v>2125</v>
      </c>
      <c r="F3114" s="1">
        <v>-3212</v>
      </c>
      <c r="G3114" s="1">
        <v>-13734.07</v>
      </c>
      <c r="H3114" s="1">
        <v>4.2758623910336198</v>
      </c>
    </row>
    <row r="3115" spans="1:8" hidden="1" x14ac:dyDescent="0.2">
      <c r="A3115" t="s">
        <v>6</v>
      </c>
      <c r="B3115" t="s">
        <v>7</v>
      </c>
      <c r="C3115" t="s">
        <v>8</v>
      </c>
      <c r="D3115" t="s">
        <v>9</v>
      </c>
      <c r="E3115" t="s">
        <v>796</v>
      </c>
      <c r="F3115" s="1">
        <v>0</v>
      </c>
      <c r="G3115" s="1">
        <v>85434.25</v>
      </c>
      <c r="H3115" s="1">
        <v>0</v>
      </c>
    </row>
    <row r="3116" spans="1:8" hidden="1" x14ac:dyDescent="0.2">
      <c r="A3116" t="s">
        <v>6</v>
      </c>
      <c r="B3116" t="s">
        <v>7</v>
      </c>
      <c r="C3116" t="s">
        <v>8</v>
      </c>
      <c r="D3116" t="s">
        <v>9</v>
      </c>
      <c r="E3116" t="s">
        <v>1969</v>
      </c>
      <c r="F3116" s="1">
        <v>-2146</v>
      </c>
      <c r="G3116" s="1">
        <v>-14662.7</v>
      </c>
      <c r="H3116" s="1">
        <v>6.83257222739981</v>
      </c>
    </row>
    <row r="3117" spans="1:8" hidden="1" x14ac:dyDescent="0.2">
      <c r="A3117" t="s">
        <v>6</v>
      </c>
      <c r="B3117" t="s">
        <v>7</v>
      </c>
      <c r="C3117" t="s">
        <v>8</v>
      </c>
      <c r="D3117" t="s">
        <v>9</v>
      </c>
      <c r="E3117" t="s">
        <v>712</v>
      </c>
      <c r="F3117" s="1">
        <v>0</v>
      </c>
      <c r="G3117" s="1">
        <v>31007.66</v>
      </c>
      <c r="H3117" s="1">
        <v>0</v>
      </c>
    </row>
    <row r="3118" spans="1:8" hidden="1" x14ac:dyDescent="0.2">
      <c r="A3118" t="s">
        <v>6</v>
      </c>
      <c r="B3118" t="s">
        <v>7</v>
      </c>
      <c r="C3118" t="s">
        <v>8</v>
      </c>
      <c r="D3118" t="s">
        <v>9</v>
      </c>
      <c r="E3118" t="s">
        <v>2001</v>
      </c>
      <c r="F3118" s="1">
        <v>-1181</v>
      </c>
      <c r="G3118" s="1">
        <v>-46209.77</v>
      </c>
      <c r="H3118" s="1">
        <v>39.127662997459801</v>
      </c>
    </row>
    <row r="3119" spans="1:8" hidden="1" x14ac:dyDescent="0.2">
      <c r="A3119" t="s">
        <v>6</v>
      </c>
      <c r="B3119" t="s">
        <v>7</v>
      </c>
      <c r="C3119" t="s">
        <v>8</v>
      </c>
      <c r="D3119" t="s">
        <v>9</v>
      </c>
      <c r="E3119" t="s">
        <v>1416</v>
      </c>
      <c r="F3119" s="1">
        <v>-312</v>
      </c>
      <c r="G3119" s="1">
        <v>-918.45</v>
      </c>
      <c r="H3119" s="1">
        <v>2.9437500000000001</v>
      </c>
    </row>
    <row r="3120" spans="1:8" hidden="1" x14ac:dyDescent="0.2">
      <c r="A3120" t="s">
        <v>6</v>
      </c>
      <c r="B3120" t="s">
        <v>7</v>
      </c>
      <c r="C3120" t="s">
        <v>8</v>
      </c>
      <c r="D3120" t="s">
        <v>9</v>
      </c>
      <c r="E3120" t="s">
        <v>1238</v>
      </c>
      <c r="F3120" s="1">
        <v>-1351</v>
      </c>
      <c r="G3120" s="1">
        <v>-5825.36</v>
      </c>
      <c r="H3120" s="1">
        <v>4.3118874907475897</v>
      </c>
    </row>
    <row r="3121" spans="1:8" hidden="1" x14ac:dyDescent="0.2">
      <c r="A3121" t="s">
        <v>6</v>
      </c>
      <c r="B3121" t="s">
        <v>7</v>
      </c>
      <c r="C3121" t="s">
        <v>8</v>
      </c>
      <c r="D3121" t="s">
        <v>9</v>
      </c>
      <c r="E3121" t="s">
        <v>2307</v>
      </c>
      <c r="F3121" s="1">
        <v>-13342</v>
      </c>
      <c r="G3121" s="1">
        <v>-54776.46</v>
      </c>
      <c r="H3121" s="1">
        <v>4.1055658821765899</v>
      </c>
    </row>
    <row r="3122" spans="1:8" hidden="1" x14ac:dyDescent="0.2">
      <c r="A3122" t="s">
        <v>6</v>
      </c>
      <c r="B3122" t="s">
        <v>7</v>
      </c>
      <c r="C3122" t="s">
        <v>8</v>
      </c>
      <c r="D3122" t="s">
        <v>9</v>
      </c>
      <c r="E3122" t="s">
        <v>1974</v>
      </c>
      <c r="F3122" s="1">
        <v>-403</v>
      </c>
      <c r="G3122" s="1">
        <v>-1830.21</v>
      </c>
      <c r="H3122" s="1">
        <v>4.5414640198511202</v>
      </c>
    </row>
    <row r="3123" spans="1:8" hidden="1" x14ac:dyDescent="0.2">
      <c r="A3123" t="s">
        <v>6</v>
      </c>
      <c r="B3123" t="s">
        <v>7</v>
      </c>
      <c r="C3123" t="s">
        <v>8</v>
      </c>
      <c r="D3123" t="s">
        <v>9</v>
      </c>
      <c r="E3123" t="s">
        <v>2220</v>
      </c>
      <c r="F3123" s="1">
        <v>-301</v>
      </c>
      <c r="G3123" s="1">
        <v>-1175.23</v>
      </c>
      <c r="H3123" s="1">
        <v>3.90441860465116</v>
      </c>
    </row>
    <row r="3124" spans="1:8" hidden="1" x14ac:dyDescent="0.2">
      <c r="A3124" t="s">
        <v>6</v>
      </c>
      <c r="B3124" t="s">
        <v>7</v>
      </c>
      <c r="C3124" t="s">
        <v>8</v>
      </c>
      <c r="D3124" t="s">
        <v>9</v>
      </c>
      <c r="E3124" t="s">
        <v>1237</v>
      </c>
      <c r="F3124" s="1">
        <v>0</v>
      </c>
      <c r="G3124" s="1">
        <v>44500.93</v>
      </c>
      <c r="H3124" s="1">
        <v>0</v>
      </c>
    </row>
    <row r="3125" spans="1:8" hidden="1" x14ac:dyDescent="0.2">
      <c r="A3125" t="s">
        <v>6</v>
      </c>
      <c r="B3125" t="s">
        <v>7</v>
      </c>
      <c r="C3125" t="s">
        <v>8</v>
      </c>
      <c r="D3125" t="s">
        <v>9</v>
      </c>
      <c r="E3125" t="s">
        <v>2067</v>
      </c>
      <c r="F3125" s="1">
        <v>-1792</v>
      </c>
      <c r="G3125" s="1">
        <v>-5471.87</v>
      </c>
      <c r="H3125" s="1">
        <v>3.0534988839285702</v>
      </c>
    </row>
    <row r="3126" spans="1:8" hidden="1" x14ac:dyDescent="0.2">
      <c r="A3126" t="s">
        <v>6</v>
      </c>
      <c r="B3126" t="s">
        <v>7</v>
      </c>
      <c r="C3126" t="s">
        <v>8</v>
      </c>
      <c r="D3126" t="s">
        <v>9</v>
      </c>
      <c r="E3126" t="s">
        <v>2023</v>
      </c>
      <c r="F3126" s="1">
        <v>-175</v>
      </c>
      <c r="G3126" s="1">
        <v>-1688.94</v>
      </c>
      <c r="H3126" s="1">
        <v>9.6510857142857098</v>
      </c>
    </row>
    <row r="3127" spans="1:8" hidden="1" x14ac:dyDescent="0.2">
      <c r="A3127" t="s">
        <v>6</v>
      </c>
      <c r="B3127" t="s">
        <v>7</v>
      </c>
      <c r="C3127" t="s">
        <v>8</v>
      </c>
      <c r="D3127" t="s">
        <v>9</v>
      </c>
      <c r="E3127" t="s">
        <v>1008</v>
      </c>
      <c r="F3127" s="1">
        <v>20</v>
      </c>
      <c r="G3127" s="1">
        <v>-6760.05</v>
      </c>
      <c r="H3127" s="1">
        <v>-338.0025</v>
      </c>
    </row>
    <row r="3128" spans="1:8" hidden="1" x14ac:dyDescent="0.2">
      <c r="A3128" t="s">
        <v>6</v>
      </c>
      <c r="B3128" t="s">
        <v>7</v>
      </c>
      <c r="C3128" t="s">
        <v>8</v>
      </c>
      <c r="D3128" t="s">
        <v>9</v>
      </c>
      <c r="E3128" t="s">
        <v>2209</v>
      </c>
      <c r="F3128" s="1">
        <v>-98</v>
      </c>
      <c r="G3128" s="1">
        <v>-916.07</v>
      </c>
      <c r="H3128" s="1">
        <v>9.3476530612244897</v>
      </c>
    </row>
    <row r="3129" spans="1:8" hidden="1" x14ac:dyDescent="0.2">
      <c r="A3129" t="s">
        <v>6</v>
      </c>
      <c r="B3129" t="s">
        <v>7</v>
      </c>
      <c r="C3129" t="s">
        <v>8</v>
      </c>
      <c r="D3129" t="s">
        <v>9</v>
      </c>
      <c r="E3129" t="s">
        <v>2444</v>
      </c>
      <c r="F3129" s="1">
        <v>-7844</v>
      </c>
      <c r="G3129" s="1">
        <v>-31764.720000000001</v>
      </c>
      <c r="H3129" s="1">
        <v>4.0495563488016302</v>
      </c>
    </row>
    <row r="3130" spans="1:8" hidden="1" x14ac:dyDescent="0.2">
      <c r="A3130" t="s">
        <v>6</v>
      </c>
      <c r="B3130" t="s">
        <v>7</v>
      </c>
      <c r="C3130" t="s">
        <v>8</v>
      </c>
      <c r="D3130" t="s">
        <v>9</v>
      </c>
      <c r="E3130" t="s">
        <v>1877</v>
      </c>
      <c r="F3130" s="1">
        <v>-2183</v>
      </c>
      <c r="G3130" s="1">
        <v>-42168.84</v>
      </c>
      <c r="H3130" s="1">
        <v>19.316921667430101</v>
      </c>
    </row>
    <row r="3131" spans="1:8" hidden="1" x14ac:dyDescent="0.2">
      <c r="A3131" t="s">
        <v>6</v>
      </c>
      <c r="B3131" t="s">
        <v>7</v>
      </c>
      <c r="C3131" t="s">
        <v>8</v>
      </c>
      <c r="D3131" t="s">
        <v>9</v>
      </c>
      <c r="E3131" t="s">
        <v>329</v>
      </c>
      <c r="F3131" s="1">
        <v>-62</v>
      </c>
      <c r="G3131" s="1">
        <v>-385.83</v>
      </c>
      <c r="H3131" s="1">
        <v>6.2230645161290301</v>
      </c>
    </row>
    <row r="3132" spans="1:8" hidden="1" x14ac:dyDescent="0.2">
      <c r="A3132" t="s">
        <v>6</v>
      </c>
      <c r="B3132" t="s">
        <v>7</v>
      </c>
      <c r="C3132" t="s">
        <v>8</v>
      </c>
      <c r="D3132" t="s">
        <v>9</v>
      </c>
      <c r="E3132" t="s">
        <v>2287</v>
      </c>
      <c r="F3132" s="1">
        <v>0</v>
      </c>
      <c r="G3132" s="1">
        <v>5615.66</v>
      </c>
      <c r="H3132" s="1">
        <v>0</v>
      </c>
    </row>
    <row r="3133" spans="1:8" hidden="1" x14ac:dyDescent="0.2">
      <c r="A3133" t="s">
        <v>6</v>
      </c>
      <c r="B3133" t="s">
        <v>7</v>
      </c>
      <c r="C3133" t="s">
        <v>8</v>
      </c>
      <c r="D3133" t="s">
        <v>9</v>
      </c>
      <c r="E3133" t="s">
        <v>2659</v>
      </c>
      <c r="F3133" s="1">
        <v>-918</v>
      </c>
      <c r="G3133" s="1">
        <v>-4326.3599999999997</v>
      </c>
      <c r="H3133" s="1">
        <v>4.7128104575163396</v>
      </c>
    </row>
    <row r="3134" spans="1:8" hidden="1" x14ac:dyDescent="0.2">
      <c r="A3134" t="s">
        <v>6</v>
      </c>
      <c r="B3134" t="s">
        <v>7</v>
      </c>
      <c r="C3134" t="s">
        <v>8</v>
      </c>
      <c r="D3134" t="s">
        <v>9</v>
      </c>
      <c r="E3134" t="s">
        <v>2619</v>
      </c>
      <c r="F3134" s="1">
        <v>-297</v>
      </c>
      <c r="G3134" s="1">
        <v>-1353.41</v>
      </c>
      <c r="H3134" s="1">
        <v>4.5569360269360297</v>
      </c>
    </row>
    <row r="3135" spans="1:8" hidden="1" x14ac:dyDescent="0.2">
      <c r="A3135" t="s">
        <v>6</v>
      </c>
      <c r="B3135" t="s">
        <v>7</v>
      </c>
      <c r="C3135" t="s">
        <v>8</v>
      </c>
      <c r="D3135" t="s">
        <v>9</v>
      </c>
      <c r="E3135" t="s">
        <v>2450</v>
      </c>
      <c r="F3135" s="1">
        <v>-2338</v>
      </c>
      <c r="G3135" s="1">
        <v>-25962.93</v>
      </c>
      <c r="H3135" s="1">
        <v>11.1047604790419</v>
      </c>
    </row>
    <row r="3136" spans="1:8" hidden="1" x14ac:dyDescent="0.2">
      <c r="A3136" t="s">
        <v>6</v>
      </c>
      <c r="B3136" t="s">
        <v>7</v>
      </c>
      <c r="C3136" t="s">
        <v>8</v>
      </c>
      <c r="D3136" t="s">
        <v>9</v>
      </c>
      <c r="E3136" t="s">
        <v>2467</v>
      </c>
      <c r="F3136" s="1">
        <v>-547</v>
      </c>
      <c r="G3136" s="1">
        <v>-5171.67</v>
      </c>
      <c r="H3136" s="1">
        <v>9.4546069469835494</v>
      </c>
    </row>
    <row r="3137" spans="1:8" hidden="1" x14ac:dyDescent="0.2">
      <c r="A3137" t="s">
        <v>6</v>
      </c>
      <c r="B3137" t="s">
        <v>7</v>
      </c>
      <c r="C3137" t="s">
        <v>8</v>
      </c>
      <c r="D3137" t="s">
        <v>9</v>
      </c>
      <c r="E3137" t="s">
        <v>2363</v>
      </c>
      <c r="F3137" s="1">
        <v>-1262</v>
      </c>
      <c r="G3137" s="1">
        <v>-6189.81</v>
      </c>
      <c r="H3137" s="1">
        <v>4.9047622820919203</v>
      </c>
    </row>
    <row r="3138" spans="1:8" hidden="1" x14ac:dyDescent="0.2">
      <c r="A3138" t="s">
        <v>6</v>
      </c>
      <c r="B3138" t="s">
        <v>7</v>
      </c>
      <c r="C3138" t="s">
        <v>8</v>
      </c>
      <c r="D3138" t="s">
        <v>9</v>
      </c>
      <c r="E3138" t="s">
        <v>2235</v>
      </c>
      <c r="F3138" s="1">
        <v>-473</v>
      </c>
      <c r="G3138" s="1">
        <v>-2332.5700000000002</v>
      </c>
      <c r="H3138" s="1">
        <v>4.9314376321353102</v>
      </c>
    </row>
    <row r="3139" spans="1:8" hidden="1" x14ac:dyDescent="0.2">
      <c r="A3139" t="s">
        <v>6</v>
      </c>
      <c r="B3139" t="s">
        <v>7</v>
      </c>
      <c r="C3139" t="s">
        <v>8</v>
      </c>
      <c r="D3139" t="s">
        <v>9</v>
      </c>
      <c r="E3139" t="s">
        <v>2387</v>
      </c>
      <c r="F3139" s="1">
        <v>-72</v>
      </c>
      <c r="G3139" s="1">
        <v>-347.52</v>
      </c>
      <c r="H3139" s="1">
        <v>4.8266666666666698</v>
      </c>
    </row>
    <row r="3140" spans="1:8" hidden="1" x14ac:dyDescent="0.2">
      <c r="A3140" t="s">
        <v>6</v>
      </c>
      <c r="B3140" t="s">
        <v>7</v>
      </c>
      <c r="C3140" t="s">
        <v>8</v>
      </c>
      <c r="D3140" t="s">
        <v>9</v>
      </c>
      <c r="E3140" t="s">
        <v>2685</v>
      </c>
      <c r="F3140" s="1">
        <v>-360</v>
      </c>
      <c r="G3140" s="1">
        <v>-2301.13</v>
      </c>
      <c r="H3140" s="1">
        <v>6.3920277777777796</v>
      </c>
    </row>
    <row r="3141" spans="1:8" hidden="1" x14ac:dyDescent="0.2">
      <c r="A3141" t="s">
        <v>6</v>
      </c>
      <c r="B3141" t="s">
        <v>7</v>
      </c>
      <c r="C3141" t="s">
        <v>8</v>
      </c>
      <c r="D3141" t="s">
        <v>9</v>
      </c>
      <c r="E3141" t="s">
        <v>2168</v>
      </c>
      <c r="F3141" s="1">
        <v>-425</v>
      </c>
      <c r="G3141" s="1">
        <v>-1831.6</v>
      </c>
      <c r="H3141" s="1">
        <v>4.3096470588235301</v>
      </c>
    </row>
    <row r="3142" spans="1:8" hidden="1" x14ac:dyDescent="0.2">
      <c r="A3142" t="s">
        <v>6</v>
      </c>
      <c r="B3142" t="s">
        <v>7</v>
      </c>
      <c r="C3142" t="s">
        <v>8</v>
      </c>
      <c r="D3142" t="s">
        <v>9</v>
      </c>
      <c r="E3142" t="s">
        <v>2873</v>
      </c>
      <c r="F3142" s="1">
        <v>-410</v>
      </c>
      <c r="G3142" s="1">
        <v>-1798.43</v>
      </c>
      <c r="H3142" s="1">
        <v>4.3864146341463401</v>
      </c>
    </row>
    <row r="3143" spans="1:8" hidden="1" x14ac:dyDescent="0.2">
      <c r="A3143" t="s">
        <v>6</v>
      </c>
      <c r="B3143" t="s">
        <v>7</v>
      </c>
      <c r="C3143" t="s">
        <v>8</v>
      </c>
      <c r="D3143" t="s">
        <v>9</v>
      </c>
      <c r="E3143" t="s">
        <v>2829</v>
      </c>
      <c r="F3143" s="1">
        <v>-105</v>
      </c>
      <c r="G3143" s="1">
        <v>-368.3</v>
      </c>
      <c r="H3143" s="1">
        <v>3.5076190476190501</v>
      </c>
    </row>
    <row r="3144" spans="1:8" hidden="1" x14ac:dyDescent="0.2">
      <c r="A3144" t="s">
        <v>6</v>
      </c>
      <c r="B3144" t="s">
        <v>7</v>
      </c>
      <c r="C3144" t="s">
        <v>8</v>
      </c>
      <c r="D3144" t="s">
        <v>9</v>
      </c>
      <c r="E3144" t="s">
        <v>2874</v>
      </c>
      <c r="F3144" s="1">
        <v>-165</v>
      </c>
      <c r="G3144" s="1">
        <v>-3112.12</v>
      </c>
      <c r="H3144" s="1">
        <v>18.861333333333299</v>
      </c>
    </row>
    <row r="3145" spans="1:8" hidden="1" x14ac:dyDescent="0.2">
      <c r="A3145" t="s">
        <v>6</v>
      </c>
      <c r="B3145" t="s">
        <v>7</v>
      </c>
      <c r="C3145" t="s">
        <v>8</v>
      </c>
      <c r="D3145" t="s">
        <v>9</v>
      </c>
      <c r="E3145" t="s">
        <v>941</v>
      </c>
      <c r="F3145" s="1">
        <v>-7</v>
      </c>
      <c r="G3145" s="1">
        <v>-54.14</v>
      </c>
      <c r="H3145" s="1">
        <v>7.7342857142857104</v>
      </c>
    </row>
    <row r="3146" spans="1:8" hidden="1" x14ac:dyDescent="0.2">
      <c r="A3146" t="s">
        <v>6</v>
      </c>
      <c r="B3146" t="s">
        <v>7</v>
      </c>
      <c r="C3146" t="s">
        <v>8</v>
      </c>
      <c r="D3146" t="s">
        <v>9</v>
      </c>
      <c r="E3146" t="s">
        <v>1233</v>
      </c>
      <c r="F3146" s="1">
        <v>1</v>
      </c>
      <c r="G3146" s="1">
        <v>12096.33</v>
      </c>
      <c r="H3146" s="1">
        <v>12096.33</v>
      </c>
    </row>
    <row r="3147" spans="1:8" hidden="1" x14ac:dyDescent="0.2">
      <c r="A3147" t="s">
        <v>6</v>
      </c>
      <c r="B3147" t="s">
        <v>7</v>
      </c>
      <c r="C3147" t="s">
        <v>8</v>
      </c>
      <c r="D3147" t="s">
        <v>9</v>
      </c>
      <c r="E3147" t="s">
        <v>20</v>
      </c>
      <c r="F3147" s="1">
        <v>-456</v>
      </c>
      <c r="G3147" s="1">
        <v>-4085.18</v>
      </c>
      <c r="H3147" s="1">
        <v>8.9587280701754395</v>
      </c>
    </row>
    <row r="3148" spans="1:8" hidden="1" x14ac:dyDescent="0.2">
      <c r="A3148" t="s">
        <v>6</v>
      </c>
      <c r="B3148" t="s">
        <v>7</v>
      </c>
      <c r="C3148" t="s">
        <v>8</v>
      </c>
      <c r="D3148" t="s">
        <v>9</v>
      </c>
      <c r="E3148" t="s">
        <v>13</v>
      </c>
      <c r="F3148" s="1">
        <v>-520</v>
      </c>
      <c r="G3148" s="1">
        <v>-3320.11</v>
      </c>
      <c r="H3148" s="1">
        <v>6.3848269230769201</v>
      </c>
    </row>
    <row r="3149" spans="1:8" hidden="1" x14ac:dyDescent="0.2">
      <c r="A3149" t="s">
        <v>6</v>
      </c>
      <c r="B3149" t="s">
        <v>7</v>
      </c>
      <c r="C3149" t="s">
        <v>8</v>
      </c>
      <c r="D3149" t="s">
        <v>9</v>
      </c>
      <c r="E3149" t="s">
        <v>806</v>
      </c>
      <c r="F3149" s="1">
        <v>-242</v>
      </c>
      <c r="G3149" s="1">
        <v>-3334.27</v>
      </c>
      <c r="H3149" s="1">
        <v>13.7779752066116</v>
      </c>
    </row>
    <row r="3150" spans="1:8" hidden="1" x14ac:dyDescent="0.2">
      <c r="A3150" t="s">
        <v>6</v>
      </c>
      <c r="B3150" t="s">
        <v>7</v>
      </c>
      <c r="C3150" t="s">
        <v>8</v>
      </c>
      <c r="D3150" t="s">
        <v>9</v>
      </c>
      <c r="E3150" t="s">
        <v>291</v>
      </c>
      <c r="F3150" s="1">
        <v>10</v>
      </c>
      <c r="G3150" s="1">
        <v>7799.31</v>
      </c>
      <c r="H3150" s="1">
        <v>779.93100000000004</v>
      </c>
    </row>
    <row r="3151" spans="1:8" hidden="1" x14ac:dyDescent="0.2">
      <c r="A3151" t="s">
        <v>6</v>
      </c>
      <c r="B3151" t="s">
        <v>7</v>
      </c>
      <c r="C3151" t="s">
        <v>8</v>
      </c>
      <c r="D3151" t="s">
        <v>9</v>
      </c>
      <c r="E3151" t="s">
        <v>40</v>
      </c>
      <c r="F3151" s="1">
        <v>-8517</v>
      </c>
      <c r="G3151" s="1">
        <v>-35712.699999999997</v>
      </c>
      <c r="H3151" s="1">
        <v>4.1931079018433701</v>
      </c>
    </row>
    <row r="3152" spans="1:8" hidden="1" x14ac:dyDescent="0.2">
      <c r="A3152" t="s">
        <v>6</v>
      </c>
      <c r="B3152" t="s">
        <v>7</v>
      </c>
      <c r="C3152" t="s">
        <v>8</v>
      </c>
      <c r="D3152" t="s">
        <v>9</v>
      </c>
      <c r="E3152" t="s">
        <v>774</v>
      </c>
      <c r="F3152" s="1">
        <v>-550</v>
      </c>
      <c r="G3152" s="1">
        <v>-2989.34</v>
      </c>
      <c r="H3152" s="1">
        <v>5.4351636363636402</v>
      </c>
    </row>
    <row r="3153" spans="1:8" hidden="1" x14ac:dyDescent="0.2">
      <c r="A3153" t="s">
        <v>6</v>
      </c>
      <c r="B3153" t="s">
        <v>7</v>
      </c>
      <c r="C3153" t="s">
        <v>8</v>
      </c>
      <c r="D3153" t="s">
        <v>9</v>
      </c>
      <c r="E3153" t="s">
        <v>1225</v>
      </c>
      <c r="F3153" s="1">
        <v>635</v>
      </c>
      <c r="G3153" s="1">
        <v>2583.64</v>
      </c>
      <c r="H3153" s="1">
        <v>4.0687244094488202</v>
      </c>
    </row>
    <row r="3154" spans="1:8" hidden="1" x14ac:dyDescent="0.2">
      <c r="A3154" t="s">
        <v>6</v>
      </c>
      <c r="B3154" t="s">
        <v>7</v>
      </c>
      <c r="C3154" t="s">
        <v>19</v>
      </c>
      <c r="D3154" t="s">
        <v>9</v>
      </c>
      <c r="E3154" t="s">
        <v>2653</v>
      </c>
      <c r="F3154" s="1">
        <v>15</v>
      </c>
      <c r="G3154" s="1">
        <v>125.83</v>
      </c>
      <c r="H3154" s="1">
        <v>8.3886666666666692</v>
      </c>
    </row>
    <row r="3155" spans="1:8" hidden="1" x14ac:dyDescent="0.2">
      <c r="A3155" t="s">
        <v>6</v>
      </c>
      <c r="B3155" t="s">
        <v>7</v>
      </c>
      <c r="C3155" t="s">
        <v>19</v>
      </c>
      <c r="D3155" t="s">
        <v>9</v>
      </c>
      <c r="E3155" t="s">
        <v>2875</v>
      </c>
      <c r="F3155" s="1">
        <v>685</v>
      </c>
      <c r="G3155" s="1">
        <v>417360.47</v>
      </c>
      <c r="H3155" s="1">
        <v>609.28535766423397</v>
      </c>
    </row>
    <row r="3156" spans="1:8" hidden="1" x14ac:dyDescent="0.2">
      <c r="A3156" t="s">
        <v>6</v>
      </c>
      <c r="B3156" t="s">
        <v>7</v>
      </c>
      <c r="C3156" t="s">
        <v>19</v>
      </c>
      <c r="D3156" t="s">
        <v>9</v>
      </c>
      <c r="E3156" t="s">
        <v>2506</v>
      </c>
      <c r="F3156" s="1">
        <v>-312</v>
      </c>
      <c r="G3156" s="1">
        <v>-2972.72</v>
      </c>
      <c r="H3156" s="1">
        <v>9.5279487179487194</v>
      </c>
    </row>
    <row r="3157" spans="1:8" hidden="1" x14ac:dyDescent="0.2">
      <c r="A3157" t="s">
        <v>6</v>
      </c>
      <c r="B3157" t="s">
        <v>7</v>
      </c>
      <c r="C3157" t="s">
        <v>19</v>
      </c>
      <c r="D3157" t="s">
        <v>9</v>
      </c>
      <c r="E3157" t="s">
        <v>1986</v>
      </c>
      <c r="F3157" s="1">
        <v>-245</v>
      </c>
      <c r="G3157" s="1">
        <v>-2270.25</v>
      </c>
      <c r="H3157" s="1">
        <v>9.2663265306122398</v>
      </c>
    </row>
    <row r="3158" spans="1:8" hidden="1" x14ac:dyDescent="0.2">
      <c r="A3158" t="s">
        <v>6</v>
      </c>
      <c r="B3158" t="s">
        <v>7</v>
      </c>
      <c r="C3158" t="s">
        <v>19</v>
      </c>
      <c r="D3158" t="s">
        <v>9</v>
      </c>
      <c r="E3158" t="s">
        <v>2171</v>
      </c>
      <c r="F3158" s="1">
        <v>-1442</v>
      </c>
      <c r="G3158" s="1">
        <v>-7481.93</v>
      </c>
      <c r="H3158" s="1">
        <v>5.18857836338419</v>
      </c>
    </row>
    <row r="3159" spans="1:8" hidden="1" x14ac:dyDescent="0.2">
      <c r="A3159" t="s">
        <v>6</v>
      </c>
      <c r="B3159" t="s">
        <v>7</v>
      </c>
      <c r="C3159" t="s">
        <v>19</v>
      </c>
      <c r="D3159" t="s">
        <v>9</v>
      </c>
      <c r="E3159" t="s">
        <v>2308</v>
      </c>
      <c r="F3159" s="1">
        <v>-1191</v>
      </c>
      <c r="G3159" s="1">
        <v>-6343.17</v>
      </c>
      <c r="H3159" s="1">
        <v>5.3259193954659896</v>
      </c>
    </row>
    <row r="3160" spans="1:8" hidden="1" x14ac:dyDescent="0.2">
      <c r="A3160" t="s">
        <v>6</v>
      </c>
      <c r="B3160" t="s">
        <v>7</v>
      </c>
      <c r="C3160" t="s">
        <v>19</v>
      </c>
      <c r="D3160" t="s">
        <v>9</v>
      </c>
      <c r="E3160" t="s">
        <v>2120</v>
      </c>
      <c r="F3160" s="1">
        <v>51</v>
      </c>
      <c r="G3160" s="1">
        <v>23256.77</v>
      </c>
      <c r="H3160" s="1">
        <v>456.01509803921601</v>
      </c>
    </row>
    <row r="3161" spans="1:8" hidden="1" x14ac:dyDescent="0.2">
      <c r="A3161" t="s">
        <v>6</v>
      </c>
      <c r="B3161" t="s">
        <v>7</v>
      </c>
      <c r="C3161" t="s">
        <v>19</v>
      </c>
      <c r="D3161" t="s">
        <v>9</v>
      </c>
      <c r="E3161" t="s">
        <v>1873</v>
      </c>
      <c r="F3161" s="1">
        <v>17452</v>
      </c>
      <c r="G3161" s="1">
        <v>2287929.48</v>
      </c>
      <c r="H3161" s="1">
        <v>131.09841164336501</v>
      </c>
    </row>
    <row r="3162" spans="1:8" hidden="1" x14ac:dyDescent="0.2">
      <c r="A3162" t="s">
        <v>6</v>
      </c>
      <c r="B3162" t="s">
        <v>7</v>
      </c>
      <c r="C3162" t="s">
        <v>19</v>
      </c>
      <c r="D3162" t="s">
        <v>9</v>
      </c>
      <c r="E3162" t="s">
        <v>1975</v>
      </c>
      <c r="F3162" s="1">
        <v>-2749</v>
      </c>
      <c r="G3162" s="1">
        <v>-16709.96</v>
      </c>
      <c r="H3162" s="1">
        <v>6.0785594761731501</v>
      </c>
    </row>
    <row r="3163" spans="1:8" hidden="1" x14ac:dyDescent="0.2">
      <c r="A3163" t="s">
        <v>6</v>
      </c>
      <c r="B3163" t="s">
        <v>7</v>
      </c>
      <c r="C3163" t="s">
        <v>19</v>
      </c>
      <c r="D3163" t="s">
        <v>9</v>
      </c>
      <c r="E3163" t="s">
        <v>1988</v>
      </c>
      <c r="F3163" s="1">
        <v>-215</v>
      </c>
      <c r="G3163" s="1">
        <v>-1268.02</v>
      </c>
      <c r="H3163" s="1">
        <v>5.89776744186047</v>
      </c>
    </row>
    <row r="3164" spans="1:8" hidden="1" x14ac:dyDescent="0.2">
      <c r="A3164" t="s">
        <v>6</v>
      </c>
      <c r="B3164" t="s">
        <v>7</v>
      </c>
      <c r="C3164" t="s">
        <v>19</v>
      </c>
      <c r="D3164" t="s">
        <v>9</v>
      </c>
      <c r="E3164" t="s">
        <v>2876</v>
      </c>
      <c r="F3164" s="1">
        <v>-1411</v>
      </c>
      <c r="G3164" s="1">
        <v>-8556.7000000000007</v>
      </c>
      <c r="H3164" s="1">
        <v>6.06428065201984</v>
      </c>
    </row>
    <row r="3165" spans="1:8" hidden="1" x14ac:dyDescent="0.2">
      <c r="A3165" t="s">
        <v>6</v>
      </c>
      <c r="B3165" t="s">
        <v>7</v>
      </c>
      <c r="C3165" t="s">
        <v>19</v>
      </c>
      <c r="D3165" t="s">
        <v>9</v>
      </c>
      <c r="E3165" t="s">
        <v>2772</v>
      </c>
      <c r="F3165" s="1">
        <v>20</v>
      </c>
      <c r="G3165" s="1">
        <v>2011.49</v>
      </c>
      <c r="H3165" s="1">
        <v>100.5745</v>
      </c>
    </row>
    <row r="3166" spans="1:8" hidden="1" x14ac:dyDescent="0.2">
      <c r="A3166" t="s">
        <v>6</v>
      </c>
      <c r="B3166" t="s">
        <v>7</v>
      </c>
      <c r="C3166" t="s">
        <v>19</v>
      </c>
      <c r="D3166" t="s">
        <v>9</v>
      </c>
      <c r="E3166" t="s">
        <v>1014</v>
      </c>
      <c r="F3166" s="1">
        <v>-720</v>
      </c>
      <c r="G3166" s="1">
        <v>-5982.97</v>
      </c>
      <c r="H3166" s="1">
        <v>8.3096805555555608</v>
      </c>
    </row>
    <row r="3167" spans="1:8" hidden="1" x14ac:dyDescent="0.2">
      <c r="A3167" t="s">
        <v>6</v>
      </c>
      <c r="B3167" t="s">
        <v>7</v>
      </c>
      <c r="C3167" t="s">
        <v>19</v>
      </c>
      <c r="D3167" t="s">
        <v>9</v>
      </c>
      <c r="E3167" t="s">
        <v>1224</v>
      </c>
      <c r="F3167" s="1">
        <v>1</v>
      </c>
      <c r="G3167" s="1">
        <v>1334.59</v>
      </c>
      <c r="H3167" s="1">
        <v>1334.59</v>
      </c>
    </row>
    <row r="3168" spans="1:8" hidden="1" x14ac:dyDescent="0.2">
      <c r="A3168" t="s">
        <v>6</v>
      </c>
      <c r="B3168" t="s">
        <v>7</v>
      </c>
      <c r="C3168" t="s">
        <v>19</v>
      </c>
      <c r="D3168" t="s">
        <v>9</v>
      </c>
      <c r="E3168" t="s">
        <v>23</v>
      </c>
      <c r="F3168" s="1">
        <v>2</v>
      </c>
      <c r="G3168" s="1">
        <v>9738.65</v>
      </c>
      <c r="H3168" s="1">
        <v>4869.3249999999998</v>
      </c>
    </row>
    <row r="3169" spans="1:8" hidden="1" x14ac:dyDescent="0.2">
      <c r="A3169" t="s">
        <v>6</v>
      </c>
      <c r="B3169" t="s">
        <v>7</v>
      </c>
      <c r="C3169" t="s">
        <v>34</v>
      </c>
      <c r="D3169" t="s">
        <v>9</v>
      </c>
      <c r="E3169" t="s">
        <v>1228</v>
      </c>
      <c r="F3169" s="1">
        <v>430</v>
      </c>
      <c r="G3169" s="1">
        <v>118402.21</v>
      </c>
      <c r="H3169" s="1">
        <v>275.35397674418601</v>
      </c>
    </row>
    <row r="3170" spans="1:8" hidden="1" x14ac:dyDescent="0.2">
      <c r="A3170" t="s">
        <v>6</v>
      </c>
      <c r="B3170" t="s">
        <v>7</v>
      </c>
      <c r="C3170" t="s">
        <v>34</v>
      </c>
      <c r="D3170" t="s">
        <v>9</v>
      </c>
      <c r="E3170" t="s">
        <v>1227</v>
      </c>
      <c r="F3170" s="1">
        <v>420</v>
      </c>
      <c r="G3170" s="1">
        <v>107910.73</v>
      </c>
      <c r="H3170" s="1">
        <v>256.93030952381002</v>
      </c>
    </row>
    <row r="3171" spans="1:8" hidden="1" x14ac:dyDescent="0.2">
      <c r="A3171" t="s">
        <v>6</v>
      </c>
      <c r="B3171" t="s">
        <v>7</v>
      </c>
      <c r="C3171" t="s">
        <v>34</v>
      </c>
      <c r="D3171" t="s">
        <v>9</v>
      </c>
      <c r="E3171" t="s">
        <v>1226</v>
      </c>
      <c r="F3171" s="1">
        <v>858</v>
      </c>
      <c r="G3171" s="1">
        <v>220487.49</v>
      </c>
      <c r="H3171" s="1">
        <v>256.97842657342699</v>
      </c>
    </row>
    <row r="3172" spans="1:8" hidden="1" x14ac:dyDescent="0.2">
      <c r="A3172" t="s">
        <v>6</v>
      </c>
      <c r="B3172" t="s">
        <v>7</v>
      </c>
      <c r="C3172" t="s">
        <v>14</v>
      </c>
      <c r="D3172" t="s">
        <v>9</v>
      </c>
      <c r="E3172" t="s">
        <v>1416</v>
      </c>
      <c r="F3172" s="1">
        <v>8</v>
      </c>
      <c r="G3172" s="1">
        <v>120508.22</v>
      </c>
      <c r="H3172" s="1">
        <v>15063.5275</v>
      </c>
    </row>
    <row r="3173" spans="1:8" hidden="1" x14ac:dyDescent="0.2">
      <c r="A3173" t="s">
        <v>6</v>
      </c>
      <c r="B3173" t="s">
        <v>7</v>
      </c>
      <c r="C3173" t="s">
        <v>14</v>
      </c>
      <c r="D3173" t="s">
        <v>9</v>
      </c>
      <c r="E3173" t="s">
        <v>2878</v>
      </c>
      <c r="F3173" s="1">
        <v>-1</v>
      </c>
      <c r="G3173" s="1">
        <v>-115795.98</v>
      </c>
      <c r="H3173" s="1">
        <v>115795.98</v>
      </c>
    </row>
    <row r="3174" spans="1:8" hidden="1" x14ac:dyDescent="0.2">
      <c r="A3174" t="s">
        <v>6</v>
      </c>
      <c r="B3174" t="s">
        <v>7</v>
      </c>
      <c r="C3174" t="s">
        <v>14</v>
      </c>
      <c r="D3174" t="s">
        <v>9</v>
      </c>
      <c r="E3174" t="s">
        <v>11</v>
      </c>
      <c r="F3174" s="1">
        <v>-594</v>
      </c>
      <c r="G3174" s="1">
        <v>-3786130.59</v>
      </c>
      <c r="H3174" s="1">
        <v>6373.9572222222196</v>
      </c>
    </row>
    <row r="3175" spans="1:8" hidden="1" x14ac:dyDescent="0.2">
      <c r="A3175" t="s">
        <v>6</v>
      </c>
      <c r="B3175" t="s">
        <v>7</v>
      </c>
      <c r="C3175" t="s">
        <v>14</v>
      </c>
      <c r="D3175" t="s">
        <v>9</v>
      </c>
      <c r="E3175" t="s">
        <v>45</v>
      </c>
      <c r="F3175" s="1">
        <v>8</v>
      </c>
      <c r="G3175" s="1">
        <v>2172.9899999999998</v>
      </c>
      <c r="H3175" s="1">
        <v>271.62374999999997</v>
      </c>
    </row>
    <row r="3176" spans="1:8" hidden="1" x14ac:dyDescent="0.2">
      <c r="A3176" t="s">
        <v>6</v>
      </c>
      <c r="B3176" t="s">
        <v>7</v>
      </c>
      <c r="C3176" t="s">
        <v>14</v>
      </c>
      <c r="D3176" t="s">
        <v>9</v>
      </c>
      <c r="E3176" t="s">
        <v>30</v>
      </c>
      <c r="F3176" s="1">
        <v>20</v>
      </c>
      <c r="G3176" s="1">
        <v>224510.28</v>
      </c>
      <c r="H3176" s="1">
        <v>11225.513999999999</v>
      </c>
    </row>
    <row r="3177" spans="1:8" hidden="1" x14ac:dyDescent="0.2">
      <c r="A3177" t="s">
        <v>6</v>
      </c>
      <c r="B3177" t="s">
        <v>7</v>
      </c>
      <c r="C3177" t="s">
        <v>14</v>
      </c>
      <c r="D3177" t="s">
        <v>9</v>
      </c>
      <c r="E3177" t="s">
        <v>309</v>
      </c>
      <c r="F3177" s="1">
        <v>8</v>
      </c>
      <c r="G3177" s="1">
        <v>4254.8500000000004</v>
      </c>
      <c r="H3177" s="1">
        <v>531.85625000000005</v>
      </c>
    </row>
    <row r="3178" spans="1:8" x14ac:dyDescent="0.2">
      <c r="A3178" t="s">
        <v>6</v>
      </c>
      <c r="B3178" t="s">
        <v>74</v>
      </c>
      <c r="C3178" t="s">
        <v>75</v>
      </c>
      <c r="D3178" t="s">
        <v>9</v>
      </c>
      <c r="E3178" t="s">
        <v>2587</v>
      </c>
      <c r="F3178" s="1">
        <v>368</v>
      </c>
      <c r="G3178" s="1">
        <v>5933.57</v>
      </c>
      <c r="H3178" s="1">
        <v>16.123831521739099</v>
      </c>
    </row>
    <row r="3179" spans="1:8" x14ac:dyDescent="0.2">
      <c r="A3179" t="s">
        <v>6</v>
      </c>
      <c r="B3179" t="s">
        <v>74</v>
      </c>
      <c r="C3179" t="s">
        <v>75</v>
      </c>
      <c r="D3179" t="s">
        <v>9</v>
      </c>
      <c r="E3179" t="s">
        <v>1992</v>
      </c>
      <c r="F3179" s="1">
        <v>-296</v>
      </c>
      <c r="G3179" s="1">
        <v>424181.49</v>
      </c>
      <c r="H3179" s="1">
        <v>-1433.0455743243199</v>
      </c>
    </row>
    <row r="3180" spans="1:8" x14ac:dyDescent="0.2">
      <c r="A3180" t="s">
        <v>6</v>
      </c>
      <c r="B3180" t="s">
        <v>74</v>
      </c>
      <c r="C3180" t="s">
        <v>75</v>
      </c>
      <c r="D3180" t="s">
        <v>9</v>
      </c>
      <c r="E3180" t="s">
        <v>2110</v>
      </c>
      <c r="F3180" s="1">
        <v>120</v>
      </c>
      <c r="G3180" s="1">
        <v>499481.64</v>
      </c>
      <c r="H3180" s="1">
        <v>4162.3469999999998</v>
      </c>
    </row>
    <row r="3181" spans="1:8" x14ac:dyDescent="0.2">
      <c r="A3181" t="s">
        <v>6</v>
      </c>
      <c r="B3181" t="s">
        <v>74</v>
      </c>
      <c r="C3181" t="s">
        <v>75</v>
      </c>
      <c r="D3181" t="s">
        <v>9</v>
      </c>
      <c r="E3181" t="s">
        <v>2879</v>
      </c>
      <c r="F3181" s="1">
        <v>625</v>
      </c>
      <c r="G3181" s="1">
        <v>11694.76</v>
      </c>
      <c r="H3181" s="1">
        <v>18.711615999999999</v>
      </c>
    </row>
    <row r="3182" spans="1:8" x14ac:dyDescent="0.2">
      <c r="A3182" t="s">
        <v>6</v>
      </c>
      <c r="B3182" t="s">
        <v>74</v>
      </c>
      <c r="C3182" t="s">
        <v>75</v>
      </c>
      <c r="D3182" t="s">
        <v>9</v>
      </c>
      <c r="E3182" t="s">
        <v>2730</v>
      </c>
      <c r="F3182" s="1">
        <v>460</v>
      </c>
      <c r="G3182" s="1">
        <v>6101.08</v>
      </c>
      <c r="H3182" s="1">
        <v>13.2632173913043</v>
      </c>
    </row>
    <row r="3183" spans="1:8" x14ac:dyDescent="0.2">
      <c r="A3183" t="s">
        <v>6</v>
      </c>
      <c r="B3183" t="s">
        <v>74</v>
      </c>
      <c r="C3183" t="s">
        <v>75</v>
      </c>
      <c r="D3183" t="s">
        <v>9</v>
      </c>
      <c r="E3183" t="s">
        <v>2211</v>
      </c>
      <c r="F3183" s="1">
        <v>8242</v>
      </c>
      <c r="G3183" s="1">
        <v>119108.15</v>
      </c>
      <c r="H3183" s="1">
        <v>14.4513649599612</v>
      </c>
    </row>
    <row r="3184" spans="1:8" x14ac:dyDescent="0.2">
      <c r="A3184" t="s">
        <v>6</v>
      </c>
      <c r="B3184" t="s">
        <v>74</v>
      </c>
      <c r="C3184" t="s">
        <v>75</v>
      </c>
      <c r="D3184" t="s">
        <v>9</v>
      </c>
      <c r="E3184" t="s">
        <v>2880</v>
      </c>
      <c r="F3184" s="1">
        <v>683</v>
      </c>
      <c r="G3184" s="1">
        <v>10728.48</v>
      </c>
      <c r="H3184" s="1">
        <v>15.7078770131771</v>
      </c>
    </row>
    <row r="3185" spans="1:8" x14ac:dyDescent="0.2">
      <c r="A3185" t="s">
        <v>6</v>
      </c>
      <c r="B3185" t="s">
        <v>74</v>
      </c>
      <c r="C3185" t="s">
        <v>75</v>
      </c>
      <c r="D3185" t="s">
        <v>9</v>
      </c>
      <c r="E3185" t="s">
        <v>1963</v>
      </c>
      <c r="F3185" s="1">
        <v>468</v>
      </c>
      <c r="G3185" s="1">
        <v>22165.64</v>
      </c>
      <c r="H3185" s="1">
        <v>47.362478632478599</v>
      </c>
    </row>
    <row r="3186" spans="1:8" x14ac:dyDescent="0.2">
      <c r="A3186" t="s">
        <v>6</v>
      </c>
      <c r="B3186" t="s">
        <v>74</v>
      </c>
      <c r="C3186" t="s">
        <v>75</v>
      </c>
      <c r="D3186" t="s">
        <v>9</v>
      </c>
      <c r="E3186" t="s">
        <v>2114</v>
      </c>
      <c r="F3186" s="1">
        <v>842</v>
      </c>
      <c r="G3186" s="1">
        <v>71426.080000000002</v>
      </c>
      <c r="H3186" s="1">
        <v>84.829073634204306</v>
      </c>
    </row>
    <row r="3187" spans="1:8" x14ac:dyDescent="0.2">
      <c r="A3187" t="s">
        <v>6</v>
      </c>
      <c r="B3187" t="s">
        <v>74</v>
      </c>
      <c r="C3187" t="s">
        <v>75</v>
      </c>
      <c r="D3187" t="s">
        <v>9</v>
      </c>
      <c r="E3187" t="s">
        <v>2653</v>
      </c>
      <c r="F3187" s="1">
        <v>748</v>
      </c>
      <c r="G3187" s="1">
        <v>23896.3</v>
      </c>
      <c r="H3187" s="1">
        <v>31.946925133689799</v>
      </c>
    </row>
    <row r="3188" spans="1:8" x14ac:dyDescent="0.2">
      <c r="A3188" t="s">
        <v>6</v>
      </c>
      <c r="B3188" t="s">
        <v>74</v>
      </c>
      <c r="C3188" t="s">
        <v>75</v>
      </c>
      <c r="D3188" t="s">
        <v>9</v>
      </c>
      <c r="E3188" t="s">
        <v>2425</v>
      </c>
      <c r="F3188" s="1">
        <v>-3</v>
      </c>
      <c r="G3188" s="1">
        <v>61277.9</v>
      </c>
      <c r="H3188" s="1">
        <v>-20425.9666666667</v>
      </c>
    </row>
    <row r="3189" spans="1:8" x14ac:dyDescent="0.2">
      <c r="A3189" t="s">
        <v>6</v>
      </c>
      <c r="B3189" t="s">
        <v>74</v>
      </c>
      <c r="C3189" t="s">
        <v>75</v>
      </c>
      <c r="D3189" t="s">
        <v>9</v>
      </c>
      <c r="E3189" t="s">
        <v>2438</v>
      </c>
      <c r="F3189" s="1">
        <v>1313</v>
      </c>
      <c r="G3189" s="1">
        <v>57761.26</v>
      </c>
      <c r="H3189" s="1">
        <v>43.991820258948998</v>
      </c>
    </row>
    <row r="3190" spans="1:8" x14ac:dyDescent="0.2">
      <c r="A3190" t="s">
        <v>6</v>
      </c>
      <c r="B3190" t="s">
        <v>74</v>
      </c>
      <c r="C3190" t="s">
        <v>75</v>
      </c>
      <c r="D3190" t="s">
        <v>9</v>
      </c>
      <c r="E3190" t="s">
        <v>2881</v>
      </c>
      <c r="F3190" s="1">
        <v>912</v>
      </c>
      <c r="G3190" s="1">
        <v>22439.119999999999</v>
      </c>
      <c r="H3190" s="1">
        <v>24.604298245614</v>
      </c>
    </row>
    <row r="3191" spans="1:8" x14ac:dyDescent="0.2">
      <c r="A3191" t="s">
        <v>6</v>
      </c>
      <c r="B3191" t="s">
        <v>74</v>
      </c>
      <c r="C3191" t="s">
        <v>75</v>
      </c>
      <c r="D3191" t="s">
        <v>9</v>
      </c>
      <c r="E3191" t="s">
        <v>2738</v>
      </c>
      <c r="F3191" s="1">
        <v>735</v>
      </c>
      <c r="G3191" s="1">
        <v>637.46</v>
      </c>
      <c r="H3191" s="1">
        <v>0.86729251700680299</v>
      </c>
    </row>
    <row r="3192" spans="1:8" x14ac:dyDescent="0.2">
      <c r="A3192" t="s">
        <v>6</v>
      </c>
      <c r="B3192" t="s">
        <v>74</v>
      </c>
      <c r="C3192" t="s">
        <v>75</v>
      </c>
      <c r="D3192" t="s">
        <v>9</v>
      </c>
      <c r="E3192" t="s">
        <v>2766</v>
      </c>
      <c r="F3192" s="1">
        <v>364</v>
      </c>
      <c r="G3192" s="1">
        <v>977.45</v>
      </c>
      <c r="H3192" s="1">
        <v>2.6853021978022</v>
      </c>
    </row>
    <row r="3193" spans="1:8" x14ac:dyDescent="0.2">
      <c r="A3193" t="s">
        <v>6</v>
      </c>
      <c r="B3193" t="s">
        <v>74</v>
      </c>
      <c r="C3193" t="s">
        <v>75</v>
      </c>
      <c r="D3193" t="s">
        <v>9</v>
      </c>
      <c r="E3193" t="s">
        <v>2585</v>
      </c>
      <c r="F3193" s="1">
        <v>100</v>
      </c>
      <c r="G3193" s="1">
        <v>3213.14</v>
      </c>
      <c r="H3193" s="1">
        <v>32.131399999999999</v>
      </c>
    </row>
    <row r="3194" spans="1:8" x14ac:dyDescent="0.2">
      <c r="A3194" t="s">
        <v>6</v>
      </c>
      <c r="B3194" t="s">
        <v>74</v>
      </c>
      <c r="C3194" t="s">
        <v>75</v>
      </c>
      <c r="D3194" t="s">
        <v>9</v>
      </c>
      <c r="E3194" t="s">
        <v>2882</v>
      </c>
      <c r="F3194" s="1">
        <v>337</v>
      </c>
      <c r="G3194" s="1">
        <v>29250.639999999999</v>
      </c>
      <c r="H3194" s="1">
        <v>86.797151335311597</v>
      </c>
    </row>
    <row r="3195" spans="1:8" x14ac:dyDescent="0.2">
      <c r="A3195" t="s">
        <v>6</v>
      </c>
      <c r="B3195" t="s">
        <v>74</v>
      </c>
      <c r="C3195" t="s">
        <v>75</v>
      </c>
      <c r="D3195" t="s">
        <v>9</v>
      </c>
      <c r="E3195" t="s">
        <v>2404</v>
      </c>
      <c r="F3195" s="1">
        <v>1757</v>
      </c>
      <c r="G3195" s="1">
        <v>15343.41</v>
      </c>
      <c r="H3195" s="1">
        <v>8.7327319294251602</v>
      </c>
    </row>
    <row r="3196" spans="1:8" x14ac:dyDescent="0.2">
      <c r="A3196" t="s">
        <v>6</v>
      </c>
      <c r="B3196" t="s">
        <v>74</v>
      </c>
      <c r="C3196" t="s">
        <v>75</v>
      </c>
      <c r="D3196" t="s">
        <v>9</v>
      </c>
      <c r="E3196" t="s">
        <v>2740</v>
      </c>
      <c r="F3196" s="1">
        <v>730</v>
      </c>
      <c r="G3196" s="1">
        <v>3597.69</v>
      </c>
      <c r="H3196" s="1">
        <v>4.9283424657534196</v>
      </c>
    </row>
    <row r="3197" spans="1:8" x14ac:dyDescent="0.2">
      <c r="A3197" t="s">
        <v>6</v>
      </c>
      <c r="B3197" t="s">
        <v>74</v>
      </c>
      <c r="C3197" t="s">
        <v>75</v>
      </c>
      <c r="D3197" t="s">
        <v>9</v>
      </c>
      <c r="E3197" t="s">
        <v>1881</v>
      </c>
      <c r="F3197" s="1">
        <v>3947</v>
      </c>
      <c r="G3197" s="1">
        <v>6945.3</v>
      </c>
      <c r="H3197" s="1">
        <v>1.75964023308842</v>
      </c>
    </row>
    <row r="3198" spans="1:8" x14ac:dyDescent="0.2">
      <c r="A3198" t="s">
        <v>6</v>
      </c>
      <c r="B3198" t="s">
        <v>74</v>
      </c>
      <c r="C3198" t="s">
        <v>75</v>
      </c>
      <c r="D3198" t="s">
        <v>9</v>
      </c>
      <c r="E3198" t="s">
        <v>1987</v>
      </c>
      <c r="F3198" s="1">
        <v>75</v>
      </c>
      <c r="G3198" s="1">
        <v>465360.37</v>
      </c>
      <c r="H3198" s="1">
        <v>6204.8049333333302</v>
      </c>
    </row>
    <row r="3199" spans="1:8" x14ac:dyDescent="0.2">
      <c r="A3199" t="s">
        <v>6</v>
      </c>
      <c r="B3199" t="s">
        <v>74</v>
      </c>
      <c r="C3199" t="s">
        <v>75</v>
      </c>
      <c r="D3199" t="s">
        <v>9</v>
      </c>
      <c r="E3199" t="s">
        <v>2864</v>
      </c>
      <c r="F3199" s="1">
        <v>906</v>
      </c>
      <c r="G3199" s="1">
        <v>14965.02</v>
      </c>
      <c r="H3199" s="1">
        <v>16.5176821192053</v>
      </c>
    </row>
    <row r="3200" spans="1:8" x14ac:dyDescent="0.2">
      <c r="A3200" t="s">
        <v>6</v>
      </c>
      <c r="B3200" t="s">
        <v>74</v>
      </c>
      <c r="C3200" t="s">
        <v>75</v>
      </c>
      <c r="D3200" t="s">
        <v>9</v>
      </c>
      <c r="E3200" t="s">
        <v>2735</v>
      </c>
      <c r="F3200" s="1">
        <v>1601</v>
      </c>
      <c r="G3200" s="1">
        <v>49715.519999999997</v>
      </c>
      <c r="H3200" s="1">
        <v>31.052792004996899</v>
      </c>
    </row>
    <row r="3201" spans="1:8" x14ac:dyDescent="0.2">
      <c r="A3201" t="s">
        <v>6</v>
      </c>
      <c r="B3201" t="s">
        <v>74</v>
      </c>
      <c r="C3201" t="s">
        <v>75</v>
      </c>
      <c r="D3201" t="s">
        <v>9</v>
      </c>
      <c r="E3201" t="s">
        <v>2883</v>
      </c>
      <c r="F3201" s="1">
        <v>491</v>
      </c>
      <c r="G3201" s="1">
        <v>9331.42</v>
      </c>
      <c r="H3201" s="1">
        <v>19.004928716904299</v>
      </c>
    </row>
    <row r="3202" spans="1:8" x14ac:dyDescent="0.2">
      <c r="A3202" t="s">
        <v>6</v>
      </c>
      <c r="B3202" t="s">
        <v>74</v>
      </c>
      <c r="C3202" t="s">
        <v>75</v>
      </c>
      <c r="D3202" t="s">
        <v>9</v>
      </c>
      <c r="E3202" t="s">
        <v>2473</v>
      </c>
      <c r="F3202" s="1">
        <v>1315</v>
      </c>
      <c r="G3202" s="1">
        <v>31806.29</v>
      </c>
      <c r="H3202" s="1">
        <v>24.187292775665401</v>
      </c>
    </row>
    <row r="3203" spans="1:8" x14ac:dyDescent="0.2">
      <c r="A3203" t="s">
        <v>6</v>
      </c>
      <c r="B3203" t="s">
        <v>74</v>
      </c>
      <c r="C3203" t="s">
        <v>75</v>
      </c>
      <c r="D3203" t="s">
        <v>9</v>
      </c>
      <c r="E3203" t="s">
        <v>1951</v>
      </c>
      <c r="F3203" s="1">
        <v>2409</v>
      </c>
      <c r="G3203" s="1">
        <v>58424.67</v>
      </c>
      <c r="H3203" s="1">
        <v>24.2526650062267</v>
      </c>
    </row>
    <row r="3204" spans="1:8" x14ac:dyDescent="0.2">
      <c r="A3204" t="s">
        <v>6</v>
      </c>
      <c r="B3204" t="s">
        <v>74</v>
      </c>
      <c r="C3204" t="s">
        <v>75</v>
      </c>
      <c r="D3204" t="s">
        <v>9</v>
      </c>
      <c r="E3204" t="s">
        <v>1883</v>
      </c>
      <c r="F3204" s="1">
        <v>1562</v>
      </c>
      <c r="G3204" s="1">
        <v>105548.57</v>
      </c>
      <c r="H3204" s="1">
        <v>67.572708066581299</v>
      </c>
    </row>
    <row r="3205" spans="1:8" x14ac:dyDescent="0.2">
      <c r="A3205" t="s">
        <v>6</v>
      </c>
      <c r="B3205" t="s">
        <v>74</v>
      </c>
      <c r="C3205" t="s">
        <v>75</v>
      </c>
      <c r="D3205" t="s">
        <v>9</v>
      </c>
      <c r="E3205" t="s">
        <v>1971</v>
      </c>
      <c r="F3205" s="1">
        <v>6244</v>
      </c>
      <c r="G3205" s="1">
        <v>243806.69</v>
      </c>
      <c r="H3205" s="1">
        <v>39.0465550928892</v>
      </c>
    </row>
    <row r="3206" spans="1:8" x14ac:dyDescent="0.2">
      <c r="A3206" t="s">
        <v>6</v>
      </c>
      <c r="B3206" t="s">
        <v>74</v>
      </c>
      <c r="C3206" t="s">
        <v>75</v>
      </c>
      <c r="D3206" t="s">
        <v>9</v>
      </c>
      <c r="E3206" t="s">
        <v>2884</v>
      </c>
      <c r="F3206" s="1">
        <v>720</v>
      </c>
      <c r="G3206" s="1">
        <v>1870</v>
      </c>
      <c r="H3206" s="1">
        <v>2.5972222222222201</v>
      </c>
    </row>
    <row r="3207" spans="1:8" x14ac:dyDescent="0.2">
      <c r="A3207" t="s">
        <v>6</v>
      </c>
      <c r="B3207" t="s">
        <v>74</v>
      </c>
      <c r="C3207" t="s">
        <v>75</v>
      </c>
      <c r="D3207" t="s">
        <v>9</v>
      </c>
      <c r="E3207" t="s">
        <v>2885</v>
      </c>
      <c r="F3207" s="1">
        <v>197</v>
      </c>
      <c r="G3207" s="1">
        <v>432.21</v>
      </c>
      <c r="H3207" s="1">
        <v>2.1939593908629398</v>
      </c>
    </row>
    <row r="3208" spans="1:8" x14ac:dyDescent="0.2">
      <c r="A3208" t="s">
        <v>6</v>
      </c>
      <c r="B3208" t="s">
        <v>74</v>
      </c>
      <c r="C3208" t="s">
        <v>75</v>
      </c>
      <c r="D3208" t="s">
        <v>9</v>
      </c>
      <c r="E3208" t="s">
        <v>2844</v>
      </c>
      <c r="F3208" s="1">
        <v>0</v>
      </c>
      <c r="G3208" s="1">
        <v>5712.7</v>
      </c>
      <c r="H3208" s="1">
        <v>0</v>
      </c>
    </row>
    <row r="3209" spans="1:8" x14ac:dyDescent="0.2">
      <c r="A3209" t="s">
        <v>6</v>
      </c>
      <c r="B3209" t="s">
        <v>74</v>
      </c>
      <c r="C3209" t="s">
        <v>75</v>
      </c>
      <c r="D3209" t="s">
        <v>9</v>
      </c>
      <c r="E3209" t="s">
        <v>2484</v>
      </c>
      <c r="F3209" s="1">
        <v>2081</v>
      </c>
      <c r="G3209" s="1">
        <v>123233.03</v>
      </c>
      <c r="H3209" s="1">
        <v>59.218178760211401</v>
      </c>
    </row>
    <row r="3210" spans="1:8" x14ac:dyDescent="0.2">
      <c r="A3210" t="s">
        <v>6</v>
      </c>
      <c r="B3210" t="s">
        <v>74</v>
      </c>
      <c r="C3210" t="s">
        <v>75</v>
      </c>
      <c r="D3210" t="s">
        <v>9</v>
      </c>
      <c r="E3210" t="s">
        <v>2886</v>
      </c>
      <c r="F3210" s="1">
        <v>337</v>
      </c>
      <c r="G3210" s="1">
        <v>-44.37</v>
      </c>
      <c r="H3210" s="1">
        <v>-0.131661721068249</v>
      </c>
    </row>
    <row r="3211" spans="1:8" x14ac:dyDescent="0.2">
      <c r="A3211" t="s">
        <v>6</v>
      </c>
      <c r="B3211" t="s">
        <v>74</v>
      </c>
      <c r="C3211" t="s">
        <v>75</v>
      </c>
      <c r="D3211" t="s">
        <v>9</v>
      </c>
      <c r="E3211" t="s">
        <v>2136</v>
      </c>
      <c r="F3211" s="1">
        <v>3387</v>
      </c>
      <c r="G3211" s="1">
        <v>328992.49</v>
      </c>
      <c r="H3211" s="1">
        <v>97.133891349276595</v>
      </c>
    </row>
    <row r="3212" spans="1:8" x14ac:dyDescent="0.2">
      <c r="A3212" t="s">
        <v>6</v>
      </c>
      <c r="B3212" t="s">
        <v>74</v>
      </c>
      <c r="C3212" t="s">
        <v>75</v>
      </c>
      <c r="D3212" t="s">
        <v>9</v>
      </c>
      <c r="E3212" t="s">
        <v>2887</v>
      </c>
      <c r="F3212" s="1">
        <v>190</v>
      </c>
      <c r="G3212" s="1">
        <v>3642.86</v>
      </c>
      <c r="H3212" s="1">
        <v>19.172947368420999</v>
      </c>
    </row>
    <row r="3213" spans="1:8" x14ac:dyDescent="0.2">
      <c r="A3213" t="s">
        <v>6</v>
      </c>
      <c r="B3213" t="s">
        <v>74</v>
      </c>
      <c r="C3213" t="s">
        <v>75</v>
      </c>
      <c r="D3213" t="s">
        <v>9</v>
      </c>
      <c r="E3213" t="s">
        <v>2138</v>
      </c>
      <c r="F3213" s="1">
        <v>1468</v>
      </c>
      <c r="G3213" s="1">
        <v>32654.03</v>
      </c>
      <c r="H3213" s="1">
        <v>22.243889645776601</v>
      </c>
    </row>
    <row r="3214" spans="1:8" x14ac:dyDescent="0.2">
      <c r="A3214" t="s">
        <v>6</v>
      </c>
      <c r="B3214" t="s">
        <v>74</v>
      </c>
      <c r="C3214" t="s">
        <v>75</v>
      </c>
      <c r="D3214" t="s">
        <v>9</v>
      </c>
      <c r="E3214" t="s">
        <v>2888</v>
      </c>
      <c r="F3214" s="1">
        <v>36</v>
      </c>
      <c r="G3214" s="1">
        <v>-61.22</v>
      </c>
      <c r="H3214" s="1">
        <v>-1.70055555555556</v>
      </c>
    </row>
    <row r="3215" spans="1:8" x14ac:dyDescent="0.2">
      <c r="A3215" t="s">
        <v>6</v>
      </c>
      <c r="B3215" t="s">
        <v>74</v>
      </c>
      <c r="C3215" t="s">
        <v>75</v>
      </c>
      <c r="D3215" t="s">
        <v>9</v>
      </c>
      <c r="E3215" t="s">
        <v>2467</v>
      </c>
      <c r="F3215" s="1">
        <v>5815</v>
      </c>
      <c r="G3215" s="1">
        <v>273788.28999999998</v>
      </c>
      <c r="H3215" s="1">
        <v>47.0831109200344</v>
      </c>
    </row>
    <row r="3216" spans="1:8" x14ac:dyDescent="0.2">
      <c r="A3216" t="s">
        <v>6</v>
      </c>
      <c r="B3216" t="s">
        <v>74</v>
      </c>
      <c r="C3216" t="s">
        <v>75</v>
      </c>
      <c r="D3216" t="s">
        <v>9</v>
      </c>
      <c r="E3216" t="s">
        <v>2889</v>
      </c>
      <c r="F3216" s="1">
        <v>0</v>
      </c>
      <c r="G3216" s="1">
        <v>144724.82999999999</v>
      </c>
      <c r="H3216" s="1">
        <v>0</v>
      </c>
    </row>
    <row r="3217" spans="1:8" x14ac:dyDescent="0.2">
      <c r="A3217" t="s">
        <v>6</v>
      </c>
      <c r="B3217" t="s">
        <v>74</v>
      </c>
      <c r="C3217" t="s">
        <v>75</v>
      </c>
      <c r="D3217" t="s">
        <v>9</v>
      </c>
      <c r="E3217" t="s">
        <v>2890</v>
      </c>
      <c r="F3217" s="1">
        <v>420</v>
      </c>
      <c r="G3217" s="1">
        <v>3884.85</v>
      </c>
      <c r="H3217" s="1">
        <v>9.2496428571428595</v>
      </c>
    </row>
    <row r="3218" spans="1:8" x14ac:dyDescent="0.2">
      <c r="A3218" t="s">
        <v>6</v>
      </c>
      <c r="B3218" t="s">
        <v>74</v>
      </c>
      <c r="C3218" t="s">
        <v>75</v>
      </c>
      <c r="D3218" t="s">
        <v>9</v>
      </c>
      <c r="E3218" t="s">
        <v>1932</v>
      </c>
      <c r="F3218" s="1">
        <v>1039</v>
      </c>
      <c r="G3218" s="1">
        <v>41661.1</v>
      </c>
      <c r="H3218" s="1">
        <v>40.097305101058701</v>
      </c>
    </row>
    <row r="3219" spans="1:8" x14ac:dyDescent="0.2">
      <c r="A3219" t="s">
        <v>6</v>
      </c>
      <c r="B3219" t="s">
        <v>74</v>
      </c>
      <c r="C3219" t="s">
        <v>75</v>
      </c>
      <c r="D3219" t="s">
        <v>9</v>
      </c>
      <c r="E3219" t="s">
        <v>2410</v>
      </c>
      <c r="F3219" s="1">
        <v>700</v>
      </c>
      <c r="G3219" s="1">
        <v>35369.57</v>
      </c>
      <c r="H3219" s="1">
        <v>50.527957142857097</v>
      </c>
    </row>
    <row r="3220" spans="1:8" x14ac:dyDescent="0.2">
      <c r="A3220" t="s">
        <v>6</v>
      </c>
      <c r="B3220" t="s">
        <v>74</v>
      </c>
      <c r="C3220" t="s">
        <v>75</v>
      </c>
      <c r="D3220" t="s">
        <v>9</v>
      </c>
      <c r="E3220" t="s">
        <v>2891</v>
      </c>
      <c r="F3220" s="1">
        <v>500</v>
      </c>
      <c r="G3220" s="1">
        <v>25052.93</v>
      </c>
      <c r="H3220" s="1">
        <v>50.10586</v>
      </c>
    </row>
    <row r="3221" spans="1:8" x14ac:dyDescent="0.2">
      <c r="A3221" t="s">
        <v>6</v>
      </c>
      <c r="B3221" t="s">
        <v>74</v>
      </c>
      <c r="C3221" t="s">
        <v>75</v>
      </c>
      <c r="D3221" t="s">
        <v>9</v>
      </c>
      <c r="E3221" t="s">
        <v>2409</v>
      </c>
      <c r="F3221" s="1">
        <v>250</v>
      </c>
      <c r="G3221" s="1">
        <v>765.43</v>
      </c>
      <c r="H3221" s="1">
        <v>3.0617200000000002</v>
      </c>
    </row>
    <row r="3222" spans="1:8" x14ac:dyDescent="0.2">
      <c r="A3222" t="s">
        <v>6</v>
      </c>
      <c r="B3222" t="s">
        <v>74</v>
      </c>
      <c r="C3222" t="s">
        <v>75</v>
      </c>
      <c r="D3222" t="s">
        <v>9</v>
      </c>
      <c r="E3222" t="s">
        <v>2227</v>
      </c>
      <c r="F3222" s="1">
        <v>2170</v>
      </c>
      <c r="G3222" s="1">
        <v>10438.030000000001</v>
      </c>
      <c r="H3222" s="1">
        <v>4.8101520737327199</v>
      </c>
    </row>
    <row r="3223" spans="1:8" x14ac:dyDescent="0.2">
      <c r="A3223" t="s">
        <v>6</v>
      </c>
      <c r="B3223" t="s">
        <v>74</v>
      </c>
      <c r="C3223" t="s">
        <v>75</v>
      </c>
      <c r="D3223" t="s">
        <v>9</v>
      </c>
      <c r="E3223" t="s">
        <v>2892</v>
      </c>
      <c r="F3223" s="1">
        <v>725</v>
      </c>
      <c r="G3223" s="1">
        <v>6791.8</v>
      </c>
      <c r="H3223" s="1">
        <v>9.3680000000000003</v>
      </c>
    </row>
    <row r="3224" spans="1:8" x14ac:dyDescent="0.2">
      <c r="A3224" t="s">
        <v>6</v>
      </c>
      <c r="B3224" t="s">
        <v>74</v>
      </c>
      <c r="C3224" t="s">
        <v>75</v>
      </c>
      <c r="D3224" t="s">
        <v>9</v>
      </c>
      <c r="E3224" t="s">
        <v>2893</v>
      </c>
      <c r="F3224" s="1">
        <v>255</v>
      </c>
      <c r="G3224" s="1">
        <v>4167.5</v>
      </c>
      <c r="H3224" s="1">
        <v>16.343137254902</v>
      </c>
    </row>
    <row r="3225" spans="1:8" x14ac:dyDescent="0.2">
      <c r="A3225" t="s">
        <v>6</v>
      </c>
      <c r="B3225" t="s">
        <v>74</v>
      </c>
      <c r="C3225" t="s">
        <v>75</v>
      </c>
      <c r="D3225" t="s">
        <v>9</v>
      </c>
      <c r="E3225" t="s">
        <v>2894</v>
      </c>
      <c r="F3225" s="1">
        <v>350</v>
      </c>
      <c r="G3225" s="1">
        <v>-11.36</v>
      </c>
      <c r="H3225" s="1">
        <v>-3.24571428571429E-2</v>
      </c>
    </row>
    <row r="3226" spans="1:8" x14ac:dyDescent="0.2">
      <c r="A3226" t="s">
        <v>6</v>
      </c>
      <c r="B3226" t="s">
        <v>74</v>
      </c>
      <c r="C3226" t="s">
        <v>75</v>
      </c>
      <c r="D3226" t="s">
        <v>9</v>
      </c>
      <c r="E3226" t="s">
        <v>2895</v>
      </c>
      <c r="F3226" s="1">
        <v>100</v>
      </c>
      <c r="G3226" s="1">
        <v>1224.52</v>
      </c>
      <c r="H3226" s="1">
        <v>12.245200000000001</v>
      </c>
    </row>
    <row r="3227" spans="1:8" x14ac:dyDescent="0.2">
      <c r="A3227" t="s">
        <v>6</v>
      </c>
      <c r="B3227" t="s">
        <v>74</v>
      </c>
      <c r="C3227" t="s">
        <v>75</v>
      </c>
      <c r="D3227" t="s">
        <v>9</v>
      </c>
      <c r="E3227" t="s">
        <v>2896</v>
      </c>
      <c r="F3227" s="1">
        <v>500</v>
      </c>
      <c r="G3227" s="1">
        <v>962.22</v>
      </c>
      <c r="H3227" s="1">
        <v>1.9244399999999999</v>
      </c>
    </row>
    <row r="3228" spans="1:8" x14ac:dyDescent="0.2">
      <c r="A3228" t="s">
        <v>6</v>
      </c>
      <c r="B3228" t="s">
        <v>74</v>
      </c>
      <c r="C3228" t="s">
        <v>75</v>
      </c>
      <c r="D3228" t="s">
        <v>9</v>
      </c>
      <c r="E3228" t="s">
        <v>2434</v>
      </c>
      <c r="F3228" s="1">
        <v>732</v>
      </c>
      <c r="G3228" s="1">
        <v>15465.94</v>
      </c>
      <c r="H3228" s="1">
        <v>21.128333333333298</v>
      </c>
    </row>
    <row r="3229" spans="1:8" x14ac:dyDescent="0.2">
      <c r="A3229" t="s">
        <v>6</v>
      </c>
      <c r="B3229" t="s">
        <v>74</v>
      </c>
      <c r="C3229" t="s">
        <v>75</v>
      </c>
      <c r="D3229" t="s">
        <v>9</v>
      </c>
      <c r="E3229" t="s">
        <v>1926</v>
      </c>
      <c r="F3229" s="1">
        <v>142</v>
      </c>
      <c r="G3229" s="1">
        <v>3695.01</v>
      </c>
      <c r="H3229" s="1">
        <v>26.0211971830986</v>
      </c>
    </row>
    <row r="3230" spans="1:8" x14ac:dyDescent="0.2">
      <c r="A3230" t="s">
        <v>6</v>
      </c>
      <c r="B3230" t="s">
        <v>74</v>
      </c>
      <c r="C3230" t="s">
        <v>75</v>
      </c>
      <c r="D3230" t="s">
        <v>9</v>
      </c>
      <c r="E3230" t="s">
        <v>2897</v>
      </c>
      <c r="F3230" s="1">
        <v>326</v>
      </c>
      <c r="G3230" s="1">
        <v>9508.19</v>
      </c>
      <c r="H3230" s="1">
        <v>29.166226993864999</v>
      </c>
    </row>
    <row r="3231" spans="1:8" x14ac:dyDescent="0.2">
      <c r="A3231" t="s">
        <v>6</v>
      </c>
      <c r="B3231" t="s">
        <v>74</v>
      </c>
      <c r="C3231" t="s">
        <v>75</v>
      </c>
      <c r="D3231" t="s">
        <v>9</v>
      </c>
      <c r="E3231" t="s">
        <v>1895</v>
      </c>
      <c r="F3231" s="1">
        <v>198</v>
      </c>
      <c r="G3231" s="1">
        <v>18769.93</v>
      </c>
      <c r="H3231" s="1">
        <v>94.797626262626295</v>
      </c>
    </row>
    <row r="3232" spans="1:8" x14ac:dyDescent="0.2">
      <c r="A3232" t="s">
        <v>6</v>
      </c>
      <c r="B3232" t="s">
        <v>74</v>
      </c>
      <c r="C3232" t="s">
        <v>75</v>
      </c>
      <c r="D3232" t="s">
        <v>9</v>
      </c>
      <c r="E3232" t="s">
        <v>2277</v>
      </c>
      <c r="F3232" s="1">
        <v>1456</v>
      </c>
      <c r="G3232" s="1">
        <v>308163.82</v>
      </c>
      <c r="H3232" s="1">
        <v>211.650975274725</v>
      </c>
    </row>
    <row r="3233" spans="1:8" x14ac:dyDescent="0.2">
      <c r="A3233" t="s">
        <v>6</v>
      </c>
      <c r="B3233" t="s">
        <v>74</v>
      </c>
      <c r="C3233" t="s">
        <v>75</v>
      </c>
      <c r="D3233" t="s">
        <v>9</v>
      </c>
      <c r="E3233" t="s">
        <v>1958</v>
      </c>
      <c r="F3233" s="1">
        <v>536</v>
      </c>
      <c r="G3233" s="1">
        <v>33135.99</v>
      </c>
      <c r="H3233" s="1">
        <v>61.8208768656716</v>
      </c>
    </row>
    <row r="3234" spans="1:8" x14ac:dyDescent="0.2">
      <c r="A3234" t="s">
        <v>6</v>
      </c>
      <c r="B3234" t="s">
        <v>74</v>
      </c>
      <c r="C3234" t="s">
        <v>75</v>
      </c>
      <c r="D3234" t="s">
        <v>9</v>
      </c>
      <c r="E3234" t="s">
        <v>2898</v>
      </c>
      <c r="F3234" s="1">
        <v>1717</v>
      </c>
      <c r="G3234" s="1">
        <v>8084.19</v>
      </c>
      <c r="H3234" s="1">
        <v>4.7083226557949898</v>
      </c>
    </row>
    <row r="3235" spans="1:8" x14ac:dyDescent="0.2">
      <c r="A3235" t="s">
        <v>6</v>
      </c>
      <c r="B3235" t="s">
        <v>74</v>
      </c>
      <c r="C3235" t="s">
        <v>75</v>
      </c>
      <c r="D3235" t="s">
        <v>9</v>
      </c>
      <c r="E3235" t="s">
        <v>2899</v>
      </c>
      <c r="F3235" s="1">
        <v>0</v>
      </c>
      <c r="G3235" s="1">
        <v>-5388.52</v>
      </c>
      <c r="H3235" s="1">
        <v>0</v>
      </c>
    </row>
    <row r="3236" spans="1:8" x14ac:dyDescent="0.2">
      <c r="A3236" t="s">
        <v>6</v>
      </c>
      <c r="B3236" t="s">
        <v>74</v>
      </c>
      <c r="C3236" t="s">
        <v>75</v>
      </c>
      <c r="D3236" t="s">
        <v>9</v>
      </c>
      <c r="E3236" t="s">
        <v>2900</v>
      </c>
      <c r="F3236" s="1">
        <v>1038</v>
      </c>
      <c r="G3236" s="1">
        <v>8510.2800000000007</v>
      </c>
      <c r="H3236" s="1">
        <v>8.1987283236994202</v>
      </c>
    </row>
    <row r="3237" spans="1:8" x14ac:dyDescent="0.2">
      <c r="A3237" t="s">
        <v>6</v>
      </c>
      <c r="B3237" t="s">
        <v>74</v>
      </c>
      <c r="C3237" t="s">
        <v>75</v>
      </c>
      <c r="D3237" t="s">
        <v>9</v>
      </c>
      <c r="E3237" t="s">
        <v>1897</v>
      </c>
      <c r="F3237" s="1">
        <v>1573</v>
      </c>
      <c r="G3237" s="1">
        <v>99723.33</v>
      </c>
      <c r="H3237" s="1">
        <v>63.396904005085801</v>
      </c>
    </row>
    <row r="3238" spans="1:8" x14ac:dyDescent="0.2">
      <c r="A3238" t="s">
        <v>6</v>
      </c>
      <c r="B3238" t="s">
        <v>74</v>
      </c>
      <c r="C3238" t="s">
        <v>75</v>
      </c>
      <c r="D3238" t="s">
        <v>9</v>
      </c>
      <c r="E3238" t="s">
        <v>2901</v>
      </c>
      <c r="F3238" s="1">
        <v>204</v>
      </c>
      <c r="G3238" s="1">
        <v>641.54</v>
      </c>
      <c r="H3238" s="1">
        <v>3.1448039215686299</v>
      </c>
    </row>
    <row r="3239" spans="1:8" x14ac:dyDescent="0.2">
      <c r="A3239" t="s">
        <v>6</v>
      </c>
      <c r="B3239" t="s">
        <v>74</v>
      </c>
      <c r="C3239" t="s">
        <v>75</v>
      </c>
      <c r="D3239" t="s">
        <v>9</v>
      </c>
      <c r="E3239" t="s">
        <v>2139</v>
      </c>
      <c r="F3239" s="1">
        <v>1057</v>
      </c>
      <c r="G3239" s="1">
        <v>306609.87</v>
      </c>
      <c r="H3239" s="1">
        <v>290.07556291390699</v>
      </c>
    </row>
    <row r="3240" spans="1:8" x14ac:dyDescent="0.2">
      <c r="A3240" t="s">
        <v>6</v>
      </c>
      <c r="B3240" t="s">
        <v>74</v>
      </c>
      <c r="C3240" t="s">
        <v>75</v>
      </c>
      <c r="D3240" t="s">
        <v>9</v>
      </c>
      <c r="E3240" t="s">
        <v>2118</v>
      </c>
      <c r="F3240" s="1">
        <v>1531</v>
      </c>
      <c r="G3240" s="1">
        <v>226924.86</v>
      </c>
      <c r="H3240" s="1">
        <v>148.220026126715</v>
      </c>
    </row>
    <row r="3241" spans="1:8" x14ac:dyDescent="0.2">
      <c r="A3241" t="s">
        <v>6</v>
      </c>
      <c r="B3241" t="s">
        <v>74</v>
      </c>
      <c r="C3241" t="s">
        <v>75</v>
      </c>
      <c r="D3241" t="s">
        <v>9</v>
      </c>
      <c r="E3241" t="s">
        <v>2402</v>
      </c>
      <c r="F3241" s="1">
        <v>-30</v>
      </c>
      <c r="G3241" s="1">
        <v>-163.37</v>
      </c>
      <c r="H3241" s="1">
        <v>5.4456666666666704</v>
      </c>
    </row>
    <row r="3242" spans="1:8" x14ac:dyDescent="0.2">
      <c r="A3242" t="s">
        <v>6</v>
      </c>
      <c r="B3242" t="s">
        <v>74</v>
      </c>
      <c r="C3242" t="s">
        <v>75</v>
      </c>
      <c r="D3242" t="s">
        <v>9</v>
      </c>
      <c r="E3242" t="s">
        <v>2846</v>
      </c>
      <c r="F3242" s="1">
        <v>86</v>
      </c>
      <c r="G3242" s="1">
        <v>4821.5</v>
      </c>
      <c r="H3242" s="1">
        <v>56.0639534883721</v>
      </c>
    </row>
    <row r="3243" spans="1:8" x14ac:dyDescent="0.2">
      <c r="A3243" t="s">
        <v>6</v>
      </c>
      <c r="B3243" t="s">
        <v>74</v>
      </c>
      <c r="C3243" t="s">
        <v>75</v>
      </c>
      <c r="D3243" t="s">
        <v>9</v>
      </c>
      <c r="E3243" t="s">
        <v>2849</v>
      </c>
      <c r="F3243" s="1">
        <v>110</v>
      </c>
      <c r="G3243" s="1">
        <v>2988.38</v>
      </c>
      <c r="H3243" s="1">
        <v>27.167090909090899</v>
      </c>
    </row>
    <row r="3244" spans="1:8" x14ac:dyDescent="0.2">
      <c r="A3244" t="s">
        <v>6</v>
      </c>
      <c r="B3244" t="s">
        <v>74</v>
      </c>
      <c r="C3244" t="s">
        <v>75</v>
      </c>
      <c r="D3244" t="s">
        <v>9</v>
      </c>
      <c r="E3244" t="s">
        <v>2902</v>
      </c>
      <c r="F3244" s="1">
        <v>167</v>
      </c>
      <c r="G3244" s="1">
        <v>496.17</v>
      </c>
      <c r="H3244" s="1">
        <v>2.9710778443113801</v>
      </c>
    </row>
    <row r="3245" spans="1:8" x14ac:dyDescent="0.2">
      <c r="A3245" t="s">
        <v>6</v>
      </c>
      <c r="B3245" t="s">
        <v>74</v>
      </c>
      <c r="C3245" t="s">
        <v>75</v>
      </c>
      <c r="D3245" t="s">
        <v>9</v>
      </c>
      <c r="E3245" t="s">
        <v>2903</v>
      </c>
      <c r="F3245" s="1">
        <v>250</v>
      </c>
      <c r="G3245" s="1">
        <v>1856.5</v>
      </c>
      <c r="H3245" s="1">
        <v>7.4260000000000002</v>
      </c>
    </row>
    <row r="3246" spans="1:8" x14ac:dyDescent="0.2">
      <c r="A3246" t="s">
        <v>6</v>
      </c>
      <c r="B3246" t="s">
        <v>74</v>
      </c>
      <c r="C3246" t="s">
        <v>75</v>
      </c>
      <c r="D3246" t="s">
        <v>9</v>
      </c>
      <c r="E3246" t="s">
        <v>2472</v>
      </c>
      <c r="F3246" s="1">
        <v>100</v>
      </c>
      <c r="G3246" s="1">
        <v>5144.71</v>
      </c>
      <c r="H3246" s="1">
        <v>51.447099999999999</v>
      </c>
    </row>
    <row r="3247" spans="1:8" x14ac:dyDescent="0.2">
      <c r="A3247" t="s">
        <v>6</v>
      </c>
      <c r="B3247" t="s">
        <v>74</v>
      </c>
      <c r="C3247" t="s">
        <v>75</v>
      </c>
      <c r="D3247" t="s">
        <v>9</v>
      </c>
      <c r="E3247" t="s">
        <v>2904</v>
      </c>
      <c r="F3247" s="1">
        <v>906</v>
      </c>
      <c r="G3247" s="1">
        <v>6933.08</v>
      </c>
      <c r="H3247" s="1">
        <v>7.6524061810154498</v>
      </c>
    </row>
    <row r="3248" spans="1:8" x14ac:dyDescent="0.2">
      <c r="A3248" t="s">
        <v>6</v>
      </c>
      <c r="B3248" t="s">
        <v>74</v>
      </c>
      <c r="C3248" t="s">
        <v>75</v>
      </c>
      <c r="D3248" t="s">
        <v>9</v>
      </c>
      <c r="E3248" t="s">
        <v>2765</v>
      </c>
      <c r="F3248" s="1">
        <v>2440</v>
      </c>
      <c r="G3248" s="1">
        <v>20848.009999999998</v>
      </c>
      <c r="H3248" s="1">
        <v>8.5442663934426193</v>
      </c>
    </row>
    <row r="3249" spans="1:8" x14ac:dyDescent="0.2">
      <c r="A3249" t="s">
        <v>6</v>
      </c>
      <c r="B3249" t="s">
        <v>74</v>
      </c>
      <c r="C3249" t="s">
        <v>75</v>
      </c>
      <c r="D3249" t="s">
        <v>9</v>
      </c>
      <c r="E3249" t="s">
        <v>2905</v>
      </c>
      <c r="F3249" s="1">
        <v>768</v>
      </c>
      <c r="G3249" s="1">
        <v>2481.88</v>
      </c>
      <c r="H3249" s="1">
        <v>3.2316145833333301</v>
      </c>
    </row>
    <row r="3250" spans="1:8" x14ac:dyDescent="0.2">
      <c r="A3250" t="s">
        <v>6</v>
      </c>
      <c r="B3250" t="s">
        <v>74</v>
      </c>
      <c r="C3250" t="s">
        <v>75</v>
      </c>
      <c r="D3250" t="s">
        <v>9</v>
      </c>
      <c r="E3250" t="s">
        <v>2906</v>
      </c>
      <c r="F3250" s="1">
        <v>144</v>
      </c>
      <c r="G3250" s="1">
        <v>1562.93</v>
      </c>
      <c r="H3250" s="1">
        <v>10.853680555555499</v>
      </c>
    </row>
    <row r="3251" spans="1:8" x14ac:dyDescent="0.2">
      <c r="A3251" t="s">
        <v>6</v>
      </c>
      <c r="B3251" t="s">
        <v>74</v>
      </c>
      <c r="C3251" t="s">
        <v>75</v>
      </c>
      <c r="D3251" t="s">
        <v>9</v>
      </c>
      <c r="E3251" t="s">
        <v>1950</v>
      </c>
      <c r="F3251" s="1">
        <v>6959</v>
      </c>
      <c r="G3251" s="1">
        <v>601926.21</v>
      </c>
      <c r="H3251" s="1">
        <v>86.496078459548798</v>
      </c>
    </row>
    <row r="3252" spans="1:8" x14ac:dyDescent="0.2">
      <c r="A3252" t="s">
        <v>6</v>
      </c>
      <c r="B3252" t="s">
        <v>74</v>
      </c>
      <c r="C3252" t="s">
        <v>75</v>
      </c>
      <c r="D3252" t="s">
        <v>9</v>
      </c>
      <c r="E3252" t="s">
        <v>2175</v>
      </c>
      <c r="F3252" s="1">
        <v>1340</v>
      </c>
      <c r="G3252" s="1">
        <v>7731.36</v>
      </c>
      <c r="H3252" s="1">
        <v>5.7696716417910396</v>
      </c>
    </row>
    <row r="3253" spans="1:8" x14ac:dyDescent="0.2">
      <c r="A3253" t="s">
        <v>6</v>
      </c>
      <c r="B3253" t="s">
        <v>74</v>
      </c>
      <c r="C3253" t="s">
        <v>75</v>
      </c>
      <c r="D3253" t="s">
        <v>9</v>
      </c>
      <c r="E3253" t="s">
        <v>2413</v>
      </c>
      <c r="F3253" s="1">
        <v>2052</v>
      </c>
      <c r="G3253" s="1">
        <v>16567.150000000001</v>
      </c>
      <c r="H3253" s="1">
        <v>8.0736598440545801</v>
      </c>
    </row>
    <row r="3254" spans="1:8" x14ac:dyDescent="0.2">
      <c r="A3254" t="s">
        <v>6</v>
      </c>
      <c r="B3254" t="s">
        <v>74</v>
      </c>
      <c r="C3254" t="s">
        <v>75</v>
      </c>
      <c r="D3254" t="s">
        <v>9</v>
      </c>
      <c r="E3254" t="s">
        <v>2907</v>
      </c>
      <c r="F3254" s="1">
        <v>1386</v>
      </c>
      <c r="G3254" s="1">
        <v>10096.59</v>
      </c>
      <c r="H3254" s="1">
        <v>7.2846969696969701</v>
      </c>
    </row>
    <row r="3255" spans="1:8" x14ac:dyDescent="0.2">
      <c r="A3255" t="s">
        <v>6</v>
      </c>
      <c r="B3255" t="s">
        <v>74</v>
      </c>
      <c r="C3255" t="s">
        <v>75</v>
      </c>
      <c r="D3255" t="s">
        <v>9</v>
      </c>
      <c r="E3255" t="s">
        <v>2199</v>
      </c>
      <c r="F3255" s="1">
        <v>65</v>
      </c>
      <c r="G3255" s="1">
        <v>750.07</v>
      </c>
      <c r="H3255" s="1">
        <v>11.5395384615385</v>
      </c>
    </row>
    <row r="3256" spans="1:8" x14ac:dyDescent="0.2">
      <c r="A3256" t="s">
        <v>6</v>
      </c>
      <c r="B3256" t="s">
        <v>74</v>
      </c>
      <c r="C3256" t="s">
        <v>75</v>
      </c>
      <c r="D3256" t="s">
        <v>9</v>
      </c>
      <c r="E3256" t="s">
        <v>2908</v>
      </c>
      <c r="F3256" s="1">
        <v>2013</v>
      </c>
      <c r="G3256" s="1">
        <v>10755.09</v>
      </c>
      <c r="H3256" s="1">
        <v>5.3428166915052202</v>
      </c>
    </row>
    <row r="3257" spans="1:8" x14ac:dyDescent="0.2">
      <c r="A3257" t="s">
        <v>6</v>
      </c>
      <c r="B3257" t="s">
        <v>74</v>
      </c>
      <c r="C3257" t="s">
        <v>75</v>
      </c>
      <c r="D3257" t="s">
        <v>9</v>
      </c>
      <c r="E3257" t="s">
        <v>2909</v>
      </c>
      <c r="F3257" s="1">
        <v>906</v>
      </c>
      <c r="G3257" s="1">
        <v>-650.38</v>
      </c>
      <c r="H3257" s="1">
        <v>-0.71785871964679904</v>
      </c>
    </row>
    <row r="3258" spans="1:8" x14ac:dyDescent="0.2">
      <c r="A3258" t="s">
        <v>6</v>
      </c>
      <c r="B3258" t="s">
        <v>74</v>
      </c>
      <c r="C3258" t="s">
        <v>75</v>
      </c>
      <c r="D3258" t="s">
        <v>9</v>
      </c>
      <c r="E3258" t="s">
        <v>2910</v>
      </c>
      <c r="F3258" s="1">
        <v>178</v>
      </c>
      <c r="G3258" s="1">
        <v>1651.15</v>
      </c>
      <c r="H3258" s="1">
        <v>9.27612359550562</v>
      </c>
    </row>
    <row r="3259" spans="1:8" x14ac:dyDescent="0.2">
      <c r="A3259" t="s">
        <v>6</v>
      </c>
      <c r="B3259" t="s">
        <v>74</v>
      </c>
      <c r="C3259" t="s">
        <v>75</v>
      </c>
      <c r="D3259" t="s">
        <v>9</v>
      </c>
      <c r="E3259" t="s">
        <v>2911</v>
      </c>
      <c r="F3259" s="1">
        <v>357</v>
      </c>
      <c r="G3259" s="1">
        <v>2911.76</v>
      </c>
      <c r="H3259" s="1">
        <v>8.1561904761904795</v>
      </c>
    </row>
    <row r="3260" spans="1:8" x14ac:dyDescent="0.2">
      <c r="A3260" t="s">
        <v>6</v>
      </c>
      <c r="B3260" t="s">
        <v>74</v>
      </c>
      <c r="C3260" t="s">
        <v>75</v>
      </c>
      <c r="D3260" t="s">
        <v>9</v>
      </c>
      <c r="E3260" t="s">
        <v>2912</v>
      </c>
      <c r="F3260" s="1">
        <v>102</v>
      </c>
      <c r="G3260" s="1">
        <v>1606.77</v>
      </c>
      <c r="H3260" s="1">
        <v>15.7526470588235</v>
      </c>
    </row>
    <row r="3261" spans="1:8" x14ac:dyDescent="0.2">
      <c r="A3261" t="s">
        <v>6</v>
      </c>
      <c r="B3261" t="s">
        <v>74</v>
      </c>
      <c r="C3261" t="s">
        <v>75</v>
      </c>
      <c r="D3261" t="s">
        <v>9</v>
      </c>
      <c r="E3261" t="s">
        <v>2913</v>
      </c>
      <c r="F3261" s="1">
        <v>114</v>
      </c>
      <c r="G3261" s="1">
        <v>3549.71</v>
      </c>
      <c r="H3261" s="1">
        <v>31.1378070175438</v>
      </c>
    </row>
    <row r="3262" spans="1:8" x14ac:dyDescent="0.2">
      <c r="A3262" t="s">
        <v>6</v>
      </c>
      <c r="B3262" t="s">
        <v>74</v>
      </c>
      <c r="C3262" t="s">
        <v>75</v>
      </c>
      <c r="D3262" t="s">
        <v>9</v>
      </c>
      <c r="E3262" t="s">
        <v>2143</v>
      </c>
      <c r="F3262" s="1">
        <v>540</v>
      </c>
      <c r="G3262" s="1">
        <v>3712.01</v>
      </c>
      <c r="H3262" s="1">
        <v>6.8740925925925902</v>
      </c>
    </row>
    <row r="3263" spans="1:8" x14ac:dyDescent="0.2">
      <c r="A3263" t="s">
        <v>6</v>
      </c>
      <c r="B3263" t="s">
        <v>74</v>
      </c>
      <c r="C3263" t="s">
        <v>75</v>
      </c>
      <c r="D3263" t="s">
        <v>9</v>
      </c>
      <c r="E3263" t="s">
        <v>2914</v>
      </c>
      <c r="F3263" s="1">
        <v>456</v>
      </c>
      <c r="G3263" s="1">
        <v>3076.49</v>
      </c>
      <c r="H3263" s="1">
        <v>6.7466885964912304</v>
      </c>
    </row>
    <row r="3264" spans="1:8" x14ac:dyDescent="0.2">
      <c r="A3264" t="s">
        <v>6</v>
      </c>
      <c r="B3264" t="s">
        <v>74</v>
      </c>
      <c r="C3264" t="s">
        <v>75</v>
      </c>
      <c r="D3264" t="s">
        <v>9</v>
      </c>
      <c r="E3264" t="s">
        <v>2915</v>
      </c>
      <c r="F3264" s="1">
        <v>7</v>
      </c>
      <c r="G3264" s="1">
        <v>11490.19</v>
      </c>
      <c r="H3264" s="1">
        <v>1641.45571428571</v>
      </c>
    </row>
    <row r="3265" spans="1:8" x14ac:dyDescent="0.2">
      <c r="A3265" t="s">
        <v>6</v>
      </c>
      <c r="B3265" t="s">
        <v>74</v>
      </c>
      <c r="C3265" t="s">
        <v>75</v>
      </c>
      <c r="D3265" t="s">
        <v>9</v>
      </c>
      <c r="E3265" t="s">
        <v>2862</v>
      </c>
      <c r="F3265" s="1">
        <v>-34</v>
      </c>
      <c r="G3265" s="1">
        <v>3453.56</v>
      </c>
      <c r="H3265" s="1">
        <v>-101.575294117647</v>
      </c>
    </row>
    <row r="3266" spans="1:8" x14ac:dyDescent="0.2">
      <c r="A3266" t="s">
        <v>6</v>
      </c>
      <c r="B3266" t="s">
        <v>74</v>
      </c>
      <c r="C3266" t="s">
        <v>75</v>
      </c>
      <c r="D3266" t="s">
        <v>9</v>
      </c>
      <c r="E3266" t="s">
        <v>2916</v>
      </c>
      <c r="F3266" s="1">
        <v>900</v>
      </c>
      <c r="G3266" s="1">
        <v>66166.37</v>
      </c>
      <c r="H3266" s="1">
        <v>73.518188888888901</v>
      </c>
    </row>
    <row r="3267" spans="1:8" x14ac:dyDescent="0.2">
      <c r="A3267" t="s">
        <v>6</v>
      </c>
      <c r="B3267" t="s">
        <v>74</v>
      </c>
      <c r="C3267" t="s">
        <v>75</v>
      </c>
      <c r="D3267" t="s">
        <v>9</v>
      </c>
      <c r="E3267" t="s">
        <v>2480</v>
      </c>
      <c r="F3267" s="1">
        <v>1212</v>
      </c>
      <c r="G3267" s="1">
        <v>41925.72</v>
      </c>
      <c r="H3267" s="1">
        <v>34.592178217821797</v>
      </c>
    </row>
    <row r="3268" spans="1:8" x14ac:dyDescent="0.2">
      <c r="A3268" t="s">
        <v>6</v>
      </c>
      <c r="B3268" t="s">
        <v>74</v>
      </c>
      <c r="C3268" t="s">
        <v>75</v>
      </c>
      <c r="D3268" t="s">
        <v>9</v>
      </c>
      <c r="E3268" t="s">
        <v>2852</v>
      </c>
      <c r="F3268" s="1">
        <v>165</v>
      </c>
      <c r="G3268" s="1">
        <v>1694.52</v>
      </c>
      <c r="H3268" s="1">
        <v>10.2698181818182</v>
      </c>
    </row>
    <row r="3269" spans="1:8" x14ac:dyDescent="0.2">
      <c r="A3269" t="s">
        <v>6</v>
      </c>
      <c r="B3269" t="s">
        <v>74</v>
      </c>
      <c r="C3269" t="s">
        <v>75</v>
      </c>
      <c r="D3269" t="s">
        <v>9</v>
      </c>
      <c r="E3269" t="s">
        <v>2850</v>
      </c>
      <c r="F3269" s="1">
        <v>622</v>
      </c>
      <c r="G3269" s="1">
        <v>-424.68</v>
      </c>
      <c r="H3269" s="1">
        <v>-0.68276527331189696</v>
      </c>
    </row>
    <row r="3270" spans="1:8" x14ac:dyDescent="0.2">
      <c r="A3270" t="s">
        <v>6</v>
      </c>
      <c r="B3270" t="s">
        <v>74</v>
      </c>
      <c r="C3270" t="s">
        <v>75</v>
      </c>
      <c r="D3270" t="s">
        <v>9</v>
      </c>
      <c r="E3270" t="s">
        <v>2917</v>
      </c>
      <c r="F3270" s="1">
        <v>977</v>
      </c>
      <c r="G3270" s="1">
        <v>9273.51</v>
      </c>
      <c r="H3270" s="1">
        <v>9.4918219037871001</v>
      </c>
    </row>
    <row r="3271" spans="1:8" x14ac:dyDescent="0.2">
      <c r="A3271" t="s">
        <v>6</v>
      </c>
      <c r="B3271" t="s">
        <v>74</v>
      </c>
      <c r="C3271" t="s">
        <v>75</v>
      </c>
      <c r="D3271" t="s">
        <v>9</v>
      </c>
      <c r="E3271" t="s">
        <v>2417</v>
      </c>
      <c r="F3271" s="1">
        <v>224</v>
      </c>
      <c r="G3271" s="1">
        <v>1971.19</v>
      </c>
      <c r="H3271" s="1">
        <v>8.7999553571428599</v>
      </c>
    </row>
    <row r="3272" spans="1:8" x14ac:dyDescent="0.2">
      <c r="A3272" t="s">
        <v>6</v>
      </c>
      <c r="B3272" t="s">
        <v>74</v>
      </c>
      <c r="C3272" t="s">
        <v>75</v>
      </c>
      <c r="D3272" t="s">
        <v>9</v>
      </c>
      <c r="E3272" t="s">
        <v>68</v>
      </c>
      <c r="F3272" s="1">
        <v>2</v>
      </c>
      <c r="G3272" s="1">
        <v>2124.88</v>
      </c>
      <c r="H3272" s="1">
        <v>1062.44</v>
      </c>
    </row>
    <row r="3273" spans="1:8" x14ac:dyDescent="0.2">
      <c r="A3273" t="s">
        <v>6</v>
      </c>
      <c r="B3273" t="s">
        <v>74</v>
      </c>
      <c r="C3273" t="s">
        <v>75</v>
      </c>
      <c r="D3273" t="s">
        <v>9</v>
      </c>
      <c r="E3273" t="s">
        <v>524</v>
      </c>
      <c r="F3273" s="1">
        <v>-14</v>
      </c>
      <c r="G3273" s="1">
        <v>37884.22</v>
      </c>
      <c r="H3273" s="1">
        <v>-2706.0157142857101</v>
      </c>
    </row>
    <row r="3274" spans="1:8" x14ac:dyDescent="0.2">
      <c r="A3274" t="s">
        <v>6</v>
      </c>
      <c r="B3274" t="s">
        <v>74</v>
      </c>
      <c r="C3274" t="s">
        <v>75</v>
      </c>
      <c r="D3274" t="s">
        <v>9</v>
      </c>
      <c r="E3274" t="s">
        <v>1296</v>
      </c>
      <c r="F3274" s="1">
        <v>-68</v>
      </c>
      <c r="G3274" s="1">
        <v>6050.49</v>
      </c>
      <c r="H3274" s="1">
        <v>-88.977794117647093</v>
      </c>
    </row>
    <row r="3275" spans="1:8" x14ac:dyDescent="0.2">
      <c r="A3275" t="s">
        <v>6</v>
      </c>
      <c r="B3275" t="s">
        <v>74</v>
      </c>
      <c r="C3275" t="s">
        <v>75</v>
      </c>
      <c r="D3275" t="s">
        <v>9</v>
      </c>
      <c r="E3275" t="s">
        <v>2744</v>
      </c>
      <c r="F3275" s="1">
        <v>427</v>
      </c>
      <c r="G3275" s="1">
        <v>1273.71</v>
      </c>
      <c r="H3275" s="1">
        <v>2.9829274004683799</v>
      </c>
    </row>
    <row r="3276" spans="1:8" x14ac:dyDescent="0.2">
      <c r="A3276" t="s">
        <v>6</v>
      </c>
      <c r="B3276" t="s">
        <v>74</v>
      </c>
      <c r="C3276" t="s">
        <v>75</v>
      </c>
      <c r="D3276" t="s">
        <v>9</v>
      </c>
      <c r="E3276" t="s">
        <v>2607</v>
      </c>
      <c r="F3276" s="1">
        <v>315</v>
      </c>
      <c r="G3276" s="1">
        <v>-287.49</v>
      </c>
      <c r="H3276" s="1">
        <v>-0.91266666666666696</v>
      </c>
    </row>
    <row r="3277" spans="1:8" x14ac:dyDescent="0.2">
      <c r="A3277" t="s">
        <v>6</v>
      </c>
      <c r="B3277" t="s">
        <v>74</v>
      </c>
      <c r="C3277" t="s">
        <v>75</v>
      </c>
      <c r="D3277" t="s">
        <v>9</v>
      </c>
      <c r="E3277" t="s">
        <v>2421</v>
      </c>
      <c r="F3277" s="1">
        <v>226</v>
      </c>
      <c r="G3277" s="1">
        <v>937</v>
      </c>
      <c r="H3277" s="1">
        <v>4.1460176991150401</v>
      </c>
    </row>
    <row r="3278" spans="1:8" x14ac:dyDescent="0.2">
      <c r="A3278" t="s">
        <v>6</v>
      </c>
      <c r="B3278" t="s">
        <v>74</v>
      </c>
      <c r="C3278" t="s">
        <v>75</v>
      </c>
      <c r="D3278" t="s">
        <v>9</v>
      </c>
      <c r="E3278" t="s">
        <v>2420</v>
      </c>
      <c r="F3278" s="1">
        <v>825</v>
      </c>
      <c r="G3278" s="1">
        <v>741</v>
      </c>
      <c r="H3278" s="1">
        <v>0.89818181818181797</v>
      </c>
    </row>
    <row r="3279" spans="1:8" x14ac:dyDescent="0.2">
      <c r="A3279" t="s">
        <v>6</v>
      </c>
      <c r="B3279" t="s">
        <v>74</v>
      </c>
      <c r="C3279" t="s">
        <v>75</v>
      </c>
      <c r="D3279" t="s">
        <v>9</v>
      </c>
      <c r="E3279" t="s">
        <v>482</v>
      </c>
      <c r="F3279" s="1">
        <v>646</v>
      </c>
      <c r="G3279" s="1">
        <v>14629.88</v>
      </c>
      <c r="H3279" s="1">
        <v>22.646873065015502</v>
      </c>
    </row>
    <row r="3280" spans="1:8" x14ac:dyDescent="0.2">
      <c r="A3280" t="s">
        <v>6</v>
      </c>
      <c r="B3280" t="s">
        <v>74</v>
      </c>
      <c r="C3280" t="s">
        <v>75</v>
      </c>
      <c r="D3280" t="s">
        <v>9</v>
      </c>
      <c r="E3280" t="s">
        <v>528</v>
      </c>
      <c r="F3280" s="1">
        <v>188</v>
      </c>
      <c r="G3280" s="1">
        <v>6976.12</v>
      </c>
      <c r="H3280" s="1">
        <v>37.107021276595702</v>
      </c>
    </row>
    <row r="3281" spans="1:8" x14ac:dyDescent="0.2">
      <c r="A3281" t="s">
        <v>6</v>
      </c>
      <c r="B3281" t="s">
        <v>74</v>
      </c>
      <c r="C3281" t="s">
        <v>75</v>
      </c>
      <c r="D3281" t="s">
        <v>9</v>
      </c>
      <c r="E3281" t="s">
        <v>1414</v>
      </c>
      <c r="F3281" s="1">
        <v>665</v>
      </c>
      <c r="G3281" s="1">
        <v>8146.82</v>
      </c>
      <c r="H3281" s="1">
        <v>12.2508571428571</v>
      </c>
    </row>
    <row r="3282" spans="1:8" x14ac:dyDescent="0.2">
      <c r="A3282" t="s">
        <v>6</v>
      </c>
      <c r="B3282" t="s">
        <v>74</v>
      </c>
      <c r="C3282" t="s">
        <v>75</v>
      </c>
      <c r="D3282" t="s">
        <v>9</v>
      </c>
      <c r="E3282" t="s">
        <v>1412</v>
      </c>
      <c r="F3282" s="1">
        <v>1375</v>
      </c>
      <c r="G3282" s="1">
        <v>15268.92</v>
      </c>
      <c r="H3282" s="1">
        <v>11.1046690909091</v>
      </c>
    </row>
    <row r="3283" spans="1:8" x14ac:dyDescent="0.2">
      <c r="A3283" t="s">
        <v>6</v>
      </c>
      <c r="B3283" t="s">
        <v>74</v>
      </c>
      <c r="C3283" t="s">
        <v>75</v>
      </c>
      <c r="D3283" t="s">
        <v>9</v>
      </c>
      <c r="E3283" t="s">
        <v>1410</v>
      </c>
      <c r="F3283" s="1">
        <v>42</v>
      </c>
      <c r="G3283" s="1">
        <v>1775.57</v>
      </c>
      <c r="H3283" s="1">
        <v>42.275476190476198</v>
      </c>
    </row>
    <row r="3284" spans="1:8" x14ac:dyDescent="0.2">
      <c r="A3284" t="s">
        <v>6</v>
      </c>
      <c r="B3284" t="s">
        <v>74</v>
      </c>
      <c r="C3284" t="s">
        <v>75</v>
      </c>
      <c r="D3284" t="s">
        <v>9</v>
      </c>
      <c r="E3284" t="s">
        <v>1409</v>
      </c>
      <c r="F3284" s="1">
        <v>887</v>
      </c>
      <c r="G3284" s="1">
        <v>4036.99</v>
      </c>
      <c r="H3284" s="1">
        <v>4.55128523111612</v>
      </c>
    </row>
    <row r="3285" spans="1:8" x14ac:dyDescent="0.2">
      <c r="A3285" t="s">
        <v>6</v>
      </c>
      <c r="B3285" t="s">
        <v>74</v>
      </c>
      <c r="C3285" t="s">
        <v>75</v>
      </c>
      <c r="D3285" t="s">
        <v>9</v>
      </c>
      <c r="E3285" t="s">
        <v>1407</v>
      </c>
      <c r="F3285" s="1">
        <v>128</v>
      </c>
      <c r="G3285" s="1">
        <v>1154.76</v>
      </c>
      <c r="H3285" s="1">
        <v>9.0215624999999999</v>
      </c>
    </row>
    <row r="3286" spans="1:8" x14ac:dyDescent="0.2">
      <c r="A3286" t="s">
        <v>6</v>
      </c>
      <c r="B3286" t="s">
        <v>74</v>
      </c>
      <c r="C3286" t="s">
        <v>75</v>
      </c>
      <c r="D3286" t="s">
        <v>9</v>
      </c>
      <c r="E3286" t="s">
        <v>71</v>
      </c>
      <c r="F3286" s="1">
        <v>750</v>
      </c>
      <c r="G3286" s="1">
        <v>15168.73</v>
      </c>
      <c r="H3286" s="1">
        <v>20.224973333333299</v>
      </c>
    </row>
    <row r="3287" spans="1:8" x14ac:dyDescent="0.2">
      <c r="A3287" t="s">
        <v>6</v>
      </c>
      <c r="B3287" t="s">
        <v>74</v>
      </c>
      <c r="C3287" t="s">
        <v>75</v>
      </c>
      <c r="D3287" t="s">
        <v>9</v>
      </c>
      <c r="E3287" t="s">
        <v>1402</v>
      </c>
      <c r="F3287" s="1">
        <v>754</v>
      </c>
      <c r="G3287" s="1">
        <v>1260.4000000000001</v>
      </c>
      <c r="H3287" s="1">
        <v>1.67161803713528</v>
      </c>
    </row>
    <row r="3288" spans="1:8" x14ac:dyDescent="0.2">
      <c r="A3288" t="s">
        <v>6</v>
      </c>
      <c r="B3288" t="s">
        <v>74</v>
      </c>
      <c r="C3288" t="s">
        <v>75</v>
      </c>
      <c r="D3288" t="s">
        <v>9</v>
      </c>
      <c r="E3288" t="s">
        <v>2918</v>
      </c>
      <c r="F3288" s="1">
        <v>1240</v>
      </c>
      <c r="G3288" s="1">
        <v>4363.13</v>
      </c>
      <c r="H3288" s="1">
        <v>3.51865322580645</v>
      </c>
    </row>
    <row r="3289" spans="1:8" x14ac:dyDescent="0.2">
      <c r="A3289" t="s">
        <v>6</v>
      </c>
      <c r="B3289" t="s">
        <v>74</v>
      </c>
      <c r="C3289" t="s">
        <v>75</v>
      </c>
      <c r="D3289" t="s">
        <v>9</v>
      </c>
      <c r="E3289" t="s">
        <v>2919</v>
      </c>
      <c r="F3289" s="1">
        <v>1535</v>
      </c>
      <c r="G3289" s="1">
        <v>5071.25</v>
      </c>
      <c r="H3289" s="1">
        <v>3.3037459283387598</v>
      </c>
    </row>
    <row r="3290" spans="1:8" x14ac:dyDescent="0.2">
      <c r="A3290" t="s">
        <v>6</v>
      </c>
      <c r="B3290" t="s">
        <v>74</v>
      </c>
      <c r="C3290" t="s">
        <v>75</v>
      </c>
      <c r="D3290" t="s">
        <v>9</v>
      </c>
      <c r="E3290" t="s">
        <v>2920</v>
      </c>
      <c r="F3290" s="1">
        <v>850</v>
      </c>
      <c r="G3290" s="1">
        <v>4194.17</v>
      </c>
      <c r="H3290" s="1">
        <v>4.9343176470588199</v>
      </c>
    </row>
    <row r="3291" spans="1:8" x14ac:dyDescent="0.2">
      <c r="A3291" t="s">
        <v>6</v>
      </c>
      <c r="B3291" t="s">
        <v>74</v>
      </c>
      <c r="C3291" t="s">
        <v>75</v>
      </c>
      <c r="D3291" t="s">
        <v>9</v>
      </c>
      <c r="E3291" t="s">
        <v>1401</v>
      </c>
      <c r="F3291" s="1">
        <v>584</v>
      </c>
      <c r="G3291" s="1">
        <v>8830.8700000000008</v>
      </c>
      <c r="H3291" s="1">
        <v>15.121352739725999</v>
      </c>
    </row>
    <row r="3292" spans="1:8" x14ac:dyDescent="0.2">
      <c r="A3292" t="s">
        <v>6</v>
      </c>
      <c r="B3292" t="s">
        <v>74</v>
      </c>
      <c r="C3292" t="s">
        <v>75</v>
      </c>
      <c r="D3292" t="s">
        <v>9</v>
      </c>
      <c r="E3292" t="s">
        <v>1823</v>
      </c>
      <c r="F3292" s="1">
        <v>380</v>
      </c>
      <c r="G3292" s="1">
        <v>3255.17</v>
      </c>
      <c r="H3292" s="1">
        <v>8.5662368421052602</v>
      </c>
    </row>
    <row r="3293" spans="1:8" x14ac:dyDescent="0.2">
      <c r="A3293" t="s">
        <v>6</v>
      </c>
      <c r="B3293" t="s">
        <v>74</v>
      </c>
      <c r="C3293" t="s">
        <v>75</v>
      </c>
      <c r="D3293" t="s">
        <v>9</v>
      </c>
      <c r="E3293" t="s">
        <v>2568</v>
      </c>
      <c r="F3293" s="1">
        <v>1653</v>
      </c>
      <c r="G3293" s="1">
        <v>44327.19</v>
      </c>
      <c r="H3293" s="1">
        <v>26.816206896551702</v>
      </c>
    </row>
    <row r="3294" spans="1:8" x14ac:dyDescent="0.2">
      <c r="A3294" t="s">
        <v>6</v>
      </c>
      <c r="B3294" t="s">
        <v>74</v>
      </c>
      <c r="C3294" t="s">
        <v>75</v>
      </c>
      <c r="D3294" t="s">
        <v>9</v>
      </c>
      <c r="E3294" t="s">
        <v>1427</v>
      </c>
      <c r="F3294" s="1">
        <v>105</v>
      </c>
      <c r="G3294" s="1">
        <v>1756.89</v>
      </c>
      <c r="H3294" s="1">
        <v>16.732285714285702</v>
      </c>
    </row>
    <row r="3295" spans="1:8" x14ac:dyDescent="0.2">
      <c r="A3295" t="s">
        <v>6</v>
      </c>
      <c r="B3295" t="s">
        <v>74</v>
      </c>
      <c r="C3295" t="s">
        <v>75</v>
      </c>
      <c r="D3295" t="s">
        <v>9</v>
      </c>
      <c r="E3295" t="s">
        <v>1425</v>
      </c>
      <c r="F3295" s="1">
        <v>1418</v>
      </c>
      <c r="G3295" s="1">
        <v>23310.13</v>
      </c>
      <c r="H3295" s="1">
        <v>16.438737658674199</v>
      </c>
    </row>
    <row r="3296" spans="1:8" x14ac:dyDescent="0.2">
      <c r="A3296" t="s">
        <v>6</v>
      </c>
      <c r="B3296" t="s">
        <v>74</v>
      </c>
      <c r="C3296" t="s">
        <v>75</v>
      </c>
      <c r="D3296" t="s">
        <v>9</v>
      </c>
      <c r="E3296" t="s">
        <v>2595</v>
      </c>
      <c r="F3296" s="1">
        <v>-11</v>
      </c>
      <c r="G3296" s="1">
        <v>-2587.34</v>
      </c>
      <c r="H3296" s="1">
        <v>235.21272727272699</v>
      </c>
    </row>
    <row r="3297" spans="1:8" x14ac:dyDescent="0.2">
      <c r="A3297" t="s">
        <v>6</v>
      </c>
      <c r="B3297" t="s">
        <v>74</v>
      </c>
      <c r="C3297" t="s">
        <v>75</v>
      </c>
      <c r="D3297" t="s">
        <v>9</v>
      </c>
      <c r="E3297" t="s">
        <v>1420</v>
      </c>
      <c r="F3297" s="1">
        <v>0</v>
      </c>
      <c r="G3297" s="1">
        <v>9618.5499999999993</v>
      </c>
      <c r="H3297" s="1">
        <v>0</v>
      </c>
    </row>
    <row r="3298" spans="1:8" x14ac:dyDescent="0.2">
      <c r="A3298" t="s">
        <v>6</v>
      </c>
      <c r="B3298" t="s">
        <v>74</v>
      </c>
      <c r="C3298" t="s">
        <v>75</v>
      </c>
      <c r="D3298" t="s">
        <v>9</v>
      </c>
      <c r="E3298" t="s">
        <v>1421</v>
      </c>
      <c r="F3298" s="1">
        <v>336</v>
      </c>
      <c r="G3298" s="1">
        <v>3210.07</v>
      </c>
      <c r="H3298" s="1">
        <v>9.5537797619047602</v>
      </c>
    </row>
    <row r="3299" spans="1:8" x14ac:dyDescent="0.2">
      <c r="A3299" t="s">
        <v>6</v>
      </c>
      <c r="B3299" t="s">
        <v>74</v>
      </c>
      <c r="C3299" t="s">
        <v>75</v>
      </c>
      <c r="D3299" t="s">
        <v>9</v>
      </c>
      <c r="E3299" t="s">
        <v>325</v>
      </c>
      <c r="F3299" s="1">
        <v>1350</v>
      </c>
      <c r="G3299" s="1">
        <v>47454.6</v>
      </c>
      <c r="H3299" s="1">
        <v>35.151555555555603</v>
      </c>
    </row>
    <row r="3300" spans="1:8" x14ac:dyDescent="0.2">
      <c r="A3300" t="s">
        <v>6</v>
      </c>
      <c r="B3300" t="s">
        <v>74</v>
      </c>
      <c r="C3300" t="s">
        <v>75</v>
      </c>
      <c r="D3300" t="s">
        <v>9</v>
      </c>
      <c r="E3300" t="s">
        <v>1415</v>
      </c>
      <c r="F3300" s="1">
        <v>580</v>
      </c>
      <c r="G3300" s="1">
        <v>5374.63</v>
      </c>
      <c r="H3300" s="1">
        <v>9.2666034482758608</v>
      </c>
    </row>
    <row r="3301" spans="1:8" x14ac:dyDescent="0.2">
      <c r="A3301" t="s">
        <v>6</v>
      </c>
      <c r="B3301" t="s">
        <v>74</v>
      </c>
      <c r="C3301" t="s">
        <v>75</v>
      </c>
      <c r="D3301" t="s">
        <v>9</v>
      </c>
      <c r="E3301" t="s">
        <v>1255</v>
      </c>
      <c r="F3301" s="1">
        <v>-100</v>
      </c>
      <c r="G3301" s="1">
        <v>-7270.48</v>
      </c>
      <c r="H3301" s="1">
        <v>72.704800000000006</v>
      </c>
    </row>
    <row r="3302" spans="1:8" x14ac:dyDescent="0.2">
      <c r="A3302" t="s">
        <v>6</v>
      </c>
      <c r="B3302" t="s">
        <v>74</v>
      </c>
      <c r="C3302" t="s">
        <v>75</v>
      </c>
      <c r="D3302" t="s">
        <v>9</v>
      </c>
      <c r="E3302" t="s">
        <v>1254</v>
      </c>
      <c r="F3302" s="1">
        <v>18</v>
      </c>
      <c r="G3302" s="1">
        <v>27886.86</v>
      </c>
      <c r="H3302" s="1">
        <v>1549.27</v>
      </c>
    </row>
    <row r="3303" spans="1:8" x14ac:dyDescent="0.2">
      <c r="A3303" t="s">
        <v>6</v>
      </c>
      <c r="B3303" t="s">
        <v>74</v>
      </c>
      <c r="C3303" t="s">
        <v>75</v>
      </c>
      <c r="D3303" t="s">
        <v>9</v>
      </c>
      <c r="E3303" t="s">
        <v>1253</v>
      </c>
      <c r="F3303" s="1">
        <v>3344</v>
      </c>
      <c r="G3303" s="1">
        <v>13091.26</v>
      </c>
      <c r="H3303" s="1">
        <v>3.9148504784689</v>
      </c>
    </row>
    <row r="3304" spans="1:8" x14ac:dyDescent="0.2">
      <c r="A3304" t="s">
        <v>6</v>
      </c>
      <c r="B3304" t="s">
        <v>74</v>
      </c>
      <c r="C3304" t="s">
        <v>75</v>
      </c>
      <c r="D3304" t="s">
        <v>9</v>
      </c>
      <c r="E3304" t="s">
        <v>1250</v>
      </c>
      <c r="F3304" s="1">
        <v>2708</v>
      </c>
      <c r="G3304" s="1">
        <v>9279.85</v>
      </c>
      <c r="H3304" s="1">
        <v>3.4268279172821301</v>
      </c>
    </row>
    <row r="3305" spans="1:8" x14ac:dyDescent="0.2">
      <c r="A3305" t="s">
        <v>6</v>
      </c>
      <c r="B3305" t="s">
        <v>74</v>
      </c>
      <c r="C3305" t="s">
        <v>75</v>
      </c>
      <c r="D3305" t="s">
        <v>9</v>
      </c>
      <c r="E3305" t="s">
        <v>1251</v>
      </c>
      <c r="F3305" s="1">
        <v>3621</v>
      </c>
      <c r="G3305" s="1">
        <v>5355.87</v>
      </c>
      <c r="H3305" s="1">
        <v>1.4791135045567501</v>
      </c>
    </row>
    <row r="3306" spans="1:8" x14ac:dyDescent="0.2">
      <c r="A3306" t="s">
        <v>6</v>
      </c>
      <c r="B3306" t="s">
        <v>74</v>
      </c>
      <c r="C3306" t="s">
        <v>75</v>
      </c>
      <c r="D3306" t="s">
        <v>9</v>
      </c>
      <c r="E3306" t="s">
        <v>1249</v>
      </c>
      <c r="F3306" s="1">
        <v>855</v>
      </c>
      <c r="G3306" s="1">
        <v>287.62</v>
      </c>
      <c r="H3306" s="1">
        <v>0.33639766081871297</v>
      </c>
    </row>
    <row r="3307" spans="1:8" x14ac:dyDescent="0.2">
      <c r="A3307" t="s">
        <v>6</v>
      </c>
      <c r="B3307" t="s">
        <v>74</v>
      </c>
      <c r="C3307" t="s">
        <v>75</v>
      </c>
      <c r="D3307" t="s">
        <v>9</v>
      </c>
      <c r="E3307" t="s">
        <v>1222</v>
      </c>
      <c r="F3307" s="1">
        <v>0</v>
      </c>
      <c r="G3307" s="1">
        <v>1381.86</v>
      </c>
      <c r="H3307" s="1">
        <v>0</v>
      </c>
    </row>
    <row r="3308" spans="1:8" x14ac:dyDescent="0.2">
      <c r="A3308" t="s">
        <v>6</v>
      </c>
      <c r="B3308" t="s">
        <v>74</v>
      </c>
      <c r="C3308" t="s">
        <v>75</v>
      </c>
      <c r="D3308" t="s">
        <v>9</v>
      </c>
      <c r="E3308" t="s">
        <v>1242</v>
      </c>
      <c r="F3308" s="1">
        <v>1355</v>
      </c>
      <c r="G3308" s="1">
        <v>2006.72</v>
      </c>
      <c r="H3308" s="1">
        <v>1.4809741697417</v>
      </c>
    </row>
    <row r="3309" spans="1:8" x14ac:dyDescent="0.2">
      <c r="A3309" t="s">
        <v>6</v>
      </c>
      <c r="B3309" t="s">
        <v>74</v>
      </c>
      <c r="C3309" t="s">
        <v>75</v>
      </c>
      <c r="D3309" t="s">
        <v>9</v>
      </c>
      <c r="E3309" t="s">
        <v>10</v>
      </c>
      <c r="F3309" s="1">
        <v>1631</v>
      </c>
      <c r="G3309" s="1">
        <v>5431.65</v>
      </c>
      <c r="H3309" s="1">
        <v>3.3302575107296102</v>
      </c>
    </row>
    <row r="3310" spans="1:8" x14ac:dyDescent="0.2">
      <c r="A3310" t="s">
        <v>6</v>
      </c>
      <c r="B3310" t="s">
        <v>74</v>
      </c>
      <c r="C3310" t="s">
        <v>75</v>
      </c>
      <c r="D3310" t="s">
        <v>9</v>
      </c>
      <c r="E3310" t="s">
        <v>1265</v>
      </c>
      <c r="F3310" s="1">
        <v>-1362</v>
      </c>
      <c r="G3310" s="1">
        <v>-6240.43</v>
      </c>
      <c r="H3310" s="1">
        <v>4.5818135095447898</v>
      </c>
    </row>
    <row r="3311" spans="1:8" x14ac:dyDescent="0.2">
      <c r="A3311" t="s">
        <v>6</v>
      </c>
      <c r="B3311" t="s">
        <v>74</v>
      </c>
      <c r="C3311" t="s">
        <v>75</v>
      </c>
      <c r="D3311" t="s">
        <v>9</v>
      </c>
      <c r="E3311" t="s">
        <v>1320</v>
      </c>
      <c r="F3311" s="1">
        <v>1116</v>
      </c>
      <c r="G3311" s="1">
        <v>4786.43</v>
      </c>
      <c r="H3311" s="1">
        <v>4.2889157706093197</v>
      </c>
    </row>
    <row r="3312" spans="1:8" x14ac:dyDescent="0.2">
      <c r="A3312" t="s">
        <v>6</v>
      </c>
      <c r="B3312" t="s">
        <v>74</v>
      </c>
      <c r="C3312" t="s">
        <v>75</v>
      </c>
      <c r="D3312" t="s">
        <v>9</v>
      </c>
      <c r="E3312" t="s">
        <v>1319</v>
      </c>
      <c r="F3312" s="1">
        <v>480</v>
      </c>
      <c r="G3312" s="1">
        <v>2425.0100000000002</v>
      </c>
      <c r="H3312" s="1">
        <v>5.0521041666666697</v>
      </c>
    </row>
    <row r="3313" spans="1:8" x14ac:dyDescent="0.2">
      <c r="A3313" t="s">
        <v>6</v>
      </c>
      <c r="B3313" t="s">
        <v>74</v>
      </c>
      <c r="C3313" t="s">
        <v>75</v>
      </c>
      <c r="D3313" t="s">
        <v>9</v>
      </c>
      <c r="E3313" t="s">
        <v>1318</v>
      </c>
      <c r="F3313" s="1">
        <v>250</v>
      </c>
      <c r="G3313" s="1">
        <v>2915.46</v>
      </c>
      <c r="H3313" s="1">
        <v>11.66184</v>
      </c>
    </row>
    <row r="3314" spans="1:8" x14ac:dyDescent="0.2">
      <c r="A3314" t="s">
        <v>6</v>
      </c>
      <c r="B3314" t="s">
        <v>74</v>
      </c>
      <c r="C3314" t="s">
        <v>75</v>
      </c>
      <c r="D3314" t="s">
        <v>9</v>
      </c>
      <c r="E3314" t="s">
        <v>148</v>
      </c>
      <c r="F3314" s="1">
        <v>425</v>
      </c>
      <c r="G3314" s="1">
        <v>35185.25</v>
      </c>
      <c r="H3314" s="1">
        <v>82.7888235294118</v>
      </c>
    </row>
    <row r="3315" spans="1:8" x14ac:dyDescent="0.2">
      <c r="A3315" t="s">
        <v>6</v>
      </c>
      <c r="B3315" t="s">
        <v>74</v>
      </c>
      <c r="C3315" t="s">
        <v>75</v>
      </c>
      <c r="D3315" t="s">
        <v>9</v>
      </c>
      <c r="E3315" t="s">
        <v>1317</v>
      </c>
      <c r="F3315" s="1">
        <v>3250</v>
      </c>
      <c r="G3315" s="1">
        <v>41571.99</v>
      </c>
      <c r="H3315" s="1">
        <v>12.791381538461501</v>
      </c>
    </row>
    <row r="3316" spans="1:8" x14ac:dyDescent="0.2">
      <c r="A3316" t="s">
        <v>6</v>
      </c>
      <c r="B3316" t="s">
        <v>74</v>
      </c>
      <c r="C3316" t="s">
        <v>75</v>
      </c>
      <c r="D3316" t="s">
        <v>9</v>
      </c>
      <c r="E3316" t="s">
        <v>1316</v>
      </c>
      <c r="F3316" s="1">
        <v>9114</v>
      </c>
      <c r="G3316" s="1">
        <v>26491</v>
      </c>
      <c r="H3316" s="1">
        <v>2.9066271669958299</v>
      </c>
    </row>
    <row r="3317" spans="1:8" x14ac:dyDescent="0.2">
      <c r="A3317" t="s">
        <v>6</v>
      </c>
      <c r="B3317" t="s">
        <v>74</v>
      </c>
      <c r="C3317" t="s">
        <v>75</v>
      </c>
      <c r="D3317" t="s">
        <v>9</v>
      </c>
      <c r="E3317" t="s">
        <v>1315</v>
      </c>
      <c r="F3317" s="1">
        <v>50</v>
      </c>
      <c r="G3317" s="1">
        <v>187.6</v>
      </c>
      <c r="H3317" s="1">
        <v>3.7519999999999998</v>
      </c>
    </row>
    <row r="3318" spans="1:8" x14ac:dyDescent="0.2">
      <c r="A3318" t="s">
        <v>6</v>
      </c>
      <c r="B3318" t="s">
        <v>74</v>
      </c>
      <c r="C3318" t="s">
        <v>75</v>
      </c>
      <c r="D3318" t="s">
        <v>9</v>
      </c>
      <c r="E3318" t="s">
        <v>1314</v>
      </c>
      <c r="F3318" s="1">
        <v>420</v>
      </c>
      <c r="G3318" s="1">
        <v>1432.77</v>
      </c>
      <c r="H3318" s="1">
        <v>3.4113571428571401</v>
      </c>
    </row>
    <row r="3319" spans="1:8" x14ac:dyDescent="0.2">
      <c r="A3319" t="s">
        <v>6</v>
      </c>
      <c r="B3319" t="s">
        <v>74</v>
      </c>
      <c r="C3319" t="s">
        <v>75</v>
      </c>
      <c r="D3319" t="s">
        <v>9</v>
      </c>
      <c r="E3319" t="s">
        <v>1312</v>
      </c>
      <c r="F3319" s="1">
        <v>2899</v>
      </c>
      <c r="G3319" s="1">
        <v>11068.92</v>
      </c>
      <c r="H3319" s="1">
        <v>3.8181855812349101</v>
      </c>
    </row>
    <row r="3320" spans="1:8" x14ac:dyDescent="0.2">
      <c r="A3320" t="s">
        <v>6</v>
      </c>
      <c r="B3320" t="s">
        <v>74</v>
      </c>
      <c r="C3320" t="s">
        <v>75</v>
      </c>
      <c r="D3320" t="s">
        <v>9</v>
      </c>
      <c r="E3320" t="s">
        <v>32</v>
      </c>
      <c r="F3320" s="1">
        <v>260</v>
      </c>
      <c r="G3320" s="1">
        <v>19776.66</v>
      </c>
      <c r="H3320" s="1">
        <v>76.064076923076897</v>
      </c>
    </row>
    <row r="3321" spans="1:8" x14ac:dyDescent="0.2">
      <c r="A3321" t="s">
        <v>6</v>
      </c>
      <c r="B3321" t="s">
        <v>74</v>
      </c>
      <c r="C3321" t="s">
        <v>75</v>
      </c>
      <c r="D3321" t="s">
        <v>9</v>
      </c>
      <c r="E3321" t="s">
        <v>293</v>
      </c>
      <c r="F3321" s="1">
        <v>-22</v>
      </c>
      <c r="G3321" s="1">
        <v>-210.65</v>
      </c>
      <c r="H3321" s="1">
        <v>9.5749999999999993</v>
      </c>
    </row>
    <row r="3322" spans="1:8" x14ac:dyDescent="0.2">
      <c r="A3322" t="s">
        <v>6</v>
      </c>
      <c r="B3322" t="s">
        <v>74</v>
      </c>
      <c r="C3322" t="s">
        <v>75</v>
      </c>
      <c r="D3322" t="s">
        <v>9</v>
      </c>
      <c r="E3322" t="s">
        <v>1310</v>
      </c>
      <c r="F3322" s="1">
        <v>2540</v>
      </c>
      <c r="G3322" s="1">
        <v>59374.31</v>
      </c>
      <c r="H3322" s="1">
        <v>23.375712598425199</v>
      </c>
    </row>
    <row r="3323" spans="1:8" x14ac:dyDescent="0.2">
      <c r="A3323" t="s">
        <v>6</v>
      </c>
      <c r="B3323" t="s">
        <v>74</v>
      </c>
      <c r="C3323" t="s">
        <v>75</v>
      </c>
      <c r="D3323" t="s">
        <v>9</v>
      </c>
      <c r="E3323" t="s">
        <v>1309</v>
      </c>
      <c r="F3323" s="1">
        <v>375</v>
      </c>
      <c r="G3323" s="1">
        <v>3547.19</v>
      </c>
      <c r="H3323" s="1">
        <v>9.4591733333333305</v>
      </c>
    </row>
    <row r="3324" spans="1:8" x14ac:dyDescent="0.2">
      <c r="A3324" t="s">
        <v>6</v>
      </c>
      <c r="B3324" t="s">
        <v>74</v>
      </c>
      <c r="C3324" t="s">
        <v>75</v>
      </c>
      <c r="D3324" t="s">
        <v>9</v>
      </c>
      <c r="E3324" t="s">
        <v>1308</v>
      </c>
      <c r="F3324" s="1">
        <v>2440</v>
      </c>
      <c r="G3324" s="1">
        <v>17567.18</v>
      </c>
      <c r="H3324" s="1">
        <v>7.1996639344262299</v>
      </c>
    </row>
    <row r="3325" spans="1:8" x14ac:dyDescent="0.2">
      <c r="A3325" t="s">
        <v>6</v>
      </c>
      <c r="B3325" t="s">
        <v>74</v>
      </c>
      <c r="C3325" t="s">
        <v>75</v>
      </c>
      <c r="D3325" t="s">
        <v>9</v>
      </c>
      <c r="E3325" t="s">
        <v>1307</v>
      </c>
      <c r="F3325" s="1">
        <v>3068</v>
      </c>
      <c r="G3325" s="1">
        <v>11540.62</v>
      </c>
      <c r="H3325" s="1">
        <v>3.7616101694915298</v>
      </c>
    </row>
    <row r="3326" spans="1:8" x14ac:dyDescent="0.2">
      <c r="A3326" t="s">
        <v>6</v>
      </c>
      <c r="B3326" t="s">
        <v>74</v>
      </c>
      <c r="C3326" t="s">
        <v>75</v>
      </c>
      <c r="D3326" t="s">
        <v>9</v>
      </c>
      <c r="E3326" t="s">
        <v>614</v>
      </c>
      <c r="F3326" s="1">
        <v>2200</v>
      </c>
      <c r="G3326" s="1">
        <v>4556.8999999999996</v>
      </c>
      <c r="H3326" s="1">
        <v>2.0713181818181798</v>
      </c>
    </row>
    <row r="3327" spans="1:8" x14ac:dyDescent="0.2">
      <c r="A3327" t="s">
        <v>6</v>
      </c>
      <c r="B3327" t="s">
        <v>74</v>
      </c>
      <c r="C3327" t="s">
        <v>75</v>
      </c>
      <c r="D3327" t="s">
        <v>9</v>
      </c>
      <c r="E3327" t="s">
        <v>1306</v>
      </c>
      <c r="F3327" s="1">
        <v>1850</v>
      </c>
      <c r="G3327" s="1">
        <v>9413.1</v>
      </c>
      <c r="H3327" s="1">
        <v>5.0881621621621598</v>
      </c>
    </row>
    <row r="3328" spans="1:8" x14ac:dyDescent="0.2">
      <c r="A3328" t="s">
        <v>6</v>
      </c>
      <c r="B3328" t="s">
        <v>74</v>
      </c>
      <c r="C3328" t="s">
        <v>75</v>
      </c>
      <c r="D3328" t="s">
        <v>9</v>
      </c>
      <c r="E3328" t="s">
        <v>1304</v>
      </c>
      <c r="F3328" s="1">
        <v>480</v>
      </c>
      <c r="G3328" s="1">
        <v>3218.62</v>
      </c>
      <c r="H3328" s="1">
        <v>6.70545833333333</v>
      </c>
    </row>
    <row r="3329" spans="1:8" x14ac:dyDescent="0.2">
      <c r="A3329" t="s">
        <v>6</v>
      </c>
      <c r="B3329" t="s">
        <v>74</v>
      </c>
      <c r="C3329" t="s">
        <v>75</v>
      </c>
      <c r="D3329" t="s">
        <v>9</v>
      </c>
      <c r="E3329" t="s">
        <v>1302</v>
      </c>
      <c r="F3329" s="1">
        <v>900</v>
      </c>
      <c r="G3329" s="1">
        <v>1040.22</v>
      </c>
      <c r="H3329" s="1">
        <v>1.1557999999999999</v>
      </c>
    </row>
    <row r="3330" spans="1:8" x14ac:dyDescent="0.2">
      <c r="A3330" t="s">
        <v>6</v>
      </c>
      <c r="B3330" t="s">
        <v>74</v>
      </c>
      <c r="C3330" t="s">
        <v>75</v>
      </c>
      <c r="D3330" t="s">
        <v>9</v>
      </c>
      <c r="E3330" t="s">
        <v>1301</v>
      </c>
      <c r="F3330" s="1">
        <v>100</v>
      </c>
      <c r="G3330" s="1">
        <v>1067.7</v>
      </c>
      <c r="H3330" s="1">
        <v>10.677</v>
      </c>
    </row>
    <row r="3331" spans="1:8" x14ac:dyDescent="0.2">
      <c r="A3331" t="s">
        <v>6</v>
      </c>
      <c r="B3331" t="s">
        <v>74</v>
      </c>
      <c r="C3331" t="s">
        <v>75</v>
      </c>
      <c r="D3331" t="s">
        <v>9</v>
      </c>
      <c r="E3331" t="s">
        <v>1300</v>
      </c>
      <c r="F3331" s="1">
        <v>270</v>
      </c>
      <c r="G3331" s="1">
        <v>802.07</v>
      </c>
      <c r="H3331" s="1">
        <v>2.97062962962963</v>
      </c>
    </row>
    <row r="3332" spans="1:8" x14ac:dyDescent="0.2">
      <c r="A3332" t="s">
        <v>6</v>
      </c>
      <c r="B3332" t="s">
        <v>74</v>
      </c>
      <c r="C3332" t="s">
        <v>75</v>
      </c>
      <c r="D3332" t="s">
        <v>9</v>
      </c>
      <c r="E3332" t="s">
        <v>1299</v>
      </c>
      <c r="F3332" s="1">
        <v>568</v>
      </c>
      <c r="G3332" s="1">
        <v>2450.0500000000002</v>
      </c>
      <c r="H3332" s="1">
        <v>4.3134683098591502</v>
      </c>
    </row>
    <row r="3333" spans="1:8" x14ac:dyDescent="0.2">
      <c r="A3333" t="s">
        <v>6</v>
      </c>
      <c r="B3333" t="s">
        <v>74</v>
      </c>
      <c r="C3333" t="s">
        <v>75</v>
      </c>
      <c r="D3333" t="s">
        <v>9</v>
      </c>
      <c r="E3333" t="s">
        <v>1298</v>
      </c>
      <c r="F3333" s="1">
        <v>557</v>
      </c>
      <c r="G3333" s="1">
        <v>2296.5500000000002</v>
      </c>
      <c r="H3333" s="1">
        <v>4.12307001795332</v>
      </c>
    </row>
    <row r="3334" spans="1:8" x14ac:dyDescent="0.2">
      <c r="A3334" t="s">
        <v>6</v>
      </c>
      <c r="B3334" t="s">
        <v>74</v>
      </c>
      <c r="C3334" t="s">
        <v>75</v>
      </c>
      <c r="D3334" t="s">
        <v>9</v>
      </c>
      <c r="E3334" t="s">
        <v>1295</v>
      </c>
      <c r="F3334" s="1">
        <v>100</v>
      </c>
      <c r="G3334" s="1">
        <v>906.89</v>
      </c>
      <c r="H3334" s="1">
        <v>9.0688999999999993</v>
      </c>
    </row>
    <row r="3335" spans="1:8" x14ac:dyDescent="0.2">
      <c r="A3335" t="s">
        <v>6</v>
      </c>
      <c r="B3335" t="s">
        <v>74</v>
      </c>
      <c r="C3335" t="s">
        <v>75</v>
      </c>
      <c r="D3335" t="s">
        <v>9</v>
      </c>
      <c r="E3335" t="s">
        <v>1294</v>
      </c>
      <c r="F3335" s="1">
        <v>140</v>
      </c>
      <c r="G3335" s="1">
        <v>3596.75</v>
      </c>
      <c r="H3335" s="1">
        <v>25.691071428571401</v>
      </c>
    </row>
    <row r="3336" spans="1:8" x14ac:dyDescent="0.2">
      <c r="A3336" t="s">
        <v>6</v>
      </c>
      <c r="B3336" t="s">
        <v>74</v>
      </c>
      <c r="C3336" t="s">
        <v>75</v>
      </c>
      <c r="D3336" t="s">
        <v>9</v>
      </c>
      <c r="E3336" t="s">
        <v>1293</v>
      </c>
      <c r="F3336" s="1">
        <v>1151</v>
      </c>
      <c r="G3336" s="1">
        <v>932.49</v>
      </c>
      <c r="H3336" s="1">
        <v>0.81015638575152005</v>
      </c>
    </row>
    <row r="3337" spans="1:8" x14ac:dyDescent="0.2">
      <c r="A3337" t="s">
        <v>6</v>
      </c>
      <c r="B3337" t="s">
        <v>74</v>
      </c>
      <c r="C3337" t="s">
        <v>75</v>
      </c>
      <c r="D3337" t="s">
        <v>9</v>
      </c>
      <c r="E3337" t="s">
        <v>1292</v>
      </c>
      <c r="F3337" s="1">
        <v>2474</v>
      </c>
      <c r="G3337" s="1">
        <v>7000.97</v>
      </c>
      <c r="H3337" s="1">
        <v>2.8298181083266001</v>
      </c>
    </row>
    <row r="3338" spans="1:8" x14ac:dyDescent="0.2">
      <c r="A3338" t="s">
        <v>6</v>
      </c>
      <c r="B3338" t="s">
        <v>74</v>
      </c>
      <c r="C3338" t="s">
        <v>75</v>
      </c>
      <c r="D3338" t="s">
        <v>9</v>
      </c>
      <c r="E3338" t="s">
        <v>1291</v>
      </c>
      <c r="F3338" s="1">
        <v>1</v>
      </c>
      <c r="G3338" s="1">
        <v>1659.03</v>
      </c>
      <c r="H3338" s="1">
        <v>1659.03</v>
      </c>
    </row>
    <row r="3339" spans="1:8" x14ac:dyDescent="0.2">
      <c r="A3339" t="s">
        <v>6</v>
      </c>
      <c r="B3339" t="s">
        <v>74</v>
      </c>
      <c r="C3339" t="s">
        <v>75</v>
      </c>
      <c r="D3339" t="s">
        <v>9</v>
      </c>
      <c r="E3339" t="s">
        <v>1290</v>
      </c>
      <c r="F3339" s="1">
        <v>975</v>
      </c>
      <c r="G3339" s="1">
        <v>-1999.98</v>
      </c>
      <c r="H3339" s="1">
        <v>-2.05126153846154</v>
      </c>
    </row>
    <row r="3340" spans="1:8" x14ac:dyDescent="0.2">
      <c r="A3340" t="s">
        <v>6</v>
      </c>
      <c r="B3340" t="s">
        <v>74</v>
      </c>
      <c r="C3340" t="s">
        <v>75</v>
      </c>
      <c r="D3340" t="s">
        <v>9</v>
      </c>
      <c r="E3340" t="s">
        <v>1289</v>
      </c>
      <c r="F3340" s="1">
        <v>965</v>
      </c>
      <c r="G3340" s="1">
        <v>1707.25</v>
      </c>
      <c r="H3340" s="1">
        <v>1.76917098445596</v>
      </c>
    </row>
    <row r="3341" spans="1:8" x14ac:dyDescent="0.2">
      <c r="A3341" t="s">
        <v>6</v>
      </c>
      <c r="B3341" t="s">
        <v>74</v>
      </c>
      <c r="C3341" t="s">
        <v>75</v>
      </c>
      <c r="D3341" t="s">
        <v>9</v>
      </c>
      <c r="E3341" t="s">
        <v>1286</v>
      </c>
      <c r="F3341" s="1">
        <v>1938</v>
      </c>
      <c r="G3341" s="1">
        <v>9461.5</v>
      </c>
      <c r="H3341" s="1">
        <v>4.8820949432404497</v>
      </c>
    </row>
    <row r="3342" spans="1:8" x14ac:dyDescent="0.2">
      <c r="A3342" t="s">
        <v>6</v>
      </c>
      <c r="B3342" t="s">
        <v>74</v>
      </c>
      <c r="C3342" t="s">
        <v>75</v>
      </c>
      <c r="D3342" t="s">
        <v>9</v>
      </c>
      <c r="E3342" t="s">
        <v>1284</v>
      </c>
      <c r="F3342" s="1">
        <v>1496</v>
      </c>
      <c r="G3342" s="1">
        <v>14590.22</v>
      </c>
      <c r="H3342" s="1">
        <v>9.7528208556149707</v>
      </c>
    </row>
    <row r="3343" spans="1:8" x14ac:dyDescent="0.2">
      <c r="A3343" t="s">
        <v>6</v>
      </c>
      <c r="B3343" t="s">
        <v>74</v>
      </c>
      <c r="C3343" t="s">
        <v>75</v>
      </c>
      <c r="D3343" t="s">
        <v>9</v>
      </c>
      <c r="E3343" t="s">
        <v>380</v>
      </c>
      <c r="F3343" s="1">
        <v>992</v>
      </c>
      <c r="G3343" s="1">
        <v>7391.39</v>
      </c>
      <c r="H3343" s="1">
        <v>7.4509979838709697</v>
      </c>
    </row>
    <row r="3344" spans="1:8" x14ac:dyDescent="0.2">
      <c r="A3344" t="s">
        <v>6</v>
      </c>
      <c r="B3344" t="s">
        <v>74</v>
      </c>
      <c r="C3344" t="s">
        <v>75</v>
      </c>
      <c r="D3344" t="s">
        <v>9</v>
      </c>
      <c r="E3344" t="s">
        <v>1283</v>
      </c>
      <c r="F3344" s="1">
        <v>1353</v>
      </c>
      <c r="G3344" s="1">
        <v>5127.03</v>
      </c>
      <c r="H3344" s="1">
        <v>3.7893791574279398</v>
      </c>
    </row>
    <row r="3345" spans="1:8" x14ac:dyDescent="0.2">
      <c r="A3345" t="s">
        <v>6</v>
      </c>
      <c r="B3345" t="s">
        <v>74</v>
      </c>
      <c r="C3345" t="s">
        <v>75</v>
      </c>
      <c r="D3345" t="s">
        <v>9</v>
      </c>
      <c r="E3345" t="s">
        <v>1281</v>
      </c>
      <c r="F3345" s="1">
        <v>6900</v>
      </c>
      <c r="G3345" s="1">
        <v>11765.13</v>
      </c>
      <c r="H3345" s="1">
        <v>1.70509130434783</v>
      </c>
    </row>
    <row r="3346" spans="1:8" x14ac:dyDescent="0.2">
      <c r="A3346" t="s">
        <v>6</v>
      </c>
      <c r="B3346" t="s">
        <v>74</v>
      </c>
      <c r="C3346" t="s">
        <v>75</v>
      </c>
      <c r="D3346" t="s">
        <v>9</v>
      </c>
      <c r="E3346" t="s">
        <v>1280</v>
      </c>
      <c r="F3346" s="1">
        <v>1000</v>
      </c>
      <c r="G3346" s="1">
        <v>5365.38</v>
      </c>
      <c r="H3346" s="1">
        <v>5.36538</v>
      </c>
    </row>
    <row r="3347" spans="1:8" x14ac:dyDescent="0.2">
      <c r="A3347" t="s">
        <v>6</v>
      </c>
      <c r="B3347" t="s">
        <v>74</v>
      </c>
      <c r="C3347" t="s">
        <v>75</v>
      </c>
      <c r="D3347" t="s">
        <v>9</v>
      </c>
      <c r="E3347" t="s">
        <v>1279</v>
      </c>
      <c r="F3347" s="1">
        <v>2848</v>
      </c>
      <c r="G3347" s="1">
        <v>11050.15</v>
      </c>
      <c r="H3347" s="1">
        <v>3.8799683988764002</v>
      </c>
    </row>
    <row r="3348" spans="1:8" x14ac:dyDescent="0.2">
      <c r="A3348" t="s">
        <v>6</v>
      </c>
      <c r="B3348" t="s">
        <v>74</v>
      </c>
      <c r="C3348" t="s">
        <v>75</v>
      </c>
      <c r="D3348" t="s">
        <v>9</v>
      </c>
      <c r="E3348" t="s">
        <v>1278</v>
      </c>
      <c r="F3348" s="1">
        <v>175</v>
      </c>
      <c r="G3348" s="1">
        <v>2214.69</v>
      </c>
      <c r="H3348" s="1">
        <v>12.655371428571399</v>
      </c>
    </row>
    <row r="3349" spans="1:8" x14ac:dyDescent="0.2">
      <c r="A3349" t="s">
        <v>6</v>
      </c>
      <c r="B3349" t="s">
        <v>74</v>
      </c>
      <c r="C3349" t="s">
        <v>75</v>
      </c>
      <c r="D3349" t="s">
        <v>9</v>
      </c>
      <c r="E3349" t="s">
        <v>1277</v>
      </c>
      <c r="F3349" s="1">
        <v>4500</v>
      </c>
      <c r="G3349" s="1">
        <v>31409</v>
      </c>
      <c r="H3349" s="1">
        <v>6.9797777777777803</v>
      </c>
    </row>
    <row r="3350" spans="1:8" x14ac:dyDescent="0.2">
      <c r="A3350" t="s">
        <v>6</v>
      </c>
      <c r="B3350" t="s">
        <v>74</v>
      </c>
      <c r="C3350" t="s">
        <v>75</v>
      </c>
      <c r="D3350" t="s">
        <v>9</v>
      </c>
      <c r="E3350" t="s">
        <v>828</v>
      </c>
      <c r="F3350" s="1">
        <v>1250</v>
      </c>
      <c r="G3350" s="1">
        <v>13051.11</v>
      </c>
      <c r="H3350" s="1">
        <v>10.440887999999999</v>
      </c>
    </row>
    <row r="3351" spans="1:8" x14ac:dyDescent="0.2">
      <c r="A3351" t="s">
        <v>6</v>
      </c>
      <c r="B3351" t="s">
        <v>74</v>
      </c>
      <c r="C3351" t="s">
        <v>75</v>
      </c>
      <c r="D3351" t="s">
        <v>9</v>
      </c>
      <c r="E3351" t="s">
        <v>1276</v>
      </c>
      <c r="F3351" s="1">
        <v>1165</v>
      </c>
      <c r="G3351" s="1">
        <v>7785.99</v>
      </c>
      <c r="H3351" s="1">
        <v>6.6832532188841203</v>
      </c>
    </row>
    <row r="3352" spans="1:8" x14ac:dyDescent="0.2">
      <c r="A3352" t="s">
        <v>6</v>
      </c>
      <c r="B3352" t="s">
        <v>74</v>
      </c>
      <c r="C3352" t="s">
        <v>75</v>
      </c>
      <c r="D3352" t="s">
        <v>9</v>
      </c>
      <c r="E3352" t="s">
        <v>1275</v>
      </c>
      <c r="F3352" s="1">
        <v>750</v>
      </c>
      <c r="G3352" s="1">
        <v>2013.43</v>
      </c>
      <c r="H3352" s="1">
        <v>2.6845733333333301</v>
      </c>
    </row>
    <row r="3353" spans="1:8" x14ac:dyDescent="0.2">
      <c r="A3353" t="s">
        <v>6</v>
      </c>
      <c r="B3353" t="s">
        <v>74</v>
      </c>
      <c r="C3353" t="s">
        <v>75</v>
      </c>
      <c r="D3353" t="s">
        <v>9</v>
      </c>
      <c r="E3353" t="s">
        <v>1274</v>
      </c>
      <c r="F3353" s="1">
        <v>1</v>
      </c>
      <c r="G3353" s="1">
        <v>6390.9</v>
      </c>
      <c r="H3353" s="1">
        <v>6390.9</v>
      </c>
    </row>
    <row r="3354" spans="1:8" x14ac:dyDescent="0.2">
      <c r="A3354" t="s">
        <v>6</v>
      </c>
      <c r="B3354" t="s">
        <v>74</v>
      </c>
      <c r="C3354" t="s">
        <v>75</v>
      </c>
      <c r="D3354" t="s">
        <v>9</v>
      </c>
      <c r="E3354" t="s">
        <v>1273</v>
      </c>
      <c r="F3354" s="1">
        <v>1640</v>
      </c>
      <c r="G3354" s="1">
        <v>13077.61</v>
      </c>
      <c r="H3354" s="1">
        <v>7.9741524390243903</v>
      </c>
    </row>
    <row r="3355" spans="1:8" x14ac:dyDescent="0.2">
      <c r="A3355" t="s">
        <v>6</v>
      </c>
      <c r="B3355" t="s">
        <v>74</v>
      </c>
      <c r="C3355" t="s">
        <v>75</v>
      </c>
      <c r="D3355" t="s">
        <v>9</v>
      </c>
      <c r="E3355" t="s">
        <v>1272</v>
      </c>
      <c r="F3355" s="1">
        <v>400</v>
      </c>
      <c r="G3355" s="1">
        <v>1631.89</v>
      </c>
      <c r="H3355" s="1">
        <v>4.0797249999999998</v>
      </c>
    </row>
    <row r="3356" spans="1:8" x14ac:dyDescent="0.2">
      <c r="A3356" t="s">
        <v>6</v>
      </c>
      <c r="B3356" t="s">
        <v>74</v>
      </c>
      <c r="C3356" t="s">
        <v>75</v>
      </c>
      <c r="D3356" t="s">
        <v>9</v>
      </c>
      <c r="E3356" t="s">
        <v>1271</v>
      </c>
      <c r="F3356" s="1">
        <v>850</v>
      </c>
      <c r="G3356" s="1">
        <v>5818.76</v>
      </c>
      <c r="H3356" s="1">
        <v>6.8456000000000001</v>
      </c>
    </row>
    <row r="3357" spans="1:8" x14ac:dyDescent="0.2">
      <c r="A3357" t="s">
        <v>6</v>
      </c>
      <c r="B3357" t="s">
        <v>74</v>
      </c>
      <c r="C3357" t="s">
        <v>75</v>
      </c>
      <c r="D3357" t="s">
        <v>9</v>
      </c>
      <c r="E3357" t="s">
        <v>1270</v>
      </c>
      <c r="F3357" s="1">
        <v>1</v>
      </c>
      <c r="G3357" s="1">
        <v>2928.11</v>
      </c>
      <c r="H3357" s="1">
        <v>2928.11</v>
      </c>
    </row>
    <row r="3358" spans="1:8" x14ac:dyDescent="0.2">
      <c r="A3358" t="s">
        <v>6</v>
      </c>
      <c r="B3358" t="s">
        <v>74</v>
      </c>
      <c r="C3358" t="s">
        <v>75</v>
      </c>
      <c r="D3358" t="s">
        <v>9</v>
      </c>
      <c r="E3358" t="s">
        <v>1269</v>
      </c>
      <c r="F3358" s="1">
        <v>792</v>
      </c>
      <c r="G3358" s="1">
        <v>3875.23</v>
      </c>
      <c r="H3358" s="1">
        <v>4.8929671717171699</v>
      </c>
    </row>
    <row r="3359" spans="1:8" x14ac:dyDescent="0.2">
      <c r="A3359" t="s">
        <v>6</v>
      </c>
      <c r="B3359" t="s">
        <v>74</v>
      </c>
      <c r="C3359" t="s">
        <v>75</v>
      </c>
      <c r="D3359" t="s">
        <v>9</v>
      </c>
      <c r="E3359" t="s">
        <v>1268</v>
      </c>
      <c r="F3359" s="1">
        <v>691</v>
      </c>
      <c r="G3359" s="1">
        <v>26635.91</v>
      </c>
      <c r="H3359" s="1">
        <v>38.546903039073797</v>
      </c>
    </row>
    <row r="3360" spans="1:8" x14ac:dyDescent="0.2">
      <c r="A3360" t="s">
        <v>6</v>
      </c>
      <c r="B3360" t="s">
        <v>74</v>
      </c>
      <c r="C3360" t="s">
        <v>75</v>
      </c>
      <c r="D3360" t="s">
        <v>9</v>
      </c>
      <c r="E3360" t="s">
        <v>1266</v>
      </c>
      <c r="F3360" s="1">
        <v>370</v>
      </c>
      <c r="G3360" s="1">
        <v>6981.42</v>
      </c>
      <c r="H3360" s="1">
        <v>18.868702702702699</v>
      </c>
    </row>
    <row r="3361" spans="1:8" x14ac:dyDescent="0.2">
      <c r="A3361" t="s">
        <v>6</v>
      </c>
      <c r="B3361" t="s">
        <v>74</v>
      </c>
      <c r="C3361" t="s">
        <v>75</v>
      </c>
      <c r="D3361" t="s">
        <v>9</v>
      </c>
      <c r="E3361" t="s">
        <v>1061</v>
      </c>
      <c r="F3361" s="1">
        <v>2</v>
      </c>
      <c r="G3361" s="1">
        <v>4845.6099999999997</v>
      </c>
      <c r="H3361" s="1">
        <v>2422.8049999999998</v>
      </c>
    </row>
    <row r="3362" spans="1:8" x14ac:dyDescent="0.2">
      <c r="A3362" t="s">
        <v>6</v>
      </c>
      <c r="B3362" t="s">
        <v>74</v>
      </c>
      <c r="C3362" t="s">
        <v>75</v>
      </c>
      <c r="D3362" t="s">
        <v>9</v>
      </c>
      <c r="E3362" t="s">
        <v>563</v>
      </c>
      <c r="F3362" s="1">
        <v>1250</v>
      </c>
      <c r="G3362" s="1">
        <v>5091.3100000000004</v>
      </c>
      <c r="H3362" s="1">
        <v>4.073048</v>
      </c>
    </row>
    <row r="3363" spans="1:8" x14ac:dyDescent="0.2">
      <c r="A3363" t="s">
        <v>6</v>
      </c>
      <c r="B3363" t="s">
        <v>74</v>
      </c>
      <c r="C3363" t="s">
        <v>75</v>
      </c>
      <c r="D3363" t="s">
        <v>9</v>
      </c>
      <c r="E3363" t="s">
        <v>1262</v>
      </c>
      <c r="F3363" s="1">
        <v>1400</v>
      </c>
      <c r="G3363" s="1">
        <v>119.37</v>
      </c>
      <c r="H3363" s="1">
        <v>8.5264285714285695E-2</v>
      </c>
    </row>
    <row r="3364" spans="1:8" x14ac:dyDescent="0.2">
      <c r="A3364" t="s">
        <v>6</v>
      </c>
      <c r="B3364" t="s">
        <v>74</v>
      </c>
      <c r="C3364" t="s">
        <v>75</v>
      </c>
      <c r="D3364" t="s">
        <v>9</v>
      </c>
      <c r="E3364" t="s">
        <v>1260</v>
      </c>
      <c r="F3364" s="1">
        <v>403</v>
      </c>
      <c r="G3364" s="1">
        <v>614.23</v>
      </c>
      <c r="H3364" s="1">
        <v>1.5241439205955301</v>
      </c>
    </row>
    <row r="3365" spans="1:8" x14ac:dyDescent="0.2">
      <c r="A3365" t="s">
        <v>6</v>
      </c>
      <c r="B3365" t="s">
        <v>74</v>
      </c>
      <c r="C3365" t="s">
        <v>75</v>
      </c>
      <c r="D3365" t="s">
        <v>9</v>
      </c>
      <c r="E3365" t="s">
        <v>1259</v>
      </c>
      <c r="F3365" s="1">
        <v>1175</v>
      </c>
      <c r="G3365" s="1">
        <v>4665.67</v>
      </c>
      <c r="H3365" s="1">
        <v>3.9707829787233999</v>
      </c>
    </row>
    <row r="3366" spans="1:8" x14ac:dyDescent="0.2">
      <c r="A3366" t="s">
        <v>6</v>
      </c>
      <c r="B3366" t="s">
        <v>74</v>
      </c>
      <c r="C3366" t="s">
        <v>75</v>
      </c>
      <c r="D3366" t="s">
        <v>9</v>
      </c>
      <c r="E3366" t="s">
        <v>1258</v>
      </c>
      <c r="F3366" s="1">
        <v>840</v>
      </c>
      <c r="G3366" s="1">
        <v>1351.1</v>
      </c>
      <c r="H3366" s="1">
        <v>1.6084523809523801</v>
      </c>
    </row>
    <row r="3367" spans="1:8" x14ac:dyDescent="0.2">
      <c r="A3367" t="s">
        <v>6</v>
      </c>
      <c r="B3367" t="s">
        <v>74</v>
      </c>
      <c r="C3367" t="s">
        <v>75</v>
      </c>
      <c r="D3367" t="s">
        <v>9</v>
      </c>
      <c r="E3367" t="s">
        <v>1387</v>
      </c>
      <c r="F3367" s="1">
        <v>3945</v>
      </c>
      <c r="G3367" s="1">
        <v>13562.42</v>
      </c>
      <c r="H3367" s="1">
        <v>3.4378757921419498</v>
      </c>
    </row>
    <row r="3368" spans="1:8" x14ac:dyDescent="0.2">
      <c r="A3368" t="s">
        <v>6</v>
      </c>
      <c r="B3368" t="s">
        <v>74</v>
      </c>
      <c r="C3368" t="s">
        <v>75</v>
      </c>
      <c r="D3368" t="s">
        <v>9</v>
      </c>
      <c r="E3368" t="s">
        <v>1384</v>
      </c>
      <c r="F3368" s="1">
        <v>612</v>
      </c>
      <c r="G3368" s="1">
        <v>2188.4299999999998</v>
      </c>
      <c r="H3368" s="1">
        <v>3.5758660130719</v>
      </c>
    </row>
    <row r="3369" spans="1:8" x14ac:dyDescent="0.2">
      <c r="A3369" t="s">
        <v>6</v>
      </c>
      <c r="B3369" t="s">
        <v>74</v>
      </c>
      <c r="C3369" t="s">
        <v>75</v>
      </c>
      <c r="D3369" t="s">
        <v>9</v>
      </c>
      <c r="E3369" t="s">
        <v>1232</v>
      </c>
      <c r="F3369" s="1">
        <v>1000</v>
      </c>
      <c r="G3369" s="1">
        <v>324.02</v>
      </c>
      <c r="H3369" s="1">
        <v>0.32401999999999997</v>
      </c>
    </row>
    <row r="3370" spans="1:8" x14ac:dyDescent="0.2">
      <c r="A3370" t="s">
        <v>6</v>
      </c>
      <c r="B3370" t="s">
        <v>74</v>
      </c>
      <c r="C3370" t="s">
        <v>75</v>
      </c>
      <c r="D3370" t="s">
        <v>9</v>
      </c>
      <c r="E3370" t="s">
        <v>1336</v>
      </c>
      <c r="F3370" s="1">
        <v>100</v>
      </c>
      <c r="G3370" s="1">
        <v>608.66</v>
      </c>
      <c r="H3370" s="1">
        <v>6.0865999999999998</v>
      </c>
    </row>
    <row r="3371" spans="1:8" x14ac:dyDescent="0.2">
      <c r="A3371" t="s">
        <v>6</v>
      </c>
      <c r="B3371" t="s">
        <v>74</v>
      </c>
      <c r="C3371" t="s">
        <v>75</v>
      </c>
      <c r="D3371" t="s">
        <v>9</v>
      </c>
      <c r="E3371" t="s">
        <v>1335</v>
      </c>
      <c r="F3371" s="1">
        <v>211</v>
      </c>
      <c r="G3371" s="1">
        <v>1974.52</v>
      </c>
      <c r="H3371" s="1">
        <v>9.3579146919431295</v>
      </c>
    </row>
    <row r="3372" spans="1:8" x14ac:dyDescent="0.2">
      <c r="A3372" t="s">
        <v>6</v>
      </c>
      <c r="B3372" t="s">
        <v>74</v>
      </c>
      <c r="C3372" t="s">
        <v>75</v>
      </c>
      <c r="D3372" t="s">
        <v>9</v>
      </c>
      <c r="E3372" t="s">
        <v>1334</v>
      </c>
      <c r="F3372" s="1">
        <v>2487</v>
      </c>
      <c r="G3372" s="1">
        <v>11013.76</v>
      </c>
      <c r="H3372" s="1">
        <v>4.4285323683152402</v>
      </c>
    </row>
    <row r="3373" spans="1:8" x14ac:dyDescent="0.2">
      <c r="A3373" t="s">
        <v>6</v>
      </c>
      <c r="B3373" t="s">
        <v>74</v>
      </c>
      <c r="C3373" t="s">
        <v>75</v>
      </c>
      <c r="D3373" t="s">
        <v>9</v>
      </c>
      <c r="E3373" t="s">
        <v>1333</v>
      </c>
      <c r="F3373" s="1">
        <v>3920</v>
      </c>
      <c r="G3373" s="1">
        <v>24043.11</v>
      </c>
      <c r="H3373" s="1">
        <v>6.1334464285714301</v>
      </c>
    </row>
    <row r="3374" spans="1:8" x14ac:dyDescent="0.2">
      <c r="A3374" t="s">
        <v>6</v>
      </c>
      <c r="B3374" t="s">
        <v>74</v>
      </c>
      <c r="C3374" t="s">
        <v>75</v>
      </c>
      <c r="D3374" t="s">
        <v>9</v>
      </c>
      <c r="E3374" t="s">
        <v>1378</v>
      </c>
      <c r="F3374" s="1">
        <v>2595</v>
      </c>
      <c r="G3374" s="1">
        <v>9397.9699999999993</v>
      </c>
      <c r="H3374" s="1">
        <v>3.6215684007707099</v>
      </c>
    </row>
    <row r="3375" spans="1:8" x14ac:dyDescent="0.2">
      <c r="A3375" t="s">
        <v>6</v>
      </c>
      <c r="B3375" t="s">
        <v>74</v>
      </c>
      <c r="C3375" t="s">
        <v>75</v>
      </c>
      <c r="D3375" t="s">
        <v>9</v>
      </c>
      <c r="E3375" t="s">
        <v>1379</v>
      </c>
      <c r="F3375" s="1">
        <v>1</v>
      </c>
      <c r="G3375" s="1">
        <v>6186.18</v>
      </c>
      <c r="H3375" s="1">
        <v>6186.18</v>
      </c>
    </row>
    <row r="3376" spans="1:8" x14ac:dyDescent="0.2">
      <c r="A3376" t="s">
        <v>6</v>
      </c>
      <c r="B3376" t="s">
        <v>74</v>
      </c>
      <c r="C3376" t="s">
        <v>75</v>
      </c>
      <c r="D3376" t="s">
        <v>9</v>
      </c>
      <c r="E3376" t="s">
        <v>1375</v>
      </c>
      <c r="F3376" s="1">
        <v>875</v>
      </c>
      <c r="G3376" s="1">
        <v>4618.83</v>
      </c>
      <c r="H3376" s="1">
        <v>5.2786628571428604</v>
      </c>
    </row>
    <row r="3377" spans="1:8" x14ac:dyDescent="0.2">
      <c r="A3377" t="s">
        <v>6</v>
      </c>
      <c r="B3377" t="s">
        <v>74</v>
      </c>
      <c r="C3377" t="s">
        <v>75</v>
      </c>
      <c r="D3377" t="s">
        <v>9</v>
      </c>
      <c r="E3377" t="s">
        <v>1374</v>
      </c>
      <c r="F3377" s="1">
        <v>594</v>
      </c>
      <c r="G3377" s="1">
        <v>1905.82</v>
      </c>
      <c r="H3377" s="1">
        <v>3.2084511784511802</v>
      </c>
    </row>
    <row r="3378" spans="1:8" x14ac:dyDescent="0.2">
      <c r="A3378" t="s">
        <v>6</v>
      </c>
      <c r="B3378" t="s">
        <v>74</v>
      </c>
      <c r="C3378" t="s">
        <v>75</v>
      </c>
      <c r="D3378" t="s">
        <v>9</v>
      </c>
      <c r="E3378" t="s">
        <v>1373</v>
      </c>
      <c r="F3378" s="1">
        <v>600</v>
      </c>
      <c r="G3378" s="1">
        <v>59.33</v>
      </c>
      <c r="H3378" s="1">
        <v>9.8883333333333295E-2</v>
      </c>
    </row>
    <row r="3379" spans="1:8" x14ac:dyDescent="0.2">
      <c r="A3379" t="s">
        <v>6</v>
      </c>
      <c r="B3379" t="s">
        <v>74</v>
      </c>
      <c r="C3379" t="s">
        <v>75</v>
      </c>
      <c r="D3379" t="s">
        <v>9</v>
      </c>
      <c r="E3379" t="s">
        <v>1372</v>
      </c>
      <c r="F3379" s="1">
        <v>100</v>
      </c>
      <c r="G3379" s="1">
        <v>302.39</v>
      </c>
      <c r="H3379" s="1">
        <v>3.0238999999999998</v>
      </c>
    </row>
    <row r="3380" spans="1:8" x14ac:dyDescent="0.2">
      <c r="A3380" t="s">
        <v>6</v>
      </c>
      <c r="B3380" t="s">
        <v>74</v>
      </c>
      <c r="C3380" t="s">
        <v>75</v>
      </c>
      <c r="D3380" t="s">
        <v>9</v>
      </c>
      <c r="E3380" t="s">
        <v>1371</v>
      </c>
      <c r="F3380" s="1">
        <v>1085</v>
      </c>
      <c r="G3380" s="1">
        <v>2927.43</v>
      </c>
      <c r="H3380" s="1">
        <v>2.6980921658986201</v>
      </c>
    </row>
    <row r="3381" spans="1:8" x14ac:dyDescent="0.2">
      <c r="A3381" t="s">
        <v>6</v>
      </c>
      <c r="B3381" t="s">
        <v>74</v>
      </c>
      <c r="C3381" t="s">
        <v>75</v>
      </c>
      <c r="D3381" t="s">
        <v>9</v>
      </c>
      <c r="E3381" t="s">
        <v>1370</v>
      </c>
      <c r="F3381" s="1">
        <v>230</v>
      </c>
      <c r="G3381" s="1">
        <v>459.67</v>
      </c>
      <c r="H3381" s="1">
        <v>1.9985652173913</v>
      </c>
    </row>
    <row r="3382" spans="1:8" x14ac:dyDescent="0.2">
      <c r="A3382" t="s">
        <v>6</v>
      </c>
      <c r="B3382" t="s">
        <v>74</v>
      </c>
      <c r="C3382" t="s">
        <v>75</v>
      </c>
      <c r="D3382" t="s">
        <v>9</v>
      </c>
      <c r="E3382" t="s">
        <v>209</v>
      </c>
      <c r="F3382" s="1">
        <v>1593</v>
      </c>
      <c r="G3382" s="1">
        <v>13245.99</v>
      </c>
      <c r="H3382" s="1">
        <v>8.3151224105461399</v>
      </c>
    </row>
    <row r="3383" spans="1:8" x14ac:dyDescent="0.2">
      <c r="A3383" t="s">
        <v>6</v>
      </c>
      <c r="B3383" t="s">
        <v>74</v>
      </c>
      <c r="C3383" t="s">
        <v>75</v>
      </c>
      <c r="D3383" t="s">
        <v>9</v>
      </c>
      <c r="E3383" t="s">
        <v>1369</v>
      </c>
      <c r="F3383" s="1">
        <v>2910</v>
      </c>
      <c r="G3383" s="1">
        <v>3620.77</v>
      </c>
      <c r="H3383" s="1">
        <v>1.24425085910653</v>
      </c>
    </row>
    <row r="3384" spans="1:8" x14ac:dyDescent="0.2">
      <c r="A3384" t="s">
        <v>6</v>
      </c>
      <c r="B3384" t="s">
        <v>74</v>
      </c>
      <c r="C3384" t="s">
        <v>75</v>
      </c>
      <c r="D3384" t="s">
        <v>9</v>
      </c>
      <c r="E3384" t="s">
        <v>1368</v>
      </c>
      <c r="F3384" s="1">
        <v>60</v>
      </c>
      <c r="G3384" s="1">
        <v>2307.15</v>
      </c>
      <c r="H3384" s="1">
        <v>38.452500000000001</v>
      </c>
    </row>
    <row r="3385" spans="1:8" x14ac:dyDescent="0.2">
      <c r="A3385" t="s">
        <v>6</v>
      </c>
      <c r="B3385" t="s">
        <v>74</v>
      </c>
      <c r="C3385" t="s">
        <v>75</v>
      </c>
      <c r="D3385" t="s">
        <v>9</v>
      </c>
      <c r="E3385" t="s">
        <v>1367</v>
      </c>
      <c r="F3385" s="1">
        <v>1306</v>
      </c>
      <c r="G3385" s="1">
        <v>-22926.9</v>
      </c>
      <c r="H3385" s="1">
        <v>-17.555053598774901</v>
      </c>
    </row>
    <row r="3386" spans="1:8" x14ac:dyDescent="0.2">
      <c r="A3386" t="s">
        <v>6</v>
      </c>
      <c r="B3386" t="s">
        <v>74</v>
      </c>
      <c r="C3386" t="s">
        <v>75</v>
      </c>
      <c r="D3386" t="s">
        <v>9</v>
      </c>
      <c r="E3386" t="s">
        <v>1366</v>
      </c>
      <c r="F3386" s="1">
        <v>1698</v>
      </c>
      <c r="G3386" s="1">
        <v>4891.87</v>
      </c>
      <c r="H3386" s="1">
        <v>2.8809599528857501</v>
      </c>
    </row>
    <row r="3387" spans="1:8" x14ac:dyDescent="0.2">
      <c r="A3387" t="s">
        <v>6</v>
      </c>
      <c r="B3387" t="s">
        <v>74</v>
      </c>
      <c r="C3387" t="s">
        <v>75</v>
      </c>
      <c r="D3387" t="s">
        <v>9</v>
      </c>
      <c r="E3387" t="s">
        <v>1365</v>
      </c>
      <c r="F3387" s="1">
        <v>1480</v>
      </c>
      <c r="G3387" s="1">
        <v>11302.04</v>
      </c>
      <c r="H3387" s="1">
        <v>7.6365135135135098</v>
      </c>
    </row>
    <row r="3388" spans="1:8" x14ac:dyDescent="0.2">
      <c r="A3388" t="s">
        <v>6</v>
      </c>
      <c r="B3388" t="s">
        <v>74</v>
      </c>
      <c r="C3388" t="s">
        <v>75</v>
      </c>
      <c r="D3388" t="s">
        <v>9</v>
      </c>
      <c r="E3388" t="s">
        <v>1364</v>
      </c>
      <c r="F3388" s="1">
        <v>421</v>
      </c>
      <c r="G3388" s="1">
        <v>11709.41</v>
      </c>
      <c r="H3388" s="1">
        <v>27.813325415676999</v>
      </c>
    </row>
    <row r="3389" spans="1:8" x14ac:dyDescent="0.2">
      <c r="A3389" t="s">
        <v>6</v>
      </c>
      <c r="B3389" t="s">
        <v>74</v>
      </c>
      <c r="C3389" t="s">
        <v>75</v>
      </c>
      <c r="D3389" t="s">
        <v>9</v>
      </c>
      <c r="E3389" t="s">
        <v>1362</v>
      </c>
      <c r="F3389" s="1">
        <v>290</v>
      </c>
      <c r="G3389" s="1">
        <v>5083.57</v>
      </c>
      <c r="H3389" s="1">
        <v>17.5295517241379</v>
      </c>
    </row>
    <row r="3390" spans="1:8" x14ac:dyDescent="0.2">
      <c r="A3390" t="s">
        <v>6</v>
      </c>
      <c r="B3390" t="s">
        <v>74</v>
      </c>
      <c r="C3390" t="s">
        <v>75</v>
      </c>
      <c r="D3390" t="s">
        <v>9</v>
      </c>
      <c r="E3390" t="s">
        <v>1361</v>
      </c>
      <c r="F3390" s="1">
        <v>387</v>
      </c>
      <c r="G3390" s="1">
        <v>-9989.9500000000007</v>
      </c>
      <c r="H3390" s="1">
        <v>-25.813824289405702</v>
      </c>
    </row>
    <row r="3391" spans="1:8" x14ac:dyDescent="0.2">
      <c r="A3391" t="s">
        <v>6</v>
      </c>
      <c r="B3391" t="s">
        <v>74</v>
      </c>
      <c r="C3391" t="s">
        <v>75</v>
      </c>
      <c r="D3391" t="s">
        <v>9</v>
      </c>
      <c r="E3391" t="s">
        <v>1360</v>
      </c>
      <c r="F3391" s="1">
        <v>1200</v>
      </c>
      <c r="G3391" s="1">
        <v>-739.77</v>
      </c>
      <c r="H3391" s="1">
        <v>-0.616475</v>
      </c>
    </row>
    <row r="3392" spans="1:8" x14ac:dyDescent="0.2">
      <c r="A3392" t="s">
        <v>6</v>
      </c>
      <c r="B3392" t="s">
        <v>74</v>
      </c>
      <c r="C3392" t="s">
        <v>75</v>
      </c>
      <c r="D3392" t="s">
        <v>9</v>
      </c>
      <c r="E3392" t="s">
        <v>1359</v>
      </c>
      <c r="F3392" s="1">
        <v>526</v>
      </c>
      <c r="G3392" s="1">
        <v>5578.41</v>
      </c>
      <c r="H3392" s="1">
        <v>10.6053422053232</v>
      </c>
    </row>
    <row r="3393" spans="1:8" x14ac:dyDescent="0.2">
      <c r="A3393" t="s">
        <v>6</v>
      </c>
      <c r="B3393" t="s">
        <v>74</v>
      </c>
      <c r="C3393" t="s">
        <v>75</v>
      </c>
      <c r="D3393" t="s">
        <v>9</v>
      </c>
      <c r="E3393" t="s">
        <v>1358</v>
      </c>
      <c r="F3393" s="1">
        <v>225</v>
      </c>
      <c r="G3393" s="1">
        <v>905.12</v>
      </c>
      <c r="H3393" s="1">
        <v>4.0227555555555599</v>
      </c>
    </row>
    <row r="3394" spans="1:8" x14ac:dyDescent="0.2">
      <c r="A3394" t="s">
        <v>6</v>
      </c>
      <c r="B3394" t="s">
        <v>74</v>
      </c>
      <c r="C3394" t="s">
        <v>75</v>
      </c>
      <c r="D3394" t="s">
        <v>9</v>
      </c>
      <c r="E3394" t="s">
        <v>1357</v>
      </c>
      <c r="F3394" s="1">
        <v>719</v>
      </c>
      <c r="G3394" s="1">
        <v>5427.49</v>
      </c>
      <c r="H3394" s="1">
        <v>7.5486648122392204</v>
      </c>
    </row>
    <row r="3395" spans="1:8" x14ac:dyDescent="0.2">
      <c r="A3395" t="s">
        <v>6</v>
      </c>
      <c r="B3395" t="s">
        <v>74</v>
      </c>
      <c r="C3395" t="s">
        <v>75</v>
      </c>
      <c r="D3395" t="s">
        <v>9</v>
      </c>
      <c r="E3395" t="s">
        <v>1356</v>
      </c>
      <c r="F3395" s="1">
        <v>950</v>
      </c>
      <c r="G3395" s="1">
        <v>3467.97</v>
      </c>
      <c r="H3395" s="1">
        <v>3.6504947368421101</v>
      </c>
    </row>
    <row r="3396" spans="1:8" x14ac:dyDescent="0.2">
      <c r="A3396" t="s">
        <v>6</v>
      </c>
      <c r="B3396" t="s">
        <v>74</v>
      </c>
      <c r="C3396" t="s">
        <v>75</v>
      </c>
      <c r="D3396" t="s">
        <v>9</v>
      </c>
      <c r="E3396" t="s">
        <v>1354</v>
      </c>
      <c r="F3396" s="1">
        <v>525</v>
      </c>
      <c r="G3396" s="1">
        <v>8280.99</v>
      </c>
      <c r="H3396" s="1">
        <v>15.773314285714299</v>
      </c>
    </row>
    <row r="3397" spans="1:8" x14ac:dyDescent="0.2">
      <c r="A3397" t="s">
        <v>6</v>
      </c>
      <c r="B3397" t="s">
        <v>74</v>
      </c>
      <c r="C3397" t="s">
        <v>75</v>
      </c>
      <c r="D3397" t="s">
        <v>9</v>
      </c>
      <c r="E3397" t="s">
        <v>1353</v>
      </c>
      <c r="F3397" s="1">
        <v>345</v>
      </c>
      <c r="G3397" s="1">
        <v>2007.05</v>
      </c>
      <c r="H3397" s="1">
        <v>5.81753623188406</v>
      </c>
    </row>
    <row r="3398" spans="1:8" x14ac:dyDescent="0.2">
      <c r="A3398" t="s">
        <v>6</v>
      </c>
      <c r="B3398" t="s">
        <v>74</v>
      </c>
      <c r="C3398" t="s">
        <v>75</v>
      </c>
      <c r="D3398" t="s">
        <v>9</v>
      </c>
      <c r="E3398" t="s">
        <v>1352</v>
      </c>
      <c r="F3398" s="1">
        <v>369</v>
      </c>
      <c r="G3398" s="1">
        <v>4722.3900000000003</v>
      </c>
      <c r="H3398" s="1">
        <v>12.797804878048799</v>
      </c>
    </row>
    <row r="3399" spans="1:8" x14ac:dyDescent="0.2">
      <c r="A3399" t="s">
        <v>6</v>
      </c>
      <c r="B3399" t="s">
        <v>74</v>
      </c>
      <c r="C3399" t="s">
        <v>75</v>
      </c>
      <c r="D3399" t="s">
        <v>9</v>
      </c>
      <c r="E3399" t="s">
        <v>1351</v>
      </c>
      <c r="F3399" s="1">
        <v>225</v>
      </c>
      <c r="G3399" s="1">
        <v>740.87</v>
      </c>
      <c r="H3399" s="1">
        <v>3.2927555555555599</v>
      </c>
    </row>
    <row r="3400" spans="1:8" x14ac:dyDescent="0.2">
      <c r="A3400" t="s">
        <v>6</v>
      </c>
      <c r="B3400" t="s">
        <v>74</v>
      </c>
      <c r="C3400" t="s">
        <v>75</v>
      </c>
      <c r="D3400" t="s">
        <v>9</v>
      </c>
      <c r="E3400" t="s">
        <v>1350</v>
      </c>
      <c r="F3400" s="1">
        <v>465</v>
      </c>
      <c r="G3400" s="1">
        <v>3206.64</v>
      </c>
      <c r="H3400" s="1">
        <v>6.8959999999999999</v>
      </c>
    </row>
    <row r="3401" spans="1:8" x14ac:dyDescent="0.2">
      <c r="A3401" t="s">
        <v>6</v>
      </c>
      <c r="B3401" t="s">
        <v>74</v>
      </c>
      <c r="C3401" t="s">
        <v>75</v>
      </c>
      <c r="D3401" t="s">
        <v>9</v>
      </c>
      <c r="E3401" t="s">
        <v>1348</v>
      </c>
      <c r="F3401" s="1">
        <v>115</v>
      </c>
      <c r="G3401" s="1">
        <v>498.96</v>
      </c>
      <c r="H3401" s="1">
        <v>4.3387826086956496</v>
      </c>
    </row>
    <row r="3402" spans="1:8" x14ac:dyDescent="0.2">
      <c r="A3402" t="s">
        <v>6</v>
      </c>
      <c r="B3402" t="s">
        <v>74</v>
      </c>
      <c r="C3402" t="s">
        <v>75</v>
      </c>
      <c r="D3402" t="s">
        <v>9</v>
      </c>
      <c r="E3402" t="s">
        <v>1347</v>
      </c>
      <c r="F3402" s="1">
        <v>35</v>
      </c>
      <c r="G3402" s="1">
        <v>363.52</v>
      </c>
      <c r="H3402" s="1">
        <v>10.3862857142857</v>
      </c>
    </row>
    <row r="3403" spans="1:8" x14ac:dyDescent="0.2">
      <c r="A3403" t="s">
        <v>6</v>
      </c>
      <c r="B3403" t="s">
        <v>74</v>
      </c>
      <c r="C3403" t="s">
        <v>75</v>
      </c>
      <c r="D3403" t="s">
        <v>9</v>
      </c>
      <c r="E3403" t="s">
        <v>1346</v>
      </c>
      <c r="F3403" s="1">
        <v>1047</v>
      </c>
      <c r="G3403" s="1">
        <v>979.4</v>
      </c>
      <c r="H3403" s="1">
        <v>0.93543457497612204</v>
      </c>
    </row>
    <row r="3404" spans="1:8" x14ac:dyDescent="0.2">
      <c r="A3404" t="s">
        <v>6</v>
      </c>
      <c r="B3404" t="s">
        <v>74</v>
      </c>
      <c r="C3404" t="s">
        <v>75</v>
      </c>
      <c r="D3404" t="s">
        <v>9</v>
      </c>
      <c r="E3404" t="s">
        <v>1345</v>
      </c>
      <c r="F3404" s="1">
        <v>337</v>
      </c>
      <c r="G3404" s="1">
        <v>1387.32</v>
      </c>
      <c r="H3404" s="1">
        <v>4.1166765578635003</v>
      </c>
    </row>
    <row r="3405" spans="1:8" x14ac:dyDescent="0.2">
      <c r="A3405" t="s">
        <v>6</v>
      </c>
      <c r="B3405" t="s">
        <v>74</v>
      </c>
      <c r="C3405" t="s">
        <v>75</v>
      </c>
      <c r="D3405" t="s">
        <v>9</v>
      </c>
      <c r="E3405" t="s">
        <v>1344</v>
      </c>
      <c r="F3405" s="1">
        <v>100</v>
      </c>
      <c r="G3405" s="1">
        <v>650.5</v>
      </c>
      <c r="H3405" s="1">
        <v>6.5049999999999999</v>
      </c>
    </row>
    <row r="3406" spans="1:8" x14ac:dyDescent="0.2">
      <c r="A3406" t="s">
        <v>6</v>
      </c>
      <c r="B3406" t="s">
        <v>74</v>
      </c>
      <c r="C3406" t="s">
        <v>75</v>
      </c>
      <c r="D3406" t="s">
        <v>9</v>
      </c>
      <c r="E3406" t="s">
        <v>1343</v>
      </c>
      <c r="F3406" s="1">
        <v>200</v>
      </c>
      <c r="G3406" s="1">
        <v>2309.59</v>
      </c>
      <c r="H3406" s="1">
        <v>11.54795</v>
      </c>
    </row>
    <row r="3407" spans="1:8" x14ac:dyDescent="0.2">
      <c r="A3407" t="s">
        <v>6</v>
      </c>
      <c r="B3407" t="s">
        <v>74</v>
      </c>
      <c r="C3407" t="s">
        <v>75</v>
      </c>
      <c r="D3407" t="s">
        <v>9</v>
      </c>
      <c r="E3407" t="s">
        <v>1341</v>
      </c>
      <c r="F3407" s="1">
        <v>491</v>
      </c>
      <c r="G3407" s="1">
        <v>2694.35</v>
      </c>
      <c r="H3407" s="1">
        <v>5.4874745417515296</v>
      </c>
    </row>
    <row r="3408" spans="1:8" x14ac:dyDescent="0.2">
      <c r="A3408" t="s">
        <v>6</v>
      </c>
      <c r="B3408" t="s">
        <v>74</v>
      </c>
      <c r="C3408" t="s">
        <v>75</v>
      </c>
      <c r="D3408" t="s">
        <v>9</v>
      </c>
      <c r="E3408" t="s">
        <v>1340</v>
      </c>
      <c r="F3408" s="1">
        <v>1449</v>
      </c>
      <c r="G3408" s="1">
        <v>3693.52</v>
      </c>
      <c r="H3408" s="1">
        <v>2.54901311249137</v>
      </c>
    </row>
    <row r="3409" spans="1:8" x14ac:dyDescent="0.2">
      <c r="A3409" t="s">
        <v>6</v>
      </c>
      <c r="B3409" t="s">
        <v>74</v>
      </c>
      <c r="C3409" t="s">
        <v>75</v>
      </c>
      <c r="D3409" t="s">
        <v>9</v>
      </c>
      <c r="E3409" t="s">
        <v>1339</v>
      </c>
      <c r="F3409" s="1">
        <v>265</v>
      </c>
      <c r="G3409" s="1">
        <v>748.48</v>
      </c>
      <c r="H3409" s="1">
        <v>2.82445283018868</v>
      </c>
    </row>
    <row r="3410" spans="1:8" x14ac:dyDescent="0.2">
      <c r="A3410" t="s">
        <v>6</v>
      </c>
      <c r="B3410" t="s">
        <v>74</v>
      </c>
      <c r="C3410" t="s">
        <v>75</v>
      </c>
      <c r="D3410" t="s">
        <v>9</v>
      </c>
      <c r="E3410" t="s">
        <v>1338</v>
      </c>
      <c r="F3410" s="1">
        <v>2893</v>
      </c>
      <c r="G3410" s="1">
        <v>5834.06</v>
      </c>
      <c r="H3410" s="1">
        <v>2.01661251296232</v>
      </c>
    </row>
    <row r="3411" spans="1:8" x14ac:dyDescent="0.2">
      <c r="A3411" t="s">
        <v>6</v>
      </c>
      <c r="B3411" t="s">
        <v>74</v>
      </c>
      <c r="C3411" t="s">
        <v>75</v>
      </c>
      <c r="D3411" t="s">
        <v>9</v>
      </c>
      <c r="E3411" t="s">
        <v>1337</v>
      </c>
      <c r="F3411" s="1">
        <v>4674</v>
      </c>
      <c r="G3411" s="1">
        <v>16956.84</v>
      </c>
      <c r="H3411" s="1">
        <v>3.6279075738125801</v>
      </c>
    </row>
    <row r="3412" spans="1:8" x14ac:dyDescent="0.2">
      <c r="A3412" t="s">
        <v>6</v>
      </c>
      <c r="B3412" t="s">
        <v>74</v>
      </c>
      <c r="C3412" t="s">
        <v>75</v>
      </c>
      <c r="D3412" t="s">
        <v>9</v>
      </c>
      <c r="E3412" t="s">
        <v>1331</v>
      </c>
      <c r="F3412" s="1">
        <v>1</v>
      </c>
      <c r="G3412" s="1">
        <v>-765.76</v>
      </c>
      <c r="H3412" s="1">
        <v>-765.76</v>
      </c>
    </row>
    <row r="3413" spans="1:8" x14ac:dyDescent="0.2">
      <c r="A3413" t="s">
        <v>6</v>
      </c>
      <c r="B3413" t="s">
        <v>74</v>
      </c>
      <c r="C3413" t="s">
        <v>75</v>
      </c>
      <c r="D3413" t="s">
        <v>9</v>
      </c>
      <c r="E3413" t="s">
        <v>1329</v>
      </c>
      <c r="F3413" s="1">
        <v>203</v>
      </c>
      <c r="G3413" s="1">
        <v>7242.25</v>
      </c>
      <c r="H3413" s="1">
        <v>35.676108374384199</v>
      </c>
    </row>
    <row r="3414" spans="1:8" x14ac:dyDescent="0.2">
      <c r="A3414" t="s">
        <v>6</v>
      </c>
      <c r="B3414" t="s">
        <v>74</v>
      </c>
      <c r="C3414" t="s">
        <v>75</v>
      </c>
      <c r="D3414" t="s">
        <v>9</v>
      </c>
      <c r="E3414" t="s">
        <v>1328</v>
      </c>
      <c r="F3414" s="1">
        <v>400</v>
      </c>
      <c r="G3414" s="1">
        <v>1535.1</v>
      </c>
      <c r="H3414" s="1">
        <v>3.8377500000000002</v>
      </c>
    </row>
    <row r="3415" spans="1:8" x14ac:dyDescent="0.2">
      <c r="A3415" t="s">
        <v>6</v>
      </c>
      <c r="B3415" t="s">
        <v>74</v>
      </c>
      <c r="C3415" t="s">
        <v>75</v>
      </c>
      <c r="D3415" t="s">
        <v>9</v>
      </c>
      <c r="E3415" t="s">
        <v>1325</v>
      </c>
      <c r="F3415" s="1">
        <v>408</v>
      </c>
      <c r="G3415" s="1">
        <v>16109.49</v>
      </c>
      <c r="H3415" s="1">
        <v>39.484044117647002</v>
      </c>
    </row>
    <row r="3416" spans="1:8" x14ac:dyDescent="0.2">
      <c r="A3416" t="s">
        <v>6</v>
      </c>
      <c r="B3416" t="s">
        <v>74</v>
      </c>
      <c r="C3416" t="s">
        <v>75</v>
      </c>
      <c r="D3416" t="s">
        <v>9</v>
      </c>
      <c r="E3416" t="s">
        <v>1324</v>
      </c>
      <c r="F3416" s="1">
        <v>3170</v>
      </c>
      <c r="G3416" s="1">
        <v>15440.14</v>
      </c>
      <c r="H3416" s="1">
        <v>4.8707066246056803</v>
      </c>
    </row>
    <row r="3417" spans="1:8" x14ac:dyDescent="0.2">
      <c r="A3417" t="s">
        <v>6</v>
      </c>
      <c r="B3417" t="s">
        <v>74</v>
      </c>
      <c r="C3417" t="s">
        <v>75</v>
      </c>
      <c r="D3417" t="s">
        <v>9</v>
      </c>
      <c r="E3417" t="s">
        <v>1323</v>
      </c>
      <c r="F3417" s="1">
        <v>3845</v>
      </c>
      <c r="G3417" s="1">
        <v>14526.55</v>
      </c>
      <c r="H3417" s="1">
        <v>3.77803641092328</v>
      </c>
    </row>
    <row r="3418" spans="1:8" x14ac:dyDescent="0.2">
      <c r="A3418" t="s">
        <v>6</v>
      </c>
      <c r="B3418" t="s">
        <v>74</v>
      </c>
      <c r="C3418" t="s">
        <v>75</v>
      </c>
      <c r="D3418" t="s">
        <v>9</v>
      </c>
      <c r="E3418" t="s">
        <v>1321</v>
      </c>
      <c r="F3418" s="1">
        <v>100</v>
      </c>
      <c r="G3418" s="1">
        <v>969.08</v>
      </c>
      <c r="H3418" s="1">
        <v>9.6907999999999994</v>
      </c>
    </row>
    <row r="3419" spans="1:8" hidden="1" x14ac:dyDescent="0.2">
      <c r="A3419" t="s">
        <v>6</v>
      </c>
      <c r="B3419" t="s">
        <v>7</v>
      </c>
      <c r="C3419" t="s">
        <v>12</v>
      </c>
      <c r="D3419" t="s">
        <v>9</v>
      </c>
      <c r="E3419" t="s">
        <v>2427</v>
      </c>
      <c r="F3419" s="1">
        <v>42</v>
      </c>
      <c r="G3419" s="1">
        <v>21170.27</v>
      </c>
      <c r="H3419" s="1">
        <v>504.05404761904799</v>
      </c>
    </row>
    <row r="3420" spans="1:8" hidden="1" x14ac:dyDescent="0.2">
      <c r="A3420" t="s">
        <v>6</v>
      </c>
      <c r="B3420" t="s">
        <v>7</v>
      </c>
      <c r="C3420" t="s">
        <v>12</v>
      </c>
      <c r="D3420" t="s">
        <v>9</v>
      </c>
      <c r="E3420" t="s">
        <v>2192</v>
      </c>
      <c r="F3420" s="1">
        <v>12</v>
      </c>
      <c r="G3420" s="1">
        <v>24603.119999999999</v>
      </c>
      <c r="H3420" s="1">
        <v>2050.2600000000002</v>
      </c>
    </row>
    <row r="3421" spans="1:8" hidden="1" x14ac:dyDescent="0.2">
      <c r="A3421" t="s">
        <v>6</v>
      </c>
      <c r="B3421" t="s">
        <v>7</v>
      </c>
      <c r="C3421" t="s">
        <v>12</v>
      </c>
      <c r="D3421" t="s">
        <v>9</v>
      </c>
      <c r="E3421" t="s">
        <v>1912</v>
      </c>
      <c r="F3421" s="1">
        <v>34970</v>
      </c>
      <c r="G3421" s="1">
        <v>4360672.78</v>
      </c>
      <c r="H3421" s="1">
        <v>124.697534458107</v>
      </c>
    </row>
    <row r="3422" spans="1:8" hidden="1" x14ac:dyDescent="0.2">
      <c r="A3422" t="s">
        <v>6</v>
      </c>
      <c r="B3422" t="s">
        <v>7</v>
      </c>
      <c r="C3422" t="s">
        <v>12</v>
      </c>
      <c r="D3422" t="s">
        <v>9</v>
      </c>
      <c r="E3422" t="s">
        <v>1930</v>
      </c>
      <c r="F3422" s="1">
        <v>-506</v>
      </c>
      <c r="G3422" s="1">
        <v>-111265.29</v>
      </c>
      <c r="H3422" s="1">
        <v>219.89187747035601</v>
      </c>
    </row>
    <row r="3423" spans="1:8" hidden="1" x14ac:dyDescent="0.2">
      <c r="A3423" t="s">
        <v>6</v>
      </c>
      <c r="B3423" t="s">
        <v>7</v>
      </c>
      <c r="C3423" t="s">
        <v>12</v>
      </c>
      <c r="D3423" t="s">
        <v>9</v>
      </c>
      <c r="E3423" t="s">
        <v>2453</v>
      </c>
      <c r="F3423" s="1">
        <v>-482</v>
      </c>
      <c r="G3423" s="1">
        <v>-129230.72</v>
      </c>
      <c r="H3423" s="1">
        <v>268.11352697095401</v>
      </c>
    </row>
    <row r="3424" spans="1:8" hidden="1" x14ac:dyDescent="0.2">
      <c r="A3424" t="s">
        <v>6</v>
      </c>
      <c r="B3424" t="s">
        <v>7</v>
      </c>
      <c r="C3424" t="s">
        <v>12</v>
      </c>
      <c r="D3424" t="s">
        <v>9</v>
      </c>
      <c r="E3424" t="s">
        <v>1236</v>
      </c>
      <c r="F3424" s="1">
        <v>60</v>
      </c>
      <c r="G3424" s="1">
        <v>26271.42</v>
      </c>
      <c r="H3424" s="1">
        <v>437.85700000000003</v>
      </c>
    </row>
    <row r="3425" spans="1:8" hidden="1" x14ac:dyDescent="0.2">
      <c r="A3425" t="s">
        <v>6</v>
      </c>
      <c r="B3425" t="s">
        <v>7</v>
      </c>
      <c r="C3425" t="s">
        <v>12</v>
      </c>
      <c r="D3425" t="s">
        <v>9</v>
      </c>
      <c r="E3425" t="s">
        <v>793</v>
      </c>
      <c r="F3425" s="1">
        <v>-2310</v>
      </c>
      <c r="G3425" s="1">
        <v>-61219.519999999997</v>
      </c>
      <c r="H3425" s="1">
        <v>26.501956709956701</v>
      </c>
    </row>
    <row r="3426" spans="1:8" hidden="1" x14ac:dyDescent="0.2">
      <c r="A3426" t="s">
        <v>6</v>
      </c>
      <c r="B3426" t="s">
        <v>7</v>
      </c>
      <c r="C3426" t="s">
        <v>12</v>
      </c>
      <c r="D3426" t="s">
        <v>9</v>
      </c>
      <c r="E3426" t="s">
        <v>1239</v>
      </c>
      <c r="F3426" s="1">
        <v>751</v>
      </c>
      <c r="G3426" s="1">
        <v>-4095.13</v>
      </c>
      <c r="H3426" s="1">
        <v>-5.4529027962716397</v>
      </c>
    </row>
    <row r="3427" spans="1:8" hidden="1" x14ac:dyDescent="0.2">
      <c r="A3427" t="s">
        <v>6</v>
      </c>
      <c r="B3427" t="s">
        <v>7</v>
      </c>
      <c r="C3427" t="s">
        <v>12</v>
      </c>
      <c r="D3427" t="s">
        <v>9</v>
      </c>
      <c r="E3427" t="s">
        <v>1230</v>
      </c>
      <c r="F3427" s="1">
        <v>5040</v>
      </c>
      <c r="G3427" s="1">
        <v>324325.82</v>
      </c>
      <c r="H3427" s="1">
        <v>64.350361111111098</v>
      </c>
    </row>
    <row r="3428" spans="1:8" hidden="1" x14ac:dyDescent="0.2">
      <c r="A3428" t="s">
        <v>6</v>
      </c>
      <c r="B3428" t="s">
        <v>7</v>
      </c>
      <c r="C3428" t="s">
        <v>12</v>
      </c>
      <c r="D3428" t="s">
        <v>9</v>
      </c>
      <c r="E3428" t="s">
        <v>1229</v>
      </c>
      <c r="F3428" s="1">
        <v>8</v>
      </c>
      <c r="G3428" s="1">
        <v>17010.939999999999</v>
      </c>
      <c r="H3428" s="1">
        <v>2126.3674999999998</v>
      </c>
    </row>
    <row r="3429" spans="1:8" hidden="1" x14ac:dyDescent="0.2">
      <c r="A3429" t="s">
        <v>6</v>
      </c>
      <c r="B3429" t="s">
        <v>7</v>
      </c>
      <c r="C3429" t="s">
        <v>17</v>
      </c>
      <c r="D3429" t="s">
        <v>9</v>
      </c>
      <c r="E3429" t="s">
        <v>2490</v>
      </c>
      <c r="F3429" s="1">
        <v>-2</v>
      </c>
      <c r="G3429" s="1">
        <v>-1588.66</v>
      </c>
      <c r="H3429" s="1">
        <v>794.33</v>
      </c>
    </row>
    <row r="3430" spans="1:8" hidden="1" x14ac:dyDescent="0.2">
      <c r="A3430" t="s">
        <v>6</v>
      </c>
      <c r="B3430" t="s">
        <v>7</v>
      </c>
      <c r="C3430" t="s">
        <v>17</v>
      </c>
      <c r="D3430" t="s">
        <v>9</v>
      </c>
      <c r="E3430" t="s">
        <v>194</v>
      </c>
      <c r="F3430" s="1">
        <v>160</v>
      </c>
      <c r="G3430" s="1">
        <v>1208521</v>
      </c>
      <c r="H3430" s="1">
        <v>7553.2562500000004</v>
      </c>
    </row>
    <row r="3431" spans="1:8" hidden="1" x14ac:dyDescent="0.2">
      <c r="A3431" t="s">
        <v>6</v>
      </c>
      <c r="B3431" t="s">
        <v>7</v>
      </c>
      <c r="C3431" t="s">
        <v>17</v>
      </c>
      <c r="D3431" t="s">
        <v>9</v>
      </c>
      <c r="E3431" t="s">
        <v>307</v>
      </c>
      <c r="F3431" s="1">
        <v>9</v>
      </c>
      <c r="G3431" s="1">
        <v>21577.68</v>
      </c>
      <c r="H3431" s="1">
        <v>2397.52</v>
      </c>
    </row>
    <row r="3432" spans="1:8" hidden="1" x14ac:dyDescent="0.2">
      <c r="A3432" t="s">
        <v>6</v>
      </c>
      <c r="B3432" t="s">
        <v>7</v>
      </c>
      <c r="C3432" t="s">
        <v>17</v>
      </c>
      <c r="D3432" t="s">
        <v>9</v>
      </c>
      <c r="E3432" t="s">
        <v>1223</v>
      </c>
      <c r="F3432" s="1">
        <v>-1</v>
      </c>
      <c r="G3432" s="1">
        <v>-989.26</v>
      </c>
      <c r="H3432" s="1">
        <v>989.26</v>
      </c>
    </row>
    <row r="3433" spans="1:8" hidden="1" x14ac:dyDescent="0.2">
      <c r="A3433" t="s">
        <v>6</v>
      </c>
      <c r="B3433" t="s">
        <v>7</v>
      </c>
      <c r="C3433" t="s">
        <v>44</v>
      </c>
      <c r="D3433" t="s">
        <v>9</v>
      </c>
      <c r="E3433" t="s">
        <v>528</v>
      </c>
      <c r="F3433" s="1">
        <v>-7</v>
      </c>
      <c r="G3433" s="1">
        <v>-14499.42</v>
      </c>
      <c r="H3433" s="1">
        <v>2071.3457142857101</v>
      </c>
    </row>
    <row r="3434" spans="1:8" hidden="1" x14ac:dyDescent="0.2">
      <c r="A3434" t="s">
        <v>6</v>
      </c>
      <c r="B3434" t="s">
        <v>7</v>
      </c>
      <c r="C3434" t="s">
        <v>44</v>
      </c>
      <c r="D3434" t="s">
        <v>9</v>
      </c>
      <c r="E3434" t="s">
        <v>52</v>
      </c>
      <c r="F3434" s="1">
        <v>184</v>
      </c>
      <c r="G3434" s="1">
        <v>30893.65</v>
      </c>
      <c r="H3434" s="1">
        <v>167.90027173913001</v>
      </c>
    </row>
    <row r="3435" spans="1:8" hidden="1" x14ac:dyDescent="0.2">
      <c r="A3435" t="s">
        <v>6</v>
      </c>
      <c r="B3435" t="s">
        <v>7</v>
      </c>
      <c r="C3435" t="s">
        <v>16</v>
      </c>
      <c r="D3435" t="s">
        <v>9</v>
      </c>
      <c r="E3435" t="s">
        <v>528</v>
      </c>
      <c r="F3435" s="1">
        <v>-1</v>
      </c>
      <c r="G3435" s="1">
        <v>50264.35</v>
      </c>
      <c r="H3435" s="1">
        <v>-50264.35</v>
      </c>
    </row>
    <row r="3436" spans="1:8" hidden="1" x14ac:dyDescent="0.2">
      <c r="A3436" t="s">
        <v>6</v>
      </c>
      <c r="B3436" t="s">
        <v>74</v>
      </c>
      <c r="C3436" t="s">
        <v>610</v>
      </c>
      <c r="D3436" t="s">
        <v>9</v>
      </c>
      <c r="E3436" t="s">
        <v>2921</v>
      </c>
      <c r="F3436" s="1">
        <v>-2</v>
      </c>
      <c r="G3436" s="1">
        <v>-1372.35</v>
      </c>
      <c r="H3436" s="1">
        <v>686.17499999999995</v>
      </c>
    </row>
    <row r="3437" spans="1:8" hidden="1" x14ac:dyDescent="0.2">
      <c r="A3437" t="s">
        <v>6</v>
      </c>
      <c r="B3437" t="s">
        <v>74</v>
      </c>
      <c r="C3437" t="s">
        <v>85</v>
      </c>
      <c r="D3437" t="s">
        <v>9</v>
      </c>
      <c r="E3437" t="s">
        <v>1397</v>
      </c>
      <c r="F3437" s="1">
        <v>1</v>
      </c>
      <c r="G3437" s="1">
        <v>-18159</v>
      </c>
      <c r="H3437" s="1">
        <v>-18159</v>
      </c>
    </row>
    <row r="3438" spans="1:8" hidden="1" x14ac:dyDescent="0.2">
      <c r="A3438" t="s">
        <v>6</v>
      </c>
      <c r="B3438" t="s">
        <v>74</v>
      </c>
      <c r="C3438" t="s">
        <v>85</v>
      </c>
      <c r="D3438" t="s">
        <v>9</v>
      </c>
      <c r="E3438" t="s">
        <v>1398</v>
      </c>
      <c r="F3438" s="1">
        <v>1</v>
      </c>
      <c r="G3438" s="1">
        <v>-9535</v>
      </c>
      <c r="H3438" s="1">
        <v>-9535</v>
      </c>
    </row>
    <row r="3439" spans="1:8" hidden="1" x14ac:dyDescent="0.2">
      <c r="A3439" t="s">
        <v>6</v>
      </c>
      <c r="B3439" t="s">
        <v>74</v>
      </c>
      <c r="C3439" t="s">
        <v>85</v>
      </c>
      <c r="D3439" t="s">
        <v>9</v>
      </c>
      <c r="E3439" t="s">
        <v>1422</v>
      </c>
      <c r="F3439" s="1">
        <v>1</v>
      </c>
      <c r="G3439" s="1">
        <v>-257</v>
      </c>
      <c r="H3439" s="1">
        <v>-257</v>
      </c>
    </row>
    <row r="3440" spans="1:8" hidden="1" x14ac:dyDescent="0.2">
      <c r="A3440" t="s">
        <v>6</v>
      </c>
      <c r="B3440" t="s">
        <v>74</v>
      </c>
      <c r="C3440" t="s">
        <v>85</v>
      </c>
      <c r="D3440" t="s">
        <v>9</v>
      </c>
      <c r="E3440" t="s">
        <v>1423</v>
      </c>
      <c r="F3440" s="1">
        <v>1</v>
      </c>
      <c r="G3440" s="1">
        <v>-5499</v>
      </c>
      <c r="H3440" s="1">
        <v>-5499</v>
      </c>
    </row>
    <row r="3441" spans="1:8" hidden="1" x14ac:dyDescent="0.2">
      <c r="A3441" t="s">
        <v>6</v>
      </c>
      <c r="B3441" t="s">
        <v>74</v>
      </c>
      <c r="C3441" t="s">
        <v>85</v>
      </c>
      <c r="D3441" t="s">
        <v>9</v>
      </c>
      <c r="E3441" t="s">
        <v>1424</v>
      </c>
      <c r="F3441" s="1">
        <v>1</v>
      </c>
      <c r="G3441" s="1">
        <v>-4554</v>
      </c>
      <c r="H3441" s="1">
        <v>-4554</v>
      </c>
    </row>
    <row r="3442" spans="1:8" hidden="1" x14ac:dyDescent="0.2">
      <c r="A3442" t="s">
        <v>6</v>
      </c>
      <c r="B3442" t="s">
        <v>74</v>
      </c>
      <c r="C3442" t="s">
        <v>85</v>
      </c>
      <c r="D3442" t="s">
        <v>9</v>
      </c>
      <c r="E3442" t="s">
        <v>2922</v>
      </c>
      <c r="F3442" s="1">
        <v>1</v>
      </c>
      <c r="G3442" s="1">
        <v>-596</v>
      </c>
      <c r="H3442" s="1">
        <v>-596</v>
      </c>
    </row>
    <row r="3443" spans="1:8" hidden="1" x14ac:dyDescent="0.2">
      <c r="A3443" t="s">
        <v>6</v>
      </c>
      <c r="B3443" t="s">
        <v>74</v>
      </c>
      <c r="C3443" t="s">
        <v>85</v>
      </c>
      <c r="D3443" t="s">
        <v>9</v>
      </c>
      <c r="E3443" t="s">
        <v>2923</v>
      </c>
      <c r="F3443" s="1">
        <v>1</v>
      </c>
      <c r="G3443" s="1">
        <v>-1490</v>
      </c>
      <c r="H3443" s="1">
        <v>-1490</v>
      </c>
    </row>
    <row r="3444" spans="1:8" hidden="1" x14ac:dyDescent="0.2">
      <c r="A3444" t="s">
        <v>6</v>
      </c>
      <c r="B3444" t="s">
        <v>74</v>
      </c>
      <c r="C3444" t="s">
        <v>85</v>
      </c>
      <c r="D3444" t="s">
        <v>9</v>
      </c>
      <c r="E3444" t="s">
        <v>2924</v>
      </c>
      <c r="F3444" s="1">
        <v>1</v>
      </c>
      <c r="G3444" s="1">
        <v>-582</v>
      </c>
      <c r="H3444" s="1">
        <v>-582</v>
      </c>
    </row>
    <row r="3445" spans="1:8" hidden="1" x14ac:dyDescent="0.2">
      <c r="A3445" t="s">
        <v>6</v>
      </c>
      <c r="B3445" t="s">
        <v>74</v>
      </c>
      <c r="C3445" t="s">
        <v>85</v>
      </c>
      <c r="D3445" t="s">
        <v>9</v>
      </c>
      <c r="E3445" t="s">
        <v>2925</v>
      </c>
      <c r="F3445" s="1">
        <v>1</v>
      </c>
      <c r="G3445" s="1">
        <v>-3291</v>
      </c>
      <c r="H3445" s="1">
        <v>-3291</v>
      </c>
    </row>
    <row r="3446" spans="1:8" hidden="1" x14ac:dyDescent="0.2">
      <c r="A3446" t="s">
        <v>6</v>
      </c>
      <c r="B3446" t="s">
        <v>74</v>
      </c>
      <c r="C3446" t="s">
        <v>85</v>
      </c>
      <c r="D3446" t="s">
        <v>9</v>
      </c>
      <c r="E3446" t="s">
        <v>2926</v>
      </c>
      <c r="F3446" s="1">
        <v>1</v>
      </c>
      <c r="G3446" s="1">
        <v>-1226.76</v>
      </c>
      <c r="H3446" s="1">
        <v>-1226.76</v>
      </c>
    </row>
    <row r="3447" spans="1:8" hidden="1" x14ac:dyDescent="0.2">
      <c r="A3447" t="s">
        <v>6</v>
      </c>
      <c r="B3447" t="s">
        <v>74</v>
      </c>
      <c r="C3447" t="s">
        <v>85</v>
      </c>
      <c r="D3447" t="s">
        <v>9</v>
      </c>
      <c r="E3447" t="s">
        <v>1408</v>
      </c>
      <c r="F3447" s="1">
        <v>1</v>
      </c>
      <c r="G3447" s="1">
        <v>-698</v>
      </c>
      <c r="H3447" s="1">
        <v>-698</v>
      </c>
    </row>
    <row r="3448" spans="1:8" hidden="1" x14ac:dyDescent="0.2">
      <c r="A3448" t="s">
        <v>6</v>
      </c>
      <c r="B3448" t="s">
        <v>74</v>
      </c>
      <c r="C3448" t="s">
        <v>85</v>
      </c>
      <c r="D3448" t="s">
        <v>9</v>
      </c>
      <c r="E3448" t="s">
        <v>1406</v>
      </c>
      <c r="F3448" s="1">
        <v>1</v>
      </c>
      <c r="G3448" s="1">
        <v>-1861</v>
      </c>
      <c r="H3448" s="1">
        <v>-1861</v>
      </c>
    </row>
    <row r="3449" spans="1:8" hidden="1" x14ac:dyDescent="0.2">
      <c r="A3449" t="s">
        <v>6</v>
      </c>
      <c r="B3449" t="s">
        <v>74</v>
      </c>
      <c r="C3449" t="s">
        <v>85</v>
      </c>
      <c r="D3449" t="s">
        <v>9</v>
      </c>
      <c r="E3449" t="s">
        <v>1405</v>
      </c>
      <c r="F3449" s="1">
        <v>1</v>
      </c>
      <c r="G3449" s="1">
        <v>-568</v>
      </c>
      <c r="H3449" s="1">
        <v>-568</v>
      </c>
    </row>
    <row r="3450" spans="1:8" hidden="1" x14ac:dyDescent="0.2">
      <c r="A3450" t="s">
        <v>6</v>
      </c>
      <c r="B3450" t="s">
        <v>74</v>
      </c>
      <c r="C3450" t="s">
        <v>85</v>
      </c>
      <c r="D3450" t="s">
        <v>9</v>
      </c>
      <c r="E3450" t="s">
        <v>1404</v>
      </c>
      <c r="F3450" s="1">
        <v>1</v>
      </c>
      <c r="G3450" s="1">
        <v>-7763</v>
      </c>
      <c r="H3450" s="1">
        <v>-7763</v>
      </c>
    </row>
    <row r="3451" spans="1:8" hidden="1" x14ac:dyDescent="0.2">
      <c r="A3451" t="s">
        <v>6</v>
      </c>
      <c r="B3451" t="s">
        <v>74</v>
      </c>
      <c r="C3451" t="s">
        <v>85</v>
      </c>
      <c r="D3451" t="s">
        <v>9</v>
      </c>
      <c r="E3451" t="s">
        <v>1403</v>
      </c>
      <c r="F3451" s="1">
        <v>1</v>
      </c>
      <c r="G3451" s="1">
        <v>-3140</v>
      </c>
      <c r="H3451" s="1">
        <v>-3140</v>
      </c>
    </row>
    <row r="3452" spans="1:8" hidden="1" x14ac:dyDescent="0.2">
      <c r="A3452" t="s">
        <v>6</v>
      </c>
      <c r="B3452" t="s">
        <v>74</v>
      </c>
      <c r="C3452" t="s">
        <v>85</v>
      </c>
      <c r="D3452" t="s">
        <v>9</v>
      </c>
      <c r="E3452" t="s">
        <v>1443</v>
      </c>
      <c r="F3452" s="1">
        <v>1</v>
      </c>
      <c r="G3452" s="1">
        <v>-809</v>
      </c>
      <c r="H3452" s="1">
        <v>-809</v>
      </c>
    </row>
    <row r="3453" spans="1:8" hidden="1" x14ac:dyDescent="0.2">
      <c r="A3453" t="s">
        <v>6</v>
      </c>
      <c r="B3453" t="s">
        <v>74</v>
      </c>
      <c r="C3453" t="s">
        <v>85</v>
      </c>
      <c r="D3453" t="s">
        <v>9</v>
      </c>
      <c r="E3453" t="s">
        <v>1444</v>
      </c>
      <c r="F3453" s="1">
        <v>1</v>
      </c>
      <c r="G3453" s="1">
        <v>-513</v>
      </c>
      <c r="H3453" s="1">
        <v>-513</v>
      </c>
    </row>
    <row r="3454" spans="1:8" hidden="1" x14ac:dyDescent="0.2">
      <c r="A3454" t="s">
        <v>6</v>
      </c>
      <c r="B3454" t="s">
        <v>74</v>
      </c>
      <c r="C3454" t="s">
        <v>85</v>
      </c>
      <c r="D3454" t="s">
        <v>9</v>
      </c>
      <c r="E3454" t="s">
        <v>1440</v>
      </c>
      <c r="F3454" s="1">
        <v>1</v>
      </c>
      <c r="G3454" s="1">
        <v>-28410</v>
      </c>
      <c r="H3454" s="1">
        <v>-28410</v>
      </c>
    </row>
    <row r="3455" spans="1:8" hidden="1" x14ac:dyDescent="0.2">
      <c r="A3455" t="s">
        <v>6</v>
      </c>
      <c r="B3455" t="s">
        <v>74</v>
      </c>
      <c r="C3455" t="s">
        <v>85</v>
      </c>
      <c r="D3455" t="s">
        <v>9</v>
      </c>
      <c r="E3455" t="s">
        <v>1441</v>
      </c>
      <c r="F3455" s="1">
        <v>1</v>
      </c>
      <c r="G3455" s="1">
        <v>-346</v>
      </c>
      <c r="H3455" s="1">
        <v>-346</v>
      </c>
    </row>
    <row r="3456" spans="1:8" hidden="1" x14ac:dyDescent="0.2">
      <c r="A3456" t="s">
        <v>6</v>
      </c>
      <c r="B3456" t="s">
        <v>74</v>
      </c>
      <c r="C3456" t="s">
        <v>85</v>
      </c>
      <c r="D3456" t="s">
        <v>9</v>
      </c>
      <c r="E3456" t="s">
        <v>1442</v>
      </c>
      <c r="F3456" s="1">
        <v>1</v>
      </c>
      <c r="G3456" s="1">
        <v>-879</v>
      </c>
      <c r="H3456" s="1">
        <v>-879</v>
      </c>
    </row>
    <row r="3457" spans="1:8" hidden="1" x14ac:dyDescent="0.2">
      <c r="A3457" t="s">
        <v>6</v>
      </c>
      <c r="B3457" t="s">
        <v>74</v>
      </c>
      <c r="C3457" t="s">
        <v>85</v>
      </c>
      <c r="D3457" t="s">
        <v>9</v>
      </c>
      <c r="E3457" t="s">
        <v>1438</v>
      </c>
      <c r="F3457" s="1">
        <v>1</v>
      </c>
      <c r="G3457" s="1">
        <v>-2300</v>
      </c>
      <c r="H3457" s="1">
        <v>-2300</v>
      </c>
    </row>
    <row r="3458" spans="1:8" hidden="1" x14ac:dyDescent="0.2">
      <c r="A3458" t="s">
        <v>6</v>
      </c>
      <c r="B3458" t="s">
        <v>74</v>
      </c>
      <c r="C3458" t="s">
        <v>85</v>
      </c>
      <c r="D3458" t="s">
        <v>9</v>
      </c>
      <c r="E3458" t="s">
        <v>1439</v>
      </c>
      <c r="F3458" s="1">
        <v>1</v>
      </c>
      <c r="G3458" s="1">
        <v>-1937</v>
      </c>
      <c r="H3458" s="1">
        <v>-1937</v>
      </c>
    </row>
    <row r="3459" spans="1:8" hidden="1" x14ac:dyDescent="0.2">
      <c r="A3459" t="s">
        <v>6</v>
      </c>
      <c r="B3459" t="s">
        <v>74</v>
      </c>
      <c r="C3459" t="s">
        <v>85</v>
      </c>
      <c r="D3459" t="s">
        <v>9</v>
      </c>
      <c r="E3459" t="s">
        <v>1437</v>
      </c>
      <c r="F3459" s="1">
        <v>1</v>
      </c>
      <c r="G3459" s="1">
        <v>-9799</v>
      </c>
      <c r="H3459" s="1">
        <v>-9799</v>
      </c>
    </row>
    <row r="3460" spans="1:8" hidden="1" x14ac:dyDescent="0.2">
      <c r="A3460" t="s">
        <v>6</v>
      </c>
      <c r="B3460" t="s">
        <v>74</v>
      </c>
      <c r="C3460" t="s">
        <v>85</v>
      </c>
      <c r="D3460" t="s">
        <v>9</v>
      </c>
      <c r="E3460" t="s">
        <v>1436</v>
      </c>
      <c r="F3460" s="1">
        <v>1</v>
      </c>
      <c r="G3460" s="1">
        <v>-1018</v>
      </c>
      <c r="H3460" s="1">
        <v>-1018</v>
      </c>
    </row>
    <row r="3461" spans="1:8" hidden="1" x14ac:dyDescent="0.2">
      <c r="A3461" t="s">
        <v>6</v>
      </c>
      <c r="B3461" t="s">
        <v>74</v>
      </c>
      <c r="C3461" t="s">
        <v>85</v>
      </c>
      <c r="D3461" t="s">
        <v>9</v>
      </c>
      <c r="E3461" t="s">
        <v>1435</v>
      </c>
      <c r="F3461" s="1">
        <v>1</v>
      </c>
      <c r="G3461" s="1">
        <v>-8721</v>
      </c>
      <c r="H3461" s="1">
        <v>-8721</v>
      </c>
    </row>
    <row r="3462" spans="1:8" hidden="1" x14ac:dyDescent="0.2">
      <c r="A3462" t="s">
        <v>6</v>
      </c>
      <c r="B3462" t="s">
        <v>74</v>
      </c>
      <c r="C3462" t="s">
        <v>85</v>
      </c>
      <c r="D3462" t="s">
        <v>9</v>
      </c>
      <c r="E3462" t="s">
        <v>1434</v>
      </c>
      <c r="F3462" s="1">
        <v>1</v>
      </c>
      <c r="G3462" s="1">
        <v>-687</v>
      </c>
      <c r="H3462" s="1">
        <v>-687</v>
      </c>
    </row>
    <row r="3463" spans="1:8" hidden="1" x14ac:dyDescent="0.2">
      <c r="A3463" t="s">
        <v>6</v>
      </c>
      <c r="B3463" t="s">
        <v>74</v>
      </c>
      <c r="C3463" t="s">
        <v>85</v>
      </c>
      <c r="D3463" t="s">
        <v>9</v>
      </c>
      <c r="E3463" t="s">
        <v>1433</v>
      </c>
      <c r="F3463" s="1">
        <v>1</v>
      </c>
      <c r="G3463" s="1">
        <v>-83379.820000000007</v>
      </c>
      <c r="H3463" s="1">
        <v>-83379.820000000007</v>
      </c>
    </row>
    <row r="3464" spans="1:8" hidden="1" x14ac:dyDescent="0.2">
      <c r="A3464" t="s">
        <v>6</v>
      </c>
      <c r="B3464" t="s">
        <v>74</v>
      </c>
      <c r="C3464" t="s">
        <v>85</v>
      </c>
      <c r="D3464" t="s">
        <v>9</v>
      </c>
      <c r="E3464" t="s">
        <v>1432</v>
      </c>
      <c r="F3464" s="1">
        <v>1</v>
      </c>
      <c r="G3464" s="1">
        <v>-588</v>
      </c>
      <c r="H3464" s="1">
        <v>-588</v>
      </c>
    </row>
    <row r="3465" spans="1:8" hidden="1" x14ac:dyDescent="0.2">
      <c r="A3465" t="s">
        <v>6</v>
      </c>
      <c r="B3465" t="s">
        <v>74</v>
      </c>
      <c r="C3465" t="s">
        <v>85</v>
      </c>
      <c r="D3465" t="s">
        <v>9</v>
      </c>
      <c r="E3465" t="s">
        <v>1431</v>
      </c>
      <c r="F3465" s="1">
        <v>1</v>
      </c>
      <c r="G3465" s="1">
        <v>-1507</v>
      </c>
      <c r="H3465" s="1">
        <v>-1507</v>
      </c>
    </row>
    <row r="3466" spans="1:8" hidden="1" x14ac:dyDescent="0.2">
      <c r="A3466" t="s">
        <v>6</v>
      </c>
      <c r="B3466" t="s">
        <v>74</v>
      </c>
      <c r="C3466" t="s">
        <v>85</v>
      </c>
      <c r="D3466" t="s">
        <v>9</v>
      </c>
      <c r="E3466" t="s">
        <v>1430</v>
      </c>
      <c r="F3466" s="1">
        <v>1</v>
      </c>
      <c r="G3466" s="1">
        <v>-3474</v>
      </c>
      <c r="H3466" s="1">
        <v>-3474</v>
      </c>
    </row>
    <row r="3467" spans="1:8" hidden="1" x14ac:dyDescent="0.2">
      <c r="A3467" t="s">
        <v>6</v>
      </c>
      <c r="B3467" t="s">
        <v>74</v>
      </c>
      <c r="C3467" t="s">
        <v>85</v>
      </c>
      <c r="D3467" t="s">
        <v>9</v>
      </c>
      <c r="E3467" t="s">
        <v>1429</v>
      </c>
      <c r="F3467" s="1">
        <v>1</v>
      </c>
      <c r="G3467" s="1">
        <v>-597</v>
      </c>
      <c r="H3467" s="1">
        <v>-597</v>
      </c>
    </row>
    <row r="3468" spans="1:8" hidden="1" x14ac:dyDescent="0.2">
      <c r="A3468" t="s">
        <v>6</v>
      </c>
      <c r="B3468" t="s">
        <v>74</v>
      </c>
      <c r="C3468" t="s">
        <v>85</v>
      </c>
      <c r="D3468" t="s">
        <v>9</v>
      </c>
      <c r="E3468" t="s">
        <v>1418</v>
      </c>
      <c r="F3468" s="1">
        <v>1</v>
      </c>
      <c r="G3468" s="1">
        <v>-3969</v>
      </c>
      <c r="H3468" s="1">
        <v>-3969</v>
      </c>
    </row>
    <row r="3469" spans="1:8" hidden="1" x14ac:dyDescent="0.2">
      <c r="A3469" t="s">
        <v>6</v>
      </c>
      <c r="B3469" t="s">
        <v>74</v>
      </c>
      <c r="C3469" t="s">
        <v>85</v>
      </c>
      <c r="D3469" t="s">
        <v>9</v>
      </c>
      <c r="E3469" t="s">
        <v>1417</v>
      </c>
      <c r="F3469" s="1">
        <v>1</v>
      </c>
      <c r="G3469" s="1">
        <v>-1509</v>
      </c>
      <c r="H3469" s="1">
        <v>-1509</v>
      </c>
    </row>
    <row r="3470" spans="1:8" hidden="1" x14ac:dyDescent="0.2">
      <c r="A3470" t="s">
        <v>6</v>
      </c>
      <c r="B3470" t="s">
        <v>74</v>
      </c>
      <c r="C3470" t="s">
        <v>85</v>
      </c>
      <c r="D3470" t="s">
        <v>9</v>
      </c>
      <c r="E3470" t="s">
        <v>1256</v>
      </c>
      <c r="F3470" s="1">
        <v>1</v>
      </c>
      <c r="G3470" s="1">
        <v>-595</v>
      </c>
      <c r="H3470" s="1">
        <v>-595</v>
      </c>
    </row>
    <row r="3471" spans="1:8" hidden="1" x14ac:dyDescent="0.2">
      <c r="A3471" t="s">
        <v>6</v>
      </c>
      <c r="B3471" t="s">
        <v>74</v>
      </c>
      <c r="C3471" t="s">
        <v>85</v>
      </c>
      <c r="D3471" t="s">
        <v>9</v>
      </c>
      <c r="E3471" t="s">
        <v>1257</v>
      </c>
      <c r="F3471" s="1">
        <v>1</v>
      </c>
      <c r="G3471" s="1">
        <v>-570</v>
      </c>
      <c r="H3471" s="1">
        <v>-570</v>
      </c>
    </row>
    <row r="3472" spans="1:8" hidden="1" x14ac:dyDescent="0.2">
      <c r="A3472" t="s">
        <v>6</v>
      </c>
      <c r="B3472" t="s">
        <v>74</v>
      </c>
      <c r="C3472" t="s">
        <v>85</v>
      </c>
      <c r="D3472" t="s">
        <v>9</v>
      </c>
      <c r="E3472" t="s">
        <v>1248</v>
      </c>
      <c r="F3472" s="1">
        <v>1</v>
      </c>
      <c r="G3472" s="1">
        <v>-5543</v>
      </c>
      <c r="H3472" s="1">
        <v>-5543</v>
      </c>
    </row>
    <row r="3473" spans="1:8" hidden="1" x14ac:dyDescent="0.2">
      <c r="A3473" t="s">
        <v>6</v>
      </c>
      <c r="B3473" t="s">
        <v>74</v>
      </c>
      <c r="C3473" t="s">
        <v>85</v>
      </c>
      <c r="D3473" t="s">
        <v>9</v>
      </c>
      <c r="E3473" t="s">
        <v>1247</v>
      </c>
      <c r="F3473" s="1">
        <v>1</v>
      </c>
      <c r="G3473" s="1">
        <v>-6596</v>
      </c>
      <c r="H3473" s="1">
        <v>-6596</v>
      </c>
    </row>
    <row r="3474" spans="1:8" hidden="1" x14ac:dyDescent="0.2">
      <c r="A3474" t="s">
        <v>6</v>
      </c>
      <c r="B3474" t="s">
        <v>74</v>
      </c>
      <c r="C3474" t="s">
        <v>85</v>
      </c>
      <c r="D3474" t="s">
        <v>9</v>
      </c>
      <c r="E3474" t="s">
        <v>1245</v>
      </c>
      <c r="F3474" s="1">
        <v>1</v>
      </c>
      <c r="G3474" s="1">
        <v>-1598</v>
      </c>
      <c r="H3474" s="1">
        <v>-1598</v>
      </c>
    </row>
    <row r="3475" spans="1:8" hidden="1" x14ac:dyDescent="0.2">
      <c r="A3475" t="s">
        <v>6</v>
      </c>
      <c r="B3475" t="s">
        <v>74</v>
      </c>
      <c r="C3475" t="s">
        <v>85</v>
      </c>
      <c r="D3475" t="s">
        <v>9</v>
      </c>
      <c r="E3475" t="s">
        <v>1244</v>
      </c>
      <c r="F3475" s="1">
        <v>1</v>
      </c>
      <c r="G3475" s="1">
        <v>-1838</v>
      </c>
      <c r="H3475" s="1">
        <v>-1838</v>
      </c>
    </row>
    <row r="3476" spans="1:8" hidden="1" x14ac:dyDescent="0.2">
      <c r="A3476" t="s">
        <v>6</v>
      </c>
      <c r="B3476" t="s">
        <v>74</v>
      </c>
      <c r="C3476" t="s">
        <v>85</v>
      </c>
      <c r="D3476" t="s">
        <v>9</v>
      </c>
      <c r="E3476" t="s">
        <v>1243</v>
      </c>
      <c r="F3476" s="1">
        <v>1</v>
      </c>
      <c r="G3476" s="1">
        <v>-1381</v>
      </c>
      <c r="H3476" s="1">
        <v>-1381</v>
      </c>
    </row>
    <row r="3477" spans="1:8" hidden="1" x14ac:dyDescent="0.2">
      <c r="A3477" t="s">
        <v>6</v>
      </c>
      <c r="B3477" t="s">
        <v>74</v>
      </c>
      <c r="C3477" t="s">
        <v>85</v>
      </c>
      <c r="D3477" t="s">
        <v>9</v>
      </c>
      <c r="E3477" t="s">
        <v>1311</v>
      </c>
      <c r="F3477" s="1">
        <v>1</v>
      </c>
      <c r="G3477" s="1">
        <v>-5147.16</v>
      </c>
      <c r="H3477" s="1">
        <v>-5147.16</v>
      </c>
    </row>
    <row r="3478" spans="1:8" hidden="1" x14ac:dyDescent="0.2">
      <c r="A3478" t="s">
        <v>6</v>
      </c>
      <c r="B3478" t="s">
        <v>74</v>
      </c>
      <c r="C3478" t="s">
        <v>85</v>
      </c>
      <c r="D3478" t="s">
        <v>9</v>
      </c>
      <c r="E3478" t="s">
        <v>1394</v>
      </c>
      <c r="F3478" s="1">
        <v>1</v>
      </c>
      <c r="G3478" s="1">
        <v>-181</v>
      </c>
      <c r="H3478" s="1">
        <v>-181</v>
      </c>
    </row>
    <row r="3479" spans="1:8" hidden="1" x14ac:dyDescent="0.2">
      <c r="A3479" t="s">
        <v>6</v>
      </c>
      <c r="B3479" t="s">
        <v>74</v>
      </c>
      <c r="C3479" t="s">
        <v>85</v>
      </c>
      <c r="D3479" t="s">
        <v>9</v>
      </c>
      <c r="E3479" t="s">
        <v>1395</v>
      </c>
      <c r="F3479" s="1">
        <v>1</v>
      </c>
      <c r="G3479" s="1">
        <v>-538</v>
      </c>
      <c r="H3479" s="1">
        <v>-538</v>
      </c>
    </row>
    <row r="3480" spans="1:8" hidden="1" x14ac:dyDescent="0.2">
      <c r="A3480" t="s">
        <v>6</v>
      </c>
      <c r="B3480" t="s">
        <v>74</v>
      </c>
      <c r="C3480" t="s">
        <v>85</v>
      </c>
      <c r="D3480" t="s">
        <v>9</v>
      </c>
      <c r="E3480" t="s">
        <v>1392</v>
      </c>
      <c r="F3480" s="1">
        <v>1</v>
      </c>
      <c r="G3480" s="1">
        <v>-410</v>
      </c>
      <c r="H3480" s="1">
        <v>-410</v>
      </c>
    </row>
    <row r="3481" spans="1:8" hidden="1" x14ac:dyDescent="0.2">
      <c r="A3481" t="s">
        <v>6</v>
      </c>
      <c r="B3481" t="s">
        <v>74</v>
      </c>
      <c r="C3481" t="s">
        <v>85</v>
      </c>
      <c r="D3481" t="s">
        <v>9</v>
      </c>
      <c r="E3481" t="s">
        <v>1389</v>
      </c>
      <c r="F3481" s="1">
        <v>1</v>
      </c>
      <c r="G3481" s="1">
        <v>-4479</v>
      </c>
      <c r="H3481" s="1">
        <v>-4479</v>
      </c>
    </row>
    <row r="3482" spans="1:8" hidden="1" x14ac:dyDescent="0.2">
      <c r="A3482" t="s">
        <v>6</v>
      </c>
      <c r="B3482" t="s">
        <v>74</v>
      </c>
      <c r="C3482" t="s">
        <v>85</v>
      </c>
      <c r="D3482" t="s">
        <v>9</v>
      </c>
      <c r="E3482" t="s">
        <v>1391</v>
      </c>
      <c r="F3482" s="1">
        <v>1</v>
      </c>
      <c r="G3482" s="1">
        <v>-73</v>
      </c>
      <c r="H3482" s="1">
        <v>-73</v>
      </c>
    </row>
    <row r="3483" spans="1:8" hidden="1" x14ac:dyDescent="0.2">
      <c r="A3483" t="s">
        <v>6</v>
      </c>
      <c r="B3483" t="s">
        <v>74</v>
      </c>
      <c r="C3483" t="s">
        <v>85</v>
      </c>
      <c r="D3483" t="s">
        <v>9</v>
      </c>
      <c r="E3483" t="s">
        <v>1388</v>
      </c>
      <c r="F3483" s="1">
        <v>1</v>
      </c>
      <c r="G3483" s="1">
        <v>-6011</v>
      </c>
      <c r="H3483" s="1">
        <v>-6011</v>
      </c>
    </row>
    <row r="3484" spans="1:8" hidden="1" x14ac:dyDescent="0.2">
      <c r="A3484" t="s">
        <v>6</v>
      </c>
      <c r="B3484" t="s">
        <v>74</v>
      </c>
      <c r="C3484" t="s">
        <v>85</v>
      </c>
      <c r="D3484" t="s">
        <v>9</v>
      </c>
      <c r="E3484" t="s">
        <v>1390</v>
      </c>
      <c r="F3484" s="1">
        <v>1</v>
      </c>
      <c r="G3484" s="1">
        <v>-1478</v>
      </c>
      <c r="H3484" s="1">
        <v>-1478</v>
      </c>
    </row>
    <row r="3485" spans="1:8" hidden="1" x14ac:dyDescent="0.2">
      <c r="A3485" t="s">
        <v>6</v>
      </c>
      <c r="B3485" t="s">
        <v>74</v>
      </c>
      <c r="C3485" t="s">
        <v>85</v>
      </c>
      <c r="D3485" t="s">
        <v>9</v>
      </c>
      <c r="E3485" t="s">
        <v>18</v>
      </c>
      <c r="F3485" s="1">
        <v>1</v>
      </c>
      <c r="G3485" s="1">
        <v>-210</v>
      </c>
      <c r="H3485" s="1">
        <v>-210</v>
      </c>
    </row>
    <row r="3486" spans="1:8" hidden="1" x14ac:dyDescent="0.2">
      <c r="A3486" t="s">
        <v>6</v>
      </c>
      <c r="B3486" t="s">
        <v>7</v>
      </c>
      <c r="C3486" t="s">
        <v>295</v>
      </c>
      <c r="D3486" t="s">
        <v>9</v>
      </c>
      <c r="E3486" t="s">
        <v>1718</v>
      </c>
      <c r="F3486" s="1">
        <v>-513</v>
      </c>
      <c r="G3486" s="1">
        <v>-2269.1</v>
      </c>
      <c r="H3486" s="1">
        <v>4.42319688109162</v>
      </c>
    </row>
    <row r="3487" spans="1:8" hidden="1" x14ac:dyDescent="0.2">
      <c r="A3487" t="s">
        <v>6</v>
      </c>
      <c r="B3487" t="s">
        <v>7</v>
      </c>
      <c r="C3487" t="s">
        <v>295</v>
      </c>
      <c r="D3487" t="s">
        <v>9</v>
      </c>
      <c r="E3487" t="s">
        <v>2272</v>
      </c>
      <c r="F3487" s="1">
        <v>-188</v>
      </c>
      <c r="G3487" s="1">
        <v>-697.66</v>
      </c>
      <c r="H3487" s="1">
        <v>3.7109574468085098</v>
      </c>
    </row>
    <row r="3488" spans="1:8" hidden="1" x14ac:dyDescent="0.2">
      <c r="A3488" t="s">
        <v>6</v>
      </c>
      <c r="B3488" t="s">
        <v>7</v>
      </c>
      <c r="C3488" t="s">
        <v>295</v>
      </c>
      <c r="D3488" t="s">
        <v>9</v>
      </c>
      <c r="E3488" t="s">
        <v>2801</v>
      </c>
      <c r="F3488" s="1">
        <v>-143</v>
      </c>
      <c r="G3488" s="1">
        <v>-126.26</v>
      </c>
      <c r="H3488" s="1">
        <v>0.88293706293706298</v>
      </c>
    </row>
    <row r="3489" spans="1:8" hidden="1" x14ac:dyDescent="0.2">
      <c r="A3489" t="s">
        <v>6</v>
      </c>
      <c r="B3489" t="s">
        <v>7</v>
      </c>
      <c r="C3489" t="s">
        <v>295</v>
      </c>
      <c r="D3489" t="s">
        <v>9</v>
      </c>
      <c r="E3489" t="s">
        <v>2345</v>
      </c>
      <c r="F3489" s="1">
        <v>-370</v>
      </c>
      <c r="G3489" s="1">
        <v>-646.29</v>
      </c>
      <c r="H3489" s="1">
        <v>1.74672972972973</v>
      </c>
    </row>
    <row r="3490" spans="1:8" hidden="1" x14ac:dyDescent="0.2">
      <c r="A3490" t="s">
        <v>6</v>
      </c>
      <c r="B3490" t="s">
        <v>7</v>
      </c>
      <c r="C3490" t="s">
        <v>295</v>
      </c>
      <c r="D3490" t="s">
        <v>9</v>
      </c>
      <c r="E3490" t="s">
        <v>2265</v>
      </c>
      <c r="F3490" s="1">
        <v>-426</v>
      </c>
      <c r="G3490" s="1">
        <v>-1253.3800000000001</v>
      </c>
      <c r="H3490" s="1">
        <v>2.9422065727699498</v>
      </c>
    </row>
    <row r="3491" spans="1:8" hidden="1" x14ac:dyDescent="0.2">
      <c r="A3491" t="s">
        <v>6</v>
      </c>
      <c r="B3491" t="s">
        <v>7</v>
      </c>
      <c r="C3491" t="s">
        <v>295</v>
      </c>
      <c r="D3491" t="s">
        <v>9</v>
      </c>
      <c r="E3491" t="s">
        <v>18</v>
      </c>
      <c r="F3491" s="1">
        <v>729044</v>
      </c>
      <c r="G3491" s="1">
        <v>1510095.21</v>
      </c>
      <c r="H3491" s="1">
        <v>2.0713361744970098</v>
      </c>
    </row>
    <row r="3492" spans="1:8" hidden="1" x14ac:dyDescent="0.2">
      <c r="A3492" t="s">
        <v>6</v>
      </c>
      <c r="B3492" t="s">
        <v>7</v>
      </c>
      <c r="C3492" t="s">
        <v>295</v>
      </c>
      <c r="D3492" t="s">
        <v>9</v>
      </c>
      <c r="E3492" t="s">
        <v>807</v>
      </c>
      <c r="F3492" s="1">
        <v>-1154</v>
      </c>
      <c r="G3492" s="1">
        <v>-5388.93</v>
      </c>
      <c r="H3492" s="1">
        <v>4.6697833622183698</v>
      </c>
    </row>
    <row r="3493" spans="1:8" hidden="1" x14ac:dyDescent="0.2">
      <c r="A3493" t="s">
        <v>6</v>
      </c>
      <c r="B3493" t="s">
        <v>74</v>
      </c>
      <c r="C3493" t="s">
        <v>61</v>
      </c>
      <c r="D3493" t="s">
        <v>62</v>
      </c>
      <c r="E3493" t="s">
        <v>1948</v>
      </c>
      <c r="F3493" s="1">
        <v>1</v>
      </c>
      <c r="G3493" s="1">
        <v>404135.53</v>
      </c>
      <c r="H3493" s="1">
        <v>404135.53</v>
      </c>
    </row>
    <row r="3494" spans="1:8" hidden="1" x14ac:dyDescent="0.2">
      <c r="A3494" t="s">
        <v>6</v>
      </c>
      <c r="B3494" t="s">
        <v>74</v>
      </c>
      <c r="C3494" t="s">
        <v>61</v>
      </c>
      <c r="D3494" t="s">
        <v>62</v>
      </c>
      <c r="E3494" t="s">
        <v>2023</v>
      </c>
      <c r="F3494" s="1">
        <v>18</v>
      </c>
      <c r="G3494" s="1">
        <v>22814.9</v>
      </c>
      <c r="H3494" s="1">
        <v>1267.49444444444</v>
      </c>
    </row>
    <row r="3495" spans="1:8" hidden="1" x14ac:dyDescent="0.2">
      <c r="A3495" t="s">
        <v>6</v>
      </c>
      <c r="B3495" t="s">
        <v>74</v>
      </c>
      <c r="C3495" t="s">
        <v>61</v>
      </c>
      <c r="D3495" t="s">
        <v>62</v>
      </c>
      <c r="E3495" t="s">
        <v>2425</v>
      </c>
      <c r="F3495" s="1">
        <v>32</v>
      </c>
      <c r="G3495" s="1">
        <v>1870.69</v>
      </c>
      <c r="H3495" s="1">
        <v>58.459062500000002</v>
      </c>
    </row>
    <row r="3496" spans="1:8" hidden="1" x14ac:dyDescent="0.2">
      <c r="A3496" t="s">
        <v>6</v>
      </c>
      <c r="B3496" t="s">
        <v>74</v>
      </c>
      <c r="C3496" t="s">
        <v>61</v>
      </c>
      <c r="D3496" t="s">
        <v>62</v>
      </c>
      <c r="E3496" t="s">
        <v>2381</v>
      </c>
      <c r="F3496" s="1">
        <v>76</v>
      </c>
      <c r="G3496" s="1">
        <v>22288.81</v>
      </c>
      <c r="H3496" s="1">
        <v>293.27381578947399</v>
      </c>
    </row>
    <row r="3497" spans="1:8" hidden="1" x14ac:dyDescent="0.2">
      <c r="A3497" t="s">
        <v>6</v>
      </c>
      <c r="B3497" t="s">
        <v>74</v>
      </c>
      <c r="C3497" t="s">
        <v>61</v>
      </c>
      <c r="D3497" t="s">
        <v>62</v>
      </c>
      <c r="E3497" t="s">
        <v>2504</v>
      </c>
      <c r="F3497" s="1">
        <v>23</v>
      </c>
      <c r="G3497" s="1">
        <v>56394.09</v>
      </c>
      <c r="H3497" s="1">
        <v>2451.9169565217398</v>
      </c>
    </row>
    <row r="3498" spans="1:8" hidden="1" x14ac:dyDescent="0.2">
      <c r="A3498" t="s">
        <v>6</v>
      </c>
      <c r="B3498" t="s">
        <v>74</v>
      </c>
      <c r="C3498" t="s">
        <v>61</v>
      </c>
      <c r="D3498" t="s">
        <v>62</v>
      </c>
      <c r="E3498" t="s">
        <v>2435</v>
      </c>
      <c r="F3498" s="1">
        <v>16</v>
      </c>
      <c r="G3498" s="1">
        <v>20921.599999999999</v>
      </c>
      <c r="H3498" s="1">
        <v>1307.5999999999999</v>
      </c>
    </row>
    <row r="3499" spans="1:8" hidden="1" x14ac:dyDescent="0.2">
      <c r="A3499" t="s">
        <v>6</v>
      </c>
      <c r="B3499" t="s">
        <v>74</v>
      </c>
      <c r="C3499" t="s">
        <v>61</v>
      </c>
      <c r="D3499" t="s">
        <v>62</v>
      </c>
      <c r="E3499" t="s">
        <v>1888</v>
      </c>
      <c r="F3499" s="1">
        <v>48</v>
      </c>
      <c r="G3499" s="1">
        <v>59783.56</v>
      </c>
      <c r="H3499" s="1">
        <v>1245.4908333333301</v>
      </c>
    </row>
    <row r="3500" spans="1:8" hidden="1" x14ac:dyDescent="0.2">
      <c r="A3500" t="s">
        <v>6</v>
      </c>
      <c r="B3500" t="s">
        <v>74</v>
      </c>
      <c r="C3500" t="s">
        <v>61</v>
      </c>
      <c r="D3500" t="s">
        <v>62</v>
      </c>
      <c r="E3500" t="s">
        <v>2009</v>
      </c>
      <c r="F3500" s="1">
        <v>21</v>
      </c>
      <c r="G3500" s="1">
        <v>26162.92</v>
      </c>
      <c r="H3500" s="1">
        <v>1245.8533333333301</v>
      </c>
    </row>
    <row r="3501" spans="1:8" hidden="1" x14ac:dyDescent="0.2">
      <c r="A3501" t="s">
        <v>6</v>
      </c>
      <c r="B3501" t="s">
        <v>74</v>
      </c>
      <c r="C3501" t="s">
        <v>61</v>
      </c>
      <c r="D3501" t="s">
        <v>62</v>
      </c>
      <c r="E3501" t="s">
        <v>2650</v>
      </c>
      <c r="F3501" s="1">
        <v>9</v>
      </c>
      <c r="G3501" s="1">
        <v>7969.65</v>
      </c>
      <c r="H3501" s="1">
        <v>885.51666666666699</v>
      </c>
    </row>
    <row r="3502" spans="1:8" hidden="1" x14ac:dyDescent="0.2">
      <c r="A3502" t="s">
        <v>6</v>
      </c>
      <c r="B3502" t="s">
        <v>74</v>
      </c>
      <c r="C3502" t="s">
        <v>61</v>
      </c>
      <c r="D3502" t="s">
        <v>62</v>
      </c>
      <c r="E3502" t="s">
        <v>2432</v>
      </c>
      <c r="F3502" s="1">
        <v>34</v>
      </c>
      <c r="G3502" s="1">
        <v>17353.919999999998</v>
      </c>
      <c r="H3502" s="1">
        <v>510.40941176470602</v>
      </c>
    </row>
    <row r="3503" spans="1:8" hidden="1" x14ac:dyDescent="0.2">
      <c r="A3503" t="s">
        <v>6</v>
      </c>
      <c r="B3503" t="s">
        <v>7</v>
      </c>
      <c r="C3503" t="s">
        <v>61</v>
      </c>
      <c r="D3503" t="s">
        <v>62</v>
      </c>
      <c r="E3503" t="s">
        <v>2147</v>
      </c>
      <c r="F3503" s="1">
        <v>1</v>
      </c>
      <c r="G3503" s="1">
        <v>1152.45</v>
      </c>
      <c r="H3503" s="1">
        <v>1152.45</v>
      </c>
    </row>
    <row r="3504" spans="1:8" hidden="1" x14ac:dyDescent="0.2">
      <c r="A3504" t="s">
        <v>6</v>
      </c>
      <c r="B3504" t="s">
        <v>7</v>
      </c>
      <c r="C3504" t="s">
        <v>61</v>
      </c>
      <c r="D3504" t="s">
        <v>62</v>
      </c>
      <c r="E3504" t="s">
        <v>2934</v>
      </c>
      <c r="F3504" s="1">
        <v>29</v>
      </c>
      <c r="G3504" s="1">
        <v>411094.16</v>
      </c>
      <c r="H3504" s="1">
        <v>14175.6606896552</v>
      </c>
    </row>
    <row r="3505" spans="1:8" hidden="1" x14ac:dyDescent="0.2">
      <c r="A3505" t="s">
        <v>6</v>
      </c>
      <c r="B3505" t="s">
        <v>7</v>
      </c>
      <c r="C3505" t="s">
        <v>61</v>
      </c>
      <c r="D3505" t="s">
        <v>62</v>
      </c>
      <c r="E3505" t="s">
        <v>2402</v>
      </c>
      <c r="F3505" s="1">
        <v>77</v>
      </c>
      <c r="G3505" s="1">
        <v>1517.9</v>
      </c>
      <c r="H3505" s="1">
        <v>19.712987012987</v>
      </c>
    </row>
    <row r="3506" spans="1:8" hidden="1" x14ac:dyDescent="0.2">
      <c r="A3506" t="s">
        <v>6</v>
      </c>
      <c r="B3506" t="s">
        <v>7</v>
      </c>
      <c r="C3506" t="s">
        <v>61</v>
      </c>
      <c r="D3506" t="s">
        <v>62</v>
      </c>
      <c r="E3506" t="s">
        <v>2128</v>
      </c>
      <c r="F3506" s="1">
        <v>66</v>
      </c>
      <c r="G3506" s="1">
        <v>17498.87</v>
      </c>
      <c r="H3506" s="1">
        <v>265.13439393939399</v>
      </c>
    </row>
    <row r="3507" spans="1:8" hidden="1" x14ac:dyDescent="0.2">
      <c r="A3507" t="s">
        <v>6</v>
      </c>
      <c r="B3507" t="s">
        <v>7</v>
      </c>
      <c r="C3507" t="s">
        <v>61</v>
      </c>
      <c r="D3507" t="s">
        <v>62</v>
      </c>
      <c r="E3507" t="s">
        <v>2021</v>
      </c>
      <c r="F3507" s="1">
        <v>54</v>
      </c>
      <c r="G3507" s="1">
        <v>44098.07</v>
      </c>
      <c r="H3507" s="1">
        <v>816.63092592592602</v>
      </c>
    </row>
    <row r="3508" spans="1:8" hidden="1" x14ac:dyDescent="0.2">
      <c r="A3508" t="s">
        <v>6</v>
      </c>
      <c r="B3508" t="s">
        <v>7</v>
      </c>
      <c r="C3508" t="s">
        <v>61</v>
      </c>
      <c r="D3508" t="s">
        <v>62</v>
      </c>
      <c r="E3508" t="s">
        <v>2935</v>
      </c>
      <c r="F3508" s="1">
        <v>18</v>
      </c>
      <c r="G3508" s="1">
        <v>51871.09</v>
      </c>
      <c r="H3508" s="1">
        <v>2881.72722222222</v>
      </c>
    </row>
    <row r="3509" spans="1:8" hidden="1" x14ac:dyDescent="0.2">
      <c r="A3509" t="s">
        <v>6</v>
      </c>
      <c r="B3509" t="s">
        <v>7</v>
      </c>
      <c r="C3509" t="s">
        <v>61</v>
      </c>
      <c r="D3509" t="s">
        <v>62</v>
      </c>
      <c r="E3509" t="s">
        <v>2936</v>
      </c>
      <c r="F3509" s="1">
        <v>5</v>
      </c>
      <c r="G3509" s="1">
        <v>10772.94</v>
      </c>
      <c r="H3509" s="1">
        <v>2154.5880000000002</v>
      </c>
    </row>
    <row r="3510" spans="1:8" hidden="1" x14ac:dyDescent="0.2">
      <c r="A3510" t="s">
        <v>6</v>
      </c>
      <c r="B3510" t="s">
        <v>7</v>
      </c>
      <c r="C3510" t="s">
        <v>61</v>
      </c>
      <c r="D3510" t="s">
        <v>62</v>
      </c>
      <c r="E3510" t="s">
        <v>2828</v>
      </c>
      <c r="F3510" s="1">
        <v>4</v>
      </c>
      <c r="G3510" s="1">
        <v>64883.28</v>
      </c>
      <c r="H3510" s="1">
        <v>16220.82</v>
      </c>
    </row>
    <row r="3511" spans="1:8" hidden="1" x14ac:dyDescent="0.2">
      <c r="A3511" t="s">
        <v>6</v>
      </c>
      <c r="B3511" t="s">
        <v>7</v>
      </c>
      <c r="C3511" t="s">
        <v>61</v>
      </c>
      <c r="D3511" t="s">
        <v>62</v>
      </c>
      <c r="E3511" t="s">
        <v>2815</v>
      </c>
      <c r="F3511" s="1">
        <v>7</v>
      </c>
      <c r="G3511" s="1">
        <v>1007.83</v>
      </c>
      <c r="H3511" s="1">
        <v>143.97571428571399</v>
      </c>
    </row>
    <row r="3512" spans="1:8" hidden="1" x14ac:dyDescent="0.2">
      <c r="A3512" t="s">
        <v>6</v>
      </c>
      <c r="B3512" t="s">
        <v>7</v>
      </c>
      <c r="C3512" t="s">
        <v>61</v>
      </c>
      <c r="D3512" t="s">
        <v>62</v>
      </c>
      <c r="E3512" t="s">
        <v>2637</v>
      </c>
      <c r="F3512" s="1">
        <v>6</v>
      </c>
      <c r="G3512" s="1">
        <v>40.47</v>
      </c>
      <c r="H3512" s="1">
        <v>6.7450000000000001</v>
      </c>
    </row>
    <row r="3513" spans="1:8" hidden="1" x14ac:dyDescent="0.2">
      <c r="A3513" t="s">
        <v>6</v>
      </c>
      <c r="B3513" t="s">
        <v>7</v>
      </c>
      <c r="C3513" t="s">
        <v>61</v>
      </c>
      <c r="D3513" t="s">
        <v>62</v>
      </c>
      <c r="E3513" t="s">
        <v>2224</v>
      </c>
      <c r="F3513" s="1">
        <v>1</v>
      </c>
      <c r="G3513" s="1">
        <v>-46.49</v>
      </c>
      <c r="H3513" s="1">
        <v>-46.49</v>
      </c>
    </row>
    <row r="3514" spans="1:8" x14ac:dyDescent="0.2">
      <c r="A3514" t="s">
        <v>6</v>
      </c>
      <c r="B3514" t="s">
        <v>74</v>
      </c>
      <c r="C3514" t="s">
        <v>133</v>
      </c>
      <c r="D3514" t="s">
        <v>9</v>
      </c>
      <c r="E3514" t="s">
        <v>1611</v>
      </c>
      <c r="F3514" s="1">
        <v>125</v>
      </c>
      <c r="G3514" s="1">
        <v>1306.21</v>
      </c>
      <c r="H3514" s="1">
        <v>10.449680000000001</v>
      </c>
    </row>
    <row r="3515" spans="1:8" x14ac:dyDescent="0.2">
      <c r="A3515" t="s">
        <v>6</v>
      </c>
      <c r="B3515" t="s">
        <v>74</v>
      </c>
      <c r="C3515" t="s">
        <v>133</v>
      </c>
      <c r="D3515" t="s">
        <v>9</v>
      </c>
      <c r="E3515" t="s">
        <v>1529</v>
      </c>
      <c r="F3515" s="1">
        <v>200</v>
      </c>
      <c r="G3515" s="1">
        <v>573.55999999999995</v>
      </c>
      <c r="H3515" s="1">
        <v>2.8677999999999999</v>
      </c>
    </row>
    <row r="3516" spans="1:8" x14ac:dyDescent="0.2">
      <c r="A3516" t="s">
        <v>6</v>
      </c>
      <c r="B3516" t="s">
        <v>74</v>
      </c>
      <c r="C3516" t="s">
        <v>133</v>
      </c>
      <c r="D3516" t="s">
        <v>9</v>
      </c>
      <c r="E3516" t="s">
        <v>1528</v>
      </c>
      <c r="F3516" s="1">
        <v>490</v>
      </c>
      <c r="G3516" s="1">
        <v>1654.74</v>
      </c>
      <c r="H3516" s="1">
        <v>3.3770204081632702</v>
      </c>
    </row>
    <row r="3517" spans="1:8" x14ac:dyDescent="0.2">
      <c r="A3517" t="s">
        <v>6</v>
      </c>
      <c r="B3517" t="s">
        <v>74</v>
      </c>
      <c r="C3517" t="s">
        <v>133</v>
      </c>
      <c r="D3517" t="s">
        <v>9</v>
      </c>
      <c r="E3517" t="s">
        <v>1527</v>
      </c>
      <c r="F3517" s="1">
        <v>1380</v>
      </c>
      <c r="G3517" s="1">
        <v>6796.84</v>
      </c>
      <c r="H3517" s="1">
        <v>4.9252463768115904</v>
      </c>
    </row>
    <row r="3518" spans="1:8" x14ac:dyDescent="0.2">
      <c r="A3518" t="s">
        <v>6</v>
      </c>
      <c r="B3518" t="s">
        <v>74</v>
      </c>
      <c r="C3518" t="s">
        <v>133</v>
      </c>
      <c r="D3518" t="s">
        <v>9</v>
      </c>
      <c r="E3518" t="s">
        <v>1526</v>
      </c>
      <c r="F3518" s="1">
        <v>250</v>
      </c>
      <c r="G3518" s="1">
        <v>3057.59</v>
      </c>
      <c r="H3518" s="1">
        <v>12.230359999999999</v>
      </c>
    </row>
    <row r="3519" spans="1:8" x14ac:dyDescent="0.2">
      <c r="A3519" t="s">
        <v>6</v>
      </c>
      <c r="B3519" t="s">
        <v>74</v>
      </c>
      <c r="C3519" t="s">
        <v>133</v>
      </c>
      <c r="D3519" t="s">
        <v>9</v>
      </c>
      <c r="E3519" t="s">
        <v>539</v>
      </c>
      <c r="F3519" s="1">
        <v>925</v>
      </c>
      <c r="G3519" s="1">
        <v>5393.56</v>
      </c>
      <c r="H3519" s="1">
        <v>5.8308756756756797</v>
      </c>
    </row>
    <row r="3520" spans="1:8" x14ac:dyDescent="0.2">
      <c r="A3520" t="s">
        <v>6</v>
      </c>
      <c r="B3520" t="s">
        <v>74</v>
      </c>
      <c r="C3520" t="s">
        <v>133</v>
      </c>
      <c r="D3520" t="s">
        <v>9</v>
      </c>
      <c r="E3520" t="s">
        <v>1596</v>
      </c>
      <c r="F3520" s="1">
        <v>1100</v>
      </c>
      <c r="G3520" s="1">
        <v>9792.2099999999991</v>
      </c>
      <c r="H3520" s="1">
        <v>8.9020090909090897</v>
      </c>
    </row>
    <row r="3521" spans="1:8" x14ac:dyDescent="0.2">
      <c r="A3521" t="s">
        <v>6</v>
      </c>
      <c r="B3521" t="s">
        <v>74</v>
      </c>
      <c r="C3521" t="s">
        <v>133</v>
      </c>
      <c r="D3521" t="s">
        <v>9</v>
      </c>
      <c r="E3521" t="s">
        <v>1597</v>
      </c>
      <c r="F3521" s="1">
        <v>350</v>
      </c>
      <c r="G3521" s="1">
        <v>4670.03</v>
      </c>
      <c r="H3521" s="1">
        <v>13.3429428571428</v>
      </c>
    </row>
    <row r="3522" spans="1:8" x14ac:dyDescent="0.2">
      <c r="A3522" t="s">
        <v>6</v>
      </c>
      <c r="B3522" t="s">
        <v>74</v>
      </c>
      <c r="C3522" t="s">
        <v>133</v>
      </c>
      <c r="D3522" t="s">
        <v>9</v>
      </c>
      <c r="E3522" t="s">
        <v>1553</v>
      </c>
      <c r="F3522" s="1">
        <v>665</v>
      </c>
      <c r="G3522" s="1">
        <v>10742.69</v>
      </c>
      <c r="H3522" s="1">
        <v>16.154421052631601</v>
      </c>
    </row>
    <row r="3523" spans="1:8" x14ac:dyDescent="0.2">
      <c r="A3523" t="s">
        <v>6</v>
      </c>
      <c r="B3523" t="s">
        <v>74</v>
      </c>
      <c r="C3523" t="s">
        <v>133</v>
      </c>
      <c r="D3523" t="s">
        <v>9</v>
      </c>
      <c r="E3523" t="s">
        <v>1574</v>
      </c>
      <c r="F3523" s="1">
        <v>4100</v>
      </c>
      <c r="G3523" s="1">
        <v>6443.32</v>
      </c>
      <c r="H3523" s="1">
        <v>1.5715414634146301</v>
      </c>
    </row>
    <row r="3524" spans="1:8" x14ac:dyDescent="0.2">
      <c r="A3524" t="s">
        <v>6</v>
      </c>
      <c r="B3524" t="s">
        <v>74</v>
      </c>
      <c r="C3524" t="s">
        <v>100</v>
      </c>
      <c r="D3524" t="s">
        <v>9</v>
      </c>
      <c r="E3524" t="s">
        <v>2043</v>
      </c>
      <c r="F3524" s="1">
        <v>2394</v>
      </c>
      <c r="G3524" s="1">
        <v>92301.41</v>
      </c>
      <c r="H3524" s="1">
        <v>38.555309106098598</v>
      </c>
    </row>
    <row r="3525" spans="1:8" x14ac:dyDescent="0.2">
      <c r="A3525" t="s">
        <v>6</v>
      </c>
      <c r="B3525" t="s">
        <v>74</v>
      </c>
      <c r="C3525" t="s">
        <v>100</v>
      </c>
      <c r="D3525" t="s">
        <v>9</v>
      </c>
      <c r="E3525" t="s">
        <v>1912</v>
      </c>
      <c r="F3525" s="1">
        <v>2617</v>
      </c>
      <c r="G3525" s="1">
        <v>262454.71999999997</v>
      </c>
      <c r="H3525" s="1">
        <v>100.288391287734</v>
      </c>
    </row>
    <row r="3526" spans="1:8" x14ac:dyDescent="0.2">
      <c r="A3526" t="s">
        <v>6</v>
      </c>
      <c r="B3526" t="s">
        <v>74</v>
      </c>
      <c r="C3526" t="s">
        <v>100</v>
      </c>
      <c r="D3526" t="s">
        <v>9</v>
      </c>
      <c r="E3526" t="s">
        <v>1883</v>
      </c>
      <c r="F3526" s="1">
        <v>93</v>
      </c>
      <c r="G3526" s="1">
        <v>6208.71</v>
      </c>
      <c r="H3526" s="1">
        <v>66.760322580645195</v>
      </c>
    </row>
    <row r="3527" spans="1:8" x14ac:dyDescent="0.2">
      <c r="A3527" t="s">
        <v>6</v>
      </c>
      <c r="B3527" t="s">
        <v>74</v>
      </c>
      <c r="C3527" t="s">
        <v>100</v>
      </c>
      <c r="D3527" t="s">
        <v>9</v>
      </c>
      <c r="E3527" t="s">
        <v>2478</v>
      </c>
      <c r="F3527" s="1">
        <v>1820</v>
      </c>
      <c r="G3527" s="1">
        <v>128830.94</v>
      </c>
      <c r="H3527" s="1">
        <v>70.786230769230798</v>
      </c>
    </row>
    <row r="3528" spans="1:8" x14ac:dyDescent="0.2">
      <c r="A3528" t="s">
        <v>6</v>
      </c>
      <c r="B3528" t="s">
        <v>74</v>
      </c>
      <c r="C3528" t="s">
        <v>100</v>
      </c>
      <c r="D3528" t="s">
        <v>9</v>
      </c>
      <c r="E3528" t="s">
        <v>2115</v>
      </c>
      <c r="F3528" s="1">
        <v>1000</v>
      </c>
      <c r="G3528" s="1">
        <v>43963.73</v>
      </c>
      <c r="H3528" s="1">
        <v>43.963729999999998</v>
      </c>
    </row>
    <row r="3529" spans="1:8" x14ac:dyDescent="0.2">
      <c r="A3529" t="s">
        <v>6</v>
      </c>
      <c r="B3529" t="s">
        <v>74</v>
      </c>
      <c r="C3529" t="s">
        <v>100</v>
      </c>
      <c r="D3529" t="s">
        <v>9</v>
      </c>
      <c r="E3529" t="s">
        <v>1644</v>
      </c>
      <c r="F3529" s="1">
        <v>2560</v>
      </c>
      <c r="G3529" s="1">
        <v>29350.16</v>
      </c>
      <c r="H3529" s="1">
        <v>11.46490625</v>
      </c>
    </row>
    <row r="3530" spans="1:8" x14ac:dyDescent="0.2">
      <c r="A3530" t="s">
        <v>6</v>
      </c>
      <c r="B3530" t="s">
        <v>74</v>
      </c>
      <c r="C3530" t="s">
        <v>100</v>
      </c>
      <c r="D3530" t="s">
        <v>9</v>
      </c>
      <c r="E3530" t="s">
        <v>1480</v>
      </c>
      <c r="F3530" s="1">
        <v>486</v>
      </c>
      <c r="G3530" s="1">
        <v>107027.23</v>
      </c>
      <c r="H3530" s="1">
        <v>220.22063786008201</v>
      </c>
    </row>
    <row r="3531" spans="1:8" x14ac:dyDescent="0.2">
      <c r="A3531" t="s">
        <v>6</v>
      </c>
      <c r="B3531" t="s">
        <v>74</v>
      </c>
      <c r="C3531" t="s">
        <v>100</v>
      </c>
      <c r="D3531" t="s">
        <v>9</v>
      </c>
      <c r="E3531" t="s">
        <v>1537</v>
      </c>
      <c r="F3531" s="1">
        <v>1</v>
      </c>
      <c r="G3531" s="1">
        <v>7148.02</v>
      </c>
      <c r="H3531" s="1">
        <v>7148.02</v>
      </c>
    </row>
    <row r="3532" spans="1:8" x14ac:dyDescent="0.2">
      <c r="A3532" t="s">
        <v>6</v>
      </c>
      <c r="B3532" t="s">
        <v>74</v>
      </c>
      <c r="C3532" t="s">
        <v>100</v>
      </c>
      <c r="D3532" t="s">
        <v>9</v>
      </c>
      <c r="E3532" t="s">
        <v>1595</v>
      </c>
      <c r="F3532" s="1">
        <v>1720</v>
      </c>
      <c r="G3532" s="1">
        <v>24852.69</v>
      </c>
      <c r="H3532" s="1">
        <v>14.449238372092999</v>
      </c>
    </row>
    <row r="3533" spans="1:8" x14ac:dyDescent="0.2">
      <c r="A3533" t="s">
        <v>6</v>
      </c>
      <c r="B3533" t="s">
        <v>74</v>
      </c>
      <c r="C3533" t="s">
        <v>193</v>
      </c>
      <c r="D3533" t="s">
        <v>9</v>
      </c>
      <c r="E3533" t="s">
        <v>2937</v>
      </c>
      <c r="F3533" s="1">
        <v>243</v>
      </c>
      <c r="G3533" s="1">
        <v>497</v>
      </c>
      <c r="H3533" s="1">
        <v>2.0452674897119301</v>
      </c>
    </row>
    <row r="3534" spans="1:8" x14ac:dyDescent="0.2">
      <c r="A3534" t="s">
        <v>6</v>
      </c>
      <c r="B3534" t="s">
        <v>74</v>
      </c>
      <c r="C3534" t="s">
        <v>193</v>
      </c>
      <c r="D3534" t="s">
        <v>9</v>
      </c>
      <c r="E3534" t="s">
        <v>1522</v>
      </c>
      <c r="F3534" s="1">
        <v>1</v>
      </c>
      <c r="G3534" s="1">
        <v>9.51</v>
      </c>
      <c r="H3534" s="1">
        <v>9.51</v>
      </c>
    </row>
    <row r="3535" spans="1:8" x14ac:dyDescent="0.2">
      <c r="A3535" t="s">
        <v>6</v>
      </c>
      <c r="B3535" t="s">
        <v>74</v>
      </c>
      <c r="C3535" t="s">
        <v>193</v>
      </c>
      <c r="D3535" t="s">
        <v>9</v>
      </c>
      <c r="E3535" t="s">
        <v>18</v>
      </c>
      <c r="F3535" s="1">
        <v>6168</v>
      </c>
      <c r="G3535" s="1">
        <v>58903.14</v>
      </c>
      <c r="H3535" s="1">
        <v>9.5497957198443597</v>
      </c>
    </row>
    <row r="3536" spans="1:8" x14ac:dyDescent="0.2">
      <c r="A3536" t="s">
        <v>6</v>
      </c>
      <c r="B3536" t="s">
        <v>74</v>
      </c>
      <c r="C3536" t="s">
        <v>90</v>
      </c>
      <c r="D3536" t="s">
        <v>9</v>
      </c>
      <c r="E3536" t="s">
        <v>1867</v>
      </c>
      <c r="F3536" s="1">
        <v>-910</v>
      </c>
      <c r="G3536" s="1">
        <v>-6020.5</v>
      </c>
      <c r="H3536" s="1">
        <v>6.61593406593407</v>
      </c>
    </row>
    <row r="3537" spans="1:8" x14ac:dyDescent="0.2">
      <c r="A3537" t="s">
        <v>6</v>
      </c>
      <c r="B3537" t="s">
        <v>74</v>
      </c>
      <c r="C3537" t="s">
        <v>90</v>
      </c>
      <c r="D3537" t="s">
        <v>9</v>
      </c>
      <c r="E3537" t="s">
        <v>2938</v>
      </c>
      <c r="F3537" s="1">
        <v>662</v>
      </c>
      <c r="G3537" s="1">
        <v>11087.53</v>
      </c>
      <c r="H3537" s="1">
        <v>16.748534743202399</v>
      </c>
    </row>
    <row r="3538" spans="1:8" x14ac:dyDescent="0.2">
      <c r="A3538" t="s">
        <v>6</v>
      </c>
      <c r="B3538" t="s">
        <v>74</v>
      </c>
      <c r="C3538" t="s">
        <v>193</v>
      </c>
      <c r="D3538" t="s">
        <v>9</v>
      </c>
      <c r="E3538" t="s">
        <v>2202</v>
      </c>
      <c r="F3538" s="1">
        <v>-10</v>
      </c>
      <c r="G3538" s="1">
        <v>-147.21</v>
      </c>
      <c r="H3538" s="1">
        <v>14.721</v>
      </c>
    </row>
    <row r="3539" spans="1:8" x14ac:dyDescent="0.2">
      <c r="A3539" t="s">
        <v>6</v>
      </c>
      <c r="B3539" t="s">
        <v>74</v>
      </c>
      <c r="C3539" t="s">
        <v>90</v>
      </c>
      <c r="D3539" t="s">
        <v>9</v>
      </c>
      <c r="E3539" t="s">
        <v>2118</v>
      </c>
      <c r="F3539" s="1">
        <v>-240</v>
      </c>
      <c r="G3539" s="1">
        <v>-4612.0600000000004</v>
      </c>
      <c r="H3539" s="1">
        <v>19.216916666666702</v>
      </c>
    </row>
    <row r="3540" spans="1:8" x14ac:dyDescent="0.2">
      <c r="A3540" t="s">
        <v>6</v>
      </c>
      <c r="B3540" t="s">
        <v>74</v>
      </c>
      <c r="C3540" t="s">
        <v>90</v>
      </c>
      <c r="D3540" t="s">
        <v>9</v>
      </c>
      <c r="E3540" t="s">
        <v>2939</v>
      </c>
      <c r="F3540" s="1">
        <v>365</v>
      </c>
      <c r="G3540" s="1">
        <v>14303.15</v>
      </c>
      <c r="H3540" s="1">
        <v>39.186712328767101</v>
      </c>
    </row>
    <row r="3541" spans="1:8" x14ac:dyDescent="0.2">
      <c r="A3541" t="s">
        <v>6</v>
      </c>
      <c r="B3541" t="s">
        <v>74</v>
      </c>
      <c r="C3541" t="s">
        <v>90</v>
      </c>
      <c r="D3541" t="s">
        <v>9</v>
      </c>
      <c r="E3541" t="s">
        <v>1955</v>
      </c>
      <c r="F3541" s="1">
        <v>1729</v>
      </c>
      <c r="G3541" s="1">
        <v>190421.64</v>
      </c>
      <c r="H3541" s="1">
        <v>110.133973395026</v>
      </c>
    </row>
    <row r="3542" spans="1:8" x14ac:dyDescent="0.2">
      <c r="A3542" t="s">
        <v>6</v>
      </c>
      <c r="B3542" t="s">
        <v>74</v>
      </c>
      <c r="C3542" t="s">
        <v>90</v>
      </c>
      <c r="D3542" t="s">
        <v>9</v>
      </c>
      <c r="E3542" t="s">
        <v>2640</v>
      </c>
      <c r="F3542" s="1">
        <v>1323</v>
      </c>
      <c r="G3542" s="1">
        <v>80762.98</v>
      </c>
      <c r="H3542" s="1">
        <v>61.045336356764899</v>
      </c>
    </row>
    <row r="3543" spans="1:8" x14ac:dyDescent="0.2">
      <c r="A3543" t="s">
        <v>6</v>
      </c>
      <c r="B3543" t="s">
        <v>74</v>
      </c>
      <c r="C3543" t="s">
        <v>90</v>
      </c>
      <c r="D3543" t="s">
        <v>9</v>
      </c>
      <c r="E3543" t="s">
        <v>2481</v>
      </c>
      <c r="F3543" s="1">
        <v>2300</v>
      </c>
      <c r="G3543" s="1">
        <v>40338.36</v>
      </c>
      <c r="H3543" s="1">
        <v>17.5384173913043</v>
      </c>
    </row>
    <row r="3544" spans="1:8" x14ac:dyDescent="0.2">
      <c r="A3544" t="s">
        <v>6</v>
      </c>
      <c r="B3544" t="s">
        <v>74</v>
      </c>
      <c r="C3544" t="s">
        <v>90</v>
      </c>
      <c r="D3544" t="s">
        <v>9</v>
      </c>
      <c r="E3544" t="s">
        <v>2940</v>
      </c>
      <c r="F3544" s="1">
        <v>15</v>
      </c>
      <c r="G3544" s="1">
        <v>21378.959999999999</v>
      </c>
      <c r="H3544" s="1">
        <v>1425.2639999999999</v>
      </c>
    </row>
    <row r="3545" spans="1:8" x14ac:dyDescent="0.2">
      <c r="A3545" t="s">
        <v>6</v>
      </c>
      <c r="B3545" t="s">
        <v>74</v>
      </c>
      <c r="C3545" t="s">
        <v>90</v>
      </c>
      <c r="D3545" t="s">
        <v>9</v>
      </c>
      <c r="E3545" t="s">
        <v>1999</v>
      </c>
      <c r="F3545" s="1">
        <v>1947</v>
      </c>
      <c r="G3545" s="1">
        <v>103175.96</v>
      </c>
      <c r="H3545" s="1">
        <v>52.992275295326102</v>
      </c>
    </row>
    <row r="3546" spans="1:8" x14ac:dyDescent="0.2">
      <c r="A3546" t="s">
        <v>6</v>
      </c>
      <c r="B3546" t="s">
        <v>74</v>
      </c>
      <c r="C3546" t="s">
        <v>90</v>
      </c>
      <c r="D3546" t="s">
        <v>9</v>
      </c>
      <c r="E3546" t="s">
        <v>2511</v>
      </c>
      <c r="F3546" s="1">
        <v>336</v>
      </c>
      <c r="G3546" s="1">
        <v>3103.91</v>
      </c>
      <c r="H3546" s="1">
        <v>9.2378273809523801</v>
      </c>
    </row>
    <row r="3547" spans="1:8" x14ac:dyDescent="0.2">
      <c r="A3547" t="s">
        <v>6</v>
      </c>
      <c r="B3547" t="s">
        <v>74</v>
      </c>
      <c r="C3547" t="s">
        <v>90</v>
      </c>
      <c r="D3547" t="s">
        <v>9</v>
      </c>
      <c r="E3547" t="s">
        <v>2941</v>
      </c>
      <c r="F3547" s="1">
        <v>0</v>
      </c>
      <c r="G3547" s="1">
        <v>55983.6</v>
      </c>
      <c r="H3547" s="1">
        <v>0</v>
      </c>
    </row>
    <row r="3548" spans="1:8" x14ac:dyDescent="0.2">
      <c r="A3548" t="s">
        <v>6</v>
      </c>
      <c r="B3548" t="s">
        <v>74</v>
      </c>
      <c r="C3548" t="s">
        <v>90</v>
      </c>
      <c r="D3548" t="s">
        <v>9</v>
      </c>
      <c r="E3548" t="s">
        <v>2844</v>
      </c>
      <c r="F3548" s="1">
        <v>0</v>
      </c>
      <c r="G3548" s="1">
        <v>64059.92</v>
      </c>
      <c r="H3548" s="1">
        <v>0</v>
      </c>
    </row>
    <row r="3549" spans="1:8" x14ac:dyDescent="0.2">
      <c r="A3549" t="s">
        <v>6</v>
      </c>
      <c r="B3549" t="s">
        <v>74</v>
      </c>
      <c r="C3549" t="s">
        <v>90</v>
      </c>
      <c r="D3549" t="s">
        <v>9</v>
      </c>
      <c r="E3549" t="s">
        <v>2942</v>
      </c>
      <c r="F3549" s="1">
        <v>1080</v>
      </c>
      <c r="G3549" s="1">
        <v>8797.69</v>
      </c>
      <c r="H3549" s="1">
        <v>8.1460092592592606</v>
      </c>
    </row>
    <row r="3550" spans="1:8" x14ac:dyDescent="0.2">
      <c r="A3550" t="s">
        <v>6</v>
      </c>
      <c r="B3550" t="s">
        <v>74</v>
      </c>
      <c r="C3550" t="s">
        <v>90</v>
      </c>
      <c r="D3550" t="s">
        <v>9</v>
      </c>
      <c r="E3550" t="s">
        <v>1912</v>
      </c>
      <c r="F3550" s="1">
        <v>25</v>
      </c>
      <c r="G3550" s="1">
        <v>16243.51</v>
      </c>
      <c r="H3550" s="1">
        <v>649.74040000000002</v>
      </c>
    </row>
    <row r="3551" spans="1:8" x14ac:dyDescent="0.2">
      <c r="A3551" t="s">
        <v>6</v>
      </c>
      <c r="B3551" t="s">
        <v>74</v>
      </c>
      <c r="C3551" t="s">
        <v>90</v>
      </c>
      <c r="D3551" t="s">
        <v>9</v>
      </c>
      <c r="E3551" t="s">
        <v>2460</v>
      </c>
      <c r="F3551" s="1">
        <v>2</v>
      </c>
      <c r="G3551" s="1">
        <v>5969.14</v>
      </c>
      <c r="H3551" s="1">
        <v>2984.57</v>
      </c>
    </row>
    <row r="3552" spans="1:8" x14ac:dyDescent="0.2">
      <c r="A3552" t="s">
        <v>6</v>
      </c>
      <c r="B3552" t="s">
        <v>74</v>
      </c>
      <c r="C3552" t="s">
        <v>90</v>
      </c>
      <c r="D3552" t="s">
        <v>9</v>
      </c>
      <c r="E3552" t="s">
        <v>2595</v>
      </c>
      <c r="F3552" s="1">
        <v>1440</v>
      </c>
      <c r="G3552" s="1">
        <v>20528.91</v>
      </c>
      <c r="H3552" s="1">
        <v>14.256187499999999</v>
      </c>
    </row>
    <row r="3553" spans="1:8" x14ac:dyDescent="0.2">
      <c r="A3553" t="s">
        <v>6</v>
      </c>
      <c r="B3553" t="s">
        <v>74</v>
      </c>
      <c r="C3553" t="s">
        <v>90</v>
      </c>
      <c r="D3553" t="s">
        <v>9</v>
      </c>
      <c r="E3553" t="s">
        <v>1913</v>
      </c>
      <c r="F3553" s="1">
        <v>0</v>
      </c>
      <c r="G3553" s="1">
        <v>769.42</v>
      </c>
      <c r="H3553" s="1">
        <v>0</v>
      </c>
    </row>
    <row r="3554" spans="1:8" x14ac:dyDescent="0.2">
      <c r="A3554" t="s">
        <v>6</v>
      </c>
      <c r="B3554" t="s">
        <v>74</v>
      </c>
      <c r="C3554" t="s">
        <v>90</v>
      </c>
      <c r="D3554" t="s">
        <v>9</v>
      </c>
      <c r="E3554" t="s">
        <v>2943</v>
      </c>
      <c r="F3554" s="1">
        <v>0</v>
      </c>
      <c r="G3554" s="1">
        <v>-1545.03</v>
      </c>
      <c r="H3554" s="1">
        <v>0</v>
      </c>
    </row>
    <row r="3555" spans="1:8" x14ac:dyDescent="0.2">
      <c r="A3555" t="s">
        <v>6</v>
      </c>
      <c r="B3555" t="s">
        <v>74</v>
      </c>
      <c r="C3555" t="s">
        <v>90</v>
      </c>
      <c r="D3555" t="s">
        <v>9</v>
      </c>
      <c r="E3555" t="s">
        <v>2771</v>
      </c>
      <c r="F3555" s="1">
        <v>440</v>
      </c>
      <c r="G3555" s="1">
        <v>13669.67</v>
      </c>
      <c r="H3555" s="1">
        <v>31.067431818181799</v>
      </c>
    </row>
    <row r="3556" spans="1:8" x14ac:dyDescent="0.2">
      <c r="A3556" t="s">
        <v>6</v>
      </c>
      <c r="B3556" t="s">
        <v>74</v>
      </c>
      <c r="C3556" t="s">
        <v>90</v>
      </c>
      <c r="D3556" t="s">
        <v>9</v>
      </c>
      <c r="E3556" t="s">
        <v>2868</v>
      </c>
      <c r="F3556" s="1">
        <v>138</v>
      </c>
      <c r="G3556" s="1">
        <v>14948.82</v>
      </c>
      <c r="H3556" s="1">
        <v>108.324782608696</v>
      </c>
    </row>
    <row r="3557" spans="1:8" x14ac:dyDescent="0.2">
      <c r="A3557" t="s">
        <v>6</v>
      </c>
      <c r="B3557" t="s">
        <v>74</v>
      </c>
      <c r="C3557" t="s">
        <v>90</v>
      </c>
      <c r="D3557" t="s">
        <v>9</v>
      </c>
      <c r="E3557" t="s">
        <v>1958</v>
      </c>
      <c r="F3557" s="1">
        <v>2634</v>
      </c>
      <c r="G3557" s="1">
        <v>97458.05</v>
      </c>
      <c r="H3557" s="1">
        <v>37.000018982536098</v>
      </c>
    </row>
    <row r="3558" spans="1:8" x14ac:dyDescent="0.2">
      <c r="A3558" t="s">
        <v>6</v>
      </c>
      <c r="B3558" t="s">
        <v>74</v>
      </c>
      <c r="C3558" t="s">
        <v>90</v>
      </c>
      <c r="D3558" t="s">
        <v>9</v>
      </c>
      <c r="E3558" t="s">
        <v>2250</v>
      </c>
      <c r="F3558" s="1">
        <v>1270</v>
      </c>
      <c r="G3558" s="1">
        <v>91005.67</v>
      </c>
      <c r="H3558" s="1">
        <v>71.658007874015695</v>
      </c>
    </row>
    <row r="3559" spans="1:8" x14ac:dyDescent="0.2">
      <c r="A3559" t="s">
        <v>6</v>
      </c>
      <c r="B3559" t="s">
        <v>74</v>
      </c>
      <c r="C3559" t="s">
        <v>90</v>
      </c>
      <c r="D3559" t="s">
        <v>9</v>
      </c>
      <c r="E3559" t="s">
        <v>1870</v>
      </c>
      <c r="F3559" s="1">
        <v>74</v>
      </c>
      <c r="G3559" s="1">
        <v>1340.44</v>
      </c>
      <c r="H3559" s="1">
        <v>18.114054054054002</v>
      </c>
    </row>
    <row r="3560" spans="1:8" x14ac:dyDescent="0.2">
      <c r="A3560" t="s">
        <v>6</v>
      </c>
      <c r="B3560" t="s">
        <v>74</v>
      </c>
      <c r="C3560" t="s">
        <v>90</v>
      </c>
      <c r="D3560" t="s">
        <v>9</v>
      </c>
      <c r="E3560" t="s">
        <v>2944</v>
      </c>
      <c r="F3560" s="1">
        <v>319</v>
      </c>
      <c r="G3560" s="1">
        <v>-2912.02</v>
      </c>
      <c r="H3560" s="1">
        <v>-9.1285893416927895</v>
      </c>
    </row>
    <row r="3561" spans="1:8" x14ac:dyDescent="0.2">
      <c r="A3561" t="s">
        <v>6</v>
      </c>
      <c r="B3561" t="s">
        <v>74</v>
      </c>
      <c r="C3561" t="s">
        <v>90</v>
      </c>
      <c r="D3561" t="s">
        <v>9</v>
      </c>
      <c r="E3561" t="s">
        <v>2171</v>
      </c>
      <c r="F3561" s="1">
        <v>289</v>
      </c>
      <c r="G3561" s="1">
        <v>24323.61</v>
      </c>
      <c r="H3561" s="1">
        <v>84.164740484429103</v>
      </c>
    </row>
    <row r="3562" spans="1:8" x14ac:dyDescent="0.2">
      <c r="A3562" t="s">
        <v>6</v>
      </c>
      <c r="B3562" t="s">
        <v>74</v>
      </c>
      <c r="C3562" t="s">
        <v>90</v>
      </c>
      <c r="D3562" t="s">
        <v>9</v>
      </c>
      <c r="E3562" t="s">
        <v>2412</v>
      </c>
      <c r="F3562" s="1">
        <v>0</v>
      </c>
      <c r="G3562" s="1">
        <v>117037.89</v>
      </c>
      <c r="H3562" s="1">
        <v>0</v>
      </c>
    </row>
    <row r="3563" spans="1:8" x14ac:dyDescent="0.2">
      <c r="A3563" t="s">
        <v>6</v>
      </c>
      <c r="B3563" t="s">
        <v>74</v>
      </c>
      <c r="C3563" t="s">
        <v>90</v>
      </c>
      <c r="D3563" t="s">
        <v>9</v>
      </c>
      <c r="E3563" t="s">
        <v>2117</v>
      </c>
      <c r="F3563" s="1">
        <v>567</v>
      </c>
      <c r="G3563" s="1">
        <v>2902.18</v>
      </c>
      <c r="H3563" s="1">
        <v>5.1184832451499096</v>
      </c>
    </row>
    <row r="3564" spans="1:8" x14ac:dyDescent="0.2">
      <c r="A3564" t="s">
        <v>6</v>
      </c>
      <c r="B3564" t="s">
        <v>74</v>
      </c>
      <c r="C3564" t="s">
        <v>90</v>
      </c>
      <c r="D3564" t="s">
        <v>9</v>
      </c>
      <c r="E3564" t="s">
        <v>1411</v>
      </c>
      <c r="F3564" s="1">
        <v>305</v>
      </c>
      <c r="G3564" s="1">
        <v>6910.83</v>
      </c>
      <c r="H3564" s="1">
        <v>22.658459016393401</v>
      </c>
    </row>
    <row r="3565" spans="1:8" x14ac:dyDescent="0.2">
      <c r="A3565" t="s">
        <v>6</v>
      </c>
      <c r="B3565" t="s">
        <v>74</v>
      </c>
      <c r="C3565" t="s">
        <v>90</v>
      </c>
      <c r="D3565" t="s">
        <v>9</v>
      </c>
      <c r="E3565" t="s">
        <v>2176</v>
      </c>
      <c r="F3565" s="1">
        <v>261</v>
      </c>
      <c r="G3565" s="1">
        <v>77264.08</v>
      </c>
      <c r="H3565" s="1">
        <v>296.03095785440598</v>
      </c>
    </row>
    <row r="3566" spans="1:8" x14ac:dyDescent="0.2">
      <c r="A3566" t="s">
        <v>6</v>
      </c>
      <c r="B3566" t="s">
        <v>74</v>
      </c>
      <c r="C3566" t="s">
        <v>90</v>
      </c>
      <c r="D3566" t="s">
        <v>9</v>
      </c>
      <c r="E3566" t="s">
        <v>2288</v>
      </c>
      <c r="F3566" s="1">
        <v>232</v>
      </c>
      <c r="G3566" s="1">
        <v>7029.23</v>
      </c>
      <c r="H3566" s="1">
        <v>30.298405172413801</v>
      </c>
    </row>
    <row r="3567" spans="1:8" x14ac:dyDescent="0.2">
      <c r="A3567" t="s">
        <v>6</v>
      </c>
      <c r="B3567" t="s">
        <v>74</v>
      </c>
      <c r="C3567" t="s">
        <v>90</v>
      </c>
      <c r="D3567" t="s">
        <v>9</v>
      </c>
      <c r="E3567" t="s">
        <v>2945</v>
      </c>
      <c r="F3567" s="1">
        <v>1924</v>
      </c>
      <c r="G3567" s="1">
        <v>89058.7</v>
      </c>
      <c r="H3567" s="1">
        <v>46.288305613305603</v>
      </c>
    </row>
    <row r="3568" spans="1:8" x14ac:dyDescent="0.2">
      <c r="A3568" t="s">
        <v>6</v>
      </c>
      <c r="B3568" t="s">
        <v>74</v>
      </c>
      <c r="C3568" t="s">
        <v>90</v>
      </c>
      <c r="D3568" t="s">
        <v>9</v>
      </c>
      <c r="E3568" t="s">
        <v>1507</v>
      </c>
      <c r="F3568" s="1">
        <v>13</v>
      </c>
      <c r="G3568" s="1">
        <v>-2285.66</v>
      </c>
      <c r="H3568" s="1">
        <v>-175.82</v>
      </c>
    </row>
    <row r="3569" spans="1:8" x14ac:dyDescent="0.2">
      <c r="A3569" t="s">
        <v>6</v>
      </c>
      <c r="B3569" t="s">
        <v>74</v>
      </c>
      <c r="C3569" t="s">
        <v>90</v>
      </c>
      <c r="D3569" t="s">
        <v>9</v>
      </c>
      <c r="E3569" t="s">
        <v>477</v>
      </c>
      <c r="F3569" s="1">
        <v>3</v>
      </c>
      <c r="G3569" s="1">
        <v>587.13</v>
      </c>
      <c r="H3569" s="1">
        <v>195.71</v>
      </c>
    </row>
    <row r="3570" spans="1:8" x14ac:dyDescent="0.2">
      <c r="A3570" t="s">
        <v>6</v>
      </c>
      <c r="B3570" t="s">
        <v>74</v>
      </c>
      <c r="C3570" t="s">
        <v>90</v>
      </c>
      <c r="D3570" t="s">
        <v>9</v>
      </c>
      <c r="E3570" t="s">
        <v>793</v>
      </c>
      <c r="F3570" s="1">
        <v>-284</v>
      </c>
      <c r="G3570" s="1">
        <v>-2762.72</v>
      </c>
      <c r="H3570" s="1">
        <v>9.7278873239436603</v>
      </c>
    </row>
    <row r="3571" spans="1:8" x14ac:dyDescent="0.2">
      <c r="A3571" t="s">
        <v>6</v>
      </c>
      <c r="B3571" t="s">
        <v>74</v>
      </c>
      <c r="C3571" t="s">
        <v>90</v>
      </c>
      <c r="D3571" t="s">
        <v>9</v>
      </c>
      <c r="E3571" t="s">
        <v>1636</v>
      </c>
      <c r="F3571" s="1">
        <v>-987</v>
      </c>
      <c r="G3571" s="1">
        <v>-10837.47</v>
      </c>
      <c r="H3571" s="1">
        <v>10.9802127659574</v>
      </c>
    </row>
    <row r="3572" spans="1:8" x14ac:dyDescent="0.2">
      <c r="A3572" t="s">
        <v>6</v>
      </c>
      <c r="B3572" t="s">
        <v>74</v>
      </c>
      <c r="C3572" t="s">
        <v>90</v>
      </c>
      <c r="D3572" t="s">
        <v>9</v>
      </c>
      <c r="E3572" t="s">
        <v>2946</v>
      </c>
      <c r="F3572" s="1">
        <v>1386</v>
      </c>
      <c r="G3572" s="1">
        <v>15279.25</v>
      </c>
      <c r="H3572" s="1">
        <v>11.0239898989899</v>
      </c>
    </row>
    <row r="3573" spans="1:8" x14ac:dyDescent="0.2">
      <c r="A3573" t="s">
        <v>6</v>
      </c>
      <c r="B3573" t="s">
        <v>74</v>
      </c>
      <c r="C3573" t="s">
        <v>90</v>
      </c>
      <c r="D3573" t="s">
        <v>9</v>
      </c>
      <c r="E3573" t="s">
        <v>2388</v>
      </c>
      <c r="F3573" s="1">
        <v>5042</v>
      </c>
      <c r="G3573" s="1">
        <v>29979.32</v>
      </c>
      <c r="H3573" s="1">
        <v>5.9459182863942903</v>
      </c>
    </row>
    <row r="3574" spans="1:8" x14ac:dyDescent="0.2">
      <c r="A3574" t="s">
        <v>6</v>
      </c>
      <c r="B3574" t="s">
        <v>74</v>
      </c>
      <c r="C3574" t="s">
        <v>90</v>
      </c>
      <c r="D3574" t="s">
        <v>9</v>
      </c>
      <c r="E3574" t="s">
        <v>2947</v>
      </c>
      <c r="F3574" s="1">
        <v>40</v>
      </c>
      <c r="G3574" s="1">
        <v>5078.74</v>
      </c>
      <c r="H3574" s="1">
        <v>126.96850000000001</v>
      </c>
    </row>
    <row r="3575" spans="1:8" x14ac:dyDescent="0.2">
      <c r="A3575" t="s">
        <v>6</v>
      </c>
      <c r="B3575" t="s">
        <v>74</v>
      </c>
      <c r="C3575" t="s">
        <v>90</v>
      </c>
      <c r="D3575" t="s">
        <v>9</v>
      </c>
      <c r="E3575" t="s">
        <v>713</v>
      </c>
      <c r="F3575" s="1">
        <v>1453</v>
      </c>
      <c r="G3575" s="1">
        <v>33222.519999999997</v>
      </c>
      <c r="H3575" s="1">
        <v>22.864776324845099</v>
      </c>
    </row>
    <row r="3576" spans="1:8" x14ac:dyDescent="0.2">
      <c r="A3576" t="s">
        <v>6</v>
      </c>
      <c r="B3576" t="s">
        <v>74</v>
      </c>
      <c r="C3576" t="s">
        <v>90</v>
      </c>
      <c r="D3576" t="s">
        <v>9</v>
      </c>
      <c r="E3576" t="s">
        <v>11</v>
      </c>
      <c r="F3576" s="1">
        <v>-693652</v>
      </c>
      <c r="G3576" s="1">
        <v>-7672734.2599999998</v>
      </c>
      <c r="H3576" s="1">
        <v>11.0613596731502</v>
      </c>
    </row>
    <row r="3577" spans="1:8" x14ac:dyDescent="0.2">
      <c r="A3577" t="s">
        <v>6</v>
      </c>
      <c r="B3577" t="s">
        <v>74</v>
      </c>
      <c r="C3577" t="s">
        <v>90</v>
      </c>
      <c r="D3577" t="s">
        <v>9</v>
      </c>
      <c r="E3577" t="s">
        <v>1446</v>
      </c>
      <c r="F3577" s="1">
        <v>401</v>
      </c>
      <c r="G3577" s="1">
        <v>31403.17</v>
      </c>
      <c r="H3577" s="1">
        <v>78.312144638404007</v>
      </c>
    </row>
    <row r="3578" spans="1:8" x14ac:dyDescent="0.2">
      <c r="A3578" t="s">
        <v>6</v>
      </c>
      <c r="B3578" t="s">
        <v>74</v>
      </c>
      <c r="C3578" t="s">
        <v>90</v>
      </c>
      <c r="D3578" t="s">
        <v>9</v>
      </c>
      <c r="E3578" t="s">
        <v>624</v>
      </c>
      <c r="F3578" s="1">
        <v>50</v>
      </c>
      <c r="G3578" s="1">
        <v>9763.64</v>
      </c>
      <c r="H3578" s="1">
        <v>195.27279999999999</v>
      </c>
    </row>
    <row r="3579" spans="1:8" x14ac:dyDescent="0.2">
      <c r="A3579" t="s">
        <v>6</v>
      </c>
      <c r="B3579" t="s">
        <v>74</v>
      </c>
      <c r="C3579" t="s">
        <v>90</v>
      </c>
      <c r="D3579" t="s">
        <v>9</v>
      </c>
      <c r="E3579" t="s">
        <v>1535</v>
      </c>
      <c r="F3579" s="1">
        <v>612</v>
      </c>
      <c r="G3579" s="1">
        <v>11947.7</v>
      </c>
      <c r="H3579" s="1">
        <v>19.522385620914999</v>
      </c>
    </row>
    <row r="3580" spans="1:8" x14ac:dyDescent="0.2">
      <c r="A3580" t="s">
        <v>6</v>
      </c>
      <c r="B3580" t="s">
        <v>74</v>
      </c>
      <c r="C3580" t="s">
        <v>90</v>
      </c>
      <c r="D3580" t="s">
        <v>9</v>
      </c>
      <c r="E3580" t="s">
        <v>1530</v>
      </c>
      <c r="F3580" s="1">
        <v>585</v>
      </c>
      <c r="G3580" s="1">
        <v>5699.08</v>
      </c>
      <c r="H3580" s="1">
        <v>9.7420170940170898</v>
      </c>
    </row>
    <row r="3581" spans="1:8" x14ac:dyDescent="0.2">
      <c r="A3581" t="s">
        <v>6</v>
      </c>
      <c r="B3581" t="s">
        <v>74</v>
      </c>
      <c r="C3581" t="s">
        <v>90</v>
      </c>
      <c r="D3581" t="s">
        <v>9</v>
      </c>
      <c r="E3581" t="s">
        <v>1516</v>
      </c>
      <c r="F3581" s="1">
        <v>1100</v>
      </c>
      <c r="G3581" s="1">
        <v>7440.66</v>
      </c>
      <c r="H3581" s="1">
        <v>6.7642363636363596</v>
      </c>
    </row>
    <row r="3582" spans="1:8" x14ac:dyDescent="0.2">
      <c r="A3582" t="s">
        <v>6</v>
      </c>
      <c r="B3582" t="s">
        <v>74</v>
      </c>
      <c r="C3582" t="s">
        <v>90</v>
      </c>
      <c r="D3582" t="s">
        <v>9</v>
      </c>
      <c r="E3582" t="s">
        <v>540</v>
      </c>
      <c r="F3582" s="1">
        <v>760</v>
      </c>
      <c r="G3582" s="1">
        <v>14366.12</v>
      </c>
      <c r="H3582" s="1">
        <v>18.902789473684201</v>
      </c>
    </row>
    <row r="3583" spans="1:8" x14ac:dyDescent="0.2">
      <c r="A3583" t="s">
        <v>6</v>
      </c>
      <c r="B3583" t="s">
        <v>74</v>
      </c>
      <c r="C3583" t="s">
        <v>90</v>
      </c>
      <c r="D3583" t="s">
        <v>9</v>
      </c>
      <c r="E3583" t="s">
        <v>509</v>
      </c>
      <c r="F3583" s="1">
        <v>396</v>
      </c>
      <c r="G3583" s="1">
        <v>52267.81</v>
      </c>
      <c r="H3583" s="1">
        <v>131.98941919191901</v>
      </c>
    </row>
    <row r="3584" spans="1:8" x14ac:dyDescent="0.2">
      <c r="A3584" t="s">
        <v>6</v>
      </c>
      <c r="B3584" t="s">
        <v>74</v>
      </c>
      <c r="C3584" t="s">
        <v>90</v>
      </c>
      <c r="D3584" t="s">
        <v>9</v>
      </c>
      <c r="E3584" t="s">
        <v>1489</v>
      </c>
      <c r="F3584" s="1">
        <v>875</v>
      </c>
      <c r="G3584" s="1">
        <v>9957.44</v>
      </c>
      <c r="H3584" s="1">
        <v>11.3799314285714</v>
      </c>
    </row>
    <row r="3585" spans="1:8" x14ac:dyDescent="0.2">
      <c r="A3585" t="s">
        <v>6</v>
      </c>
      <c r="B3585" t="s">
        <v>74</v>
      </c>
      <c r="C3585" t="s">
        <v>90</v>
      </c>
      <c r="D3585" t="s">
        <v>9</v>
      </c>
      <c r="E3585" t="s">
        <v>1487</v>
      </c>
      <c r="F3585" s="1">
        <v>650</v>
      </c>
      <c r="G3585" s="1">
        <v>1832.53</v>
      </c>
      <c r="H3585" s="1">
        <v>2.8192769230769201</v>
      </c>
    </row>
    <row r="3586" spans="1:8" x14ac:dyDescent="0.2">
      <c r="A3586" t="s">
        <v>6</v>
      </c>
      <c r="B3586" t="s">
        <v>74</v>
      </c>
      <c r="C3586" t="s">
        <v>90</v>
      </c>
      <c r="D3586" t="s">
        <v>9</v>
      </c>
      <c r="E3586" t="s">
        <v>1599</v>
      </c>
      <c r="F3586" s="1">
        <v>1970</v>
      </c>
      <c r="G3586" s="1">
        <v>16644.45</v>
      </c>
      <c r="H3586" s="1">
        <v>8.4489593908629406</v>
      </c>
    </row>
    <row r="3587" spans="1:8" x14ac:dyDescent="0.2">
      <c r="A3587" t="s">
        <v>6</v>
      </c>
      <c r="B3587" t="s">
        <v>74</v>
      </c>
      <c r="C3587" t="s">
        <v>90</v>
      </c>
      <c r="D3587" t="s">
        <v>9</v>
      </c>
      <c r="E3587" t="s">
        <v>1589</v>
      </c>
      <c r="F3587" s="1">
        <v>2510</v>
      </c>
      <c r="G3587" s="1">
        <v>6875.58</v>
      </c>
      <c r="H3587" s="1">
        <v>2.73927490039841</v>
      </c>
    </row>
    <row r="3588" spans="1:8" x14ac:dyDescent="0.2">
      <c r="A3588" t="s">
        <v>6</v>
      </c>
      <c r="B3588" t="s">
        <v>74</v>
      </c>
      <c r="C3588" t="s">
        <v>90</v>
      </c>
      <c r="D3588" t="s">
        <v>9</v>
      </c>
      <c r="E3588" t="s">
        <v>1581</v>
      </c>
      <c r="F3588" s="1">
        <v>1440</v>
      </c>
      <c r="G3588" s="1">
        <v>33684.1</v>
      </c>
      <c r="H3588" s="1">
        <v>23.391736111111101</v>
      </c>
    </row>
    <row r="3589" spans="1:8" x14ac:dyDescent="0.2">
      <c r="A3589" t="s">
        <v>6</v>
      </c>
      <c r="B3589" t="s">
        <v>74</v>
      </c>
      <c r="C3589" t="s">
        <v>90</v>
      </c>
      <c r="D3589" t="s">
        <v>9</v>
      </c>
      <c r="E3589" t="s">
        <v>1573</v>
      </c>
      <c r="F3589" s="1">
        <v>1</v>
      </c>
      <c r="G3589" s="1">
        <v>-6074</v>
      </c>
      <c r="H3589" s="1">
        <v>-6074</v>
      </c>
    </row>
    <row r="3590" spans="1:8" x14ac:dyDescent="0.2">
      <c r="A3590" t="s">
        <v>6</v>
      </c>
      <c r="B3590" t="s">
        <v>74</v>
      </c>
      <c r="C3590" t="s">
        <v>90</v>
      </c>
      <c r="D3590" t="s">
        <v>9</v>
      </c>
      <c r="E3590" t="s">
        <v>1570</v>
      </c>
      <c r="F3590" s="1">
        <v>1650</v>
      </c>
      <c r="G3590" s="1">
        <v>6624.9</v>
      </c>
      <c r="H3590" s="1">
        <v>4.0150909090909099</v>
      </c>
    </row>
    <row r="3591" spans="1:8" x14ac:dyDescent="0.2">
      <c r="A3591" t="s">
        <v>6</v>
      </c>
      <c r="B3591" t="s">
        <v>74</v>
      </c>
      <c r="C3591" t="s">
        <v>90</v>
      </c>
      <c r="D3591" t="s">
        <v>9</v>
      </c>
      <c r="E3591" t="s">
        <v>1563</v>
      </c>
      <c r="F3591" s="1">
        <v>420</v>
      </c>
      <c r="G3591" s="1">
        <v>1976.3</v>
      </c>
      <c r="H3591" s="1">
        <v>4.7054761904761904</v>
      </c>
    </row>
    <row r="3592" spans="1:8" x14ac:dyDescent="0.2">
      <c r="A3592" t="s">
        <v>6</v>
      </c>
      <c r="B3592" t="s">
        <v>74</v>
      </c>
      <c r="C3592" t="s">
        <v>90</v>
      </c>
      <c r="D3592" t="s">
        <v>9</v>
      </c>
      <c r="E3592" t="s">
        <v>1558</v>
      </c>
      <c r="F3592" s="1">
        <v>60</v>
      </c>
      <c r="G3592" s="1">
        <v>561.79999999999995</v>
      </c>
      <c r="H3592" s="1">
        <v>9.3633333333333297</v>
      </c>
    </row>
    <row r="3593" spans="1:8" hidden="1" x14ac:dyDescent="0.2">
      <c r="A3593" t="s">
        <v>6</v>
      </c>
      <c r="B3593" t="s">
        <v>7</v>
      </c>
      <c r="C3593" t="s">
        <v>39</v>
      </c>
      <c r="D3593" t="s">
        <v>9</v>
      </c>
      <c r="E3593" t="s">
        <v>2433</v>
      </c>
      <c r="F3593" s="1">
        <v>-3446</v>
      </c>
      <c r="G3593" s="1">
        <v>-2301.6999999999998</v>
      </c>
      <c r="H3593" s="1">
        <v>0.667933836331979</v>
      </c>
    </row>
    <row r="3594" spans="1:8" hidden="1" x14ac:dyDescent="0.2">
      <c r="A3594" t="s">
        <v>6</v>
      </c>
      <c r="B3594" t="s">
        <v>7</v>
      </c>
      <c r="C3594" t="s">
        <v>39</v>
      </c>
      <c r="D3594" t="s">
        <v>9</v>
      </c>
      <c r="E3594" t="s">
        <v>1865</v>
      </c>
      <c r="F3594" s="1">
        <v>159</v>
      </c>
      <c r="G3594" s="1">
        <v>34689.61</v>
      </c>
      <c r="H3594" s="1">
        <v>218.173647798742</v>
      </c>
    </row>
    <row r="3595" spans="1:8" hidden="1" x14ac:dyDescent="0.2">
      <c r="A3595" t="s">
        <v>6</v>
      </c>
      <c r="B3595" t="s">
        <v>7</v>
      </c>
      <c r="C3595" t="s">
        <v>39</v>
      </c>
      <c r="D3595" t="s">
        <v>9</v>
      </c>
      <c r="E3595" t="s">
        <v>2653</v>
      </c>
      <c r="F3595" s="1">
        <v>144</v>
      </c>
      <c r="G3595" s="1">
        <v>7319.92</v>
      </c>
      <c r="H3595" s="1">
        <v>50.8327777777778</v>
      </c>
    </row>
    <row r="3596" spans="1:8" hidden="1" x14ac:dyDescent="0.2">
      <c r="A3596" t="s">
        <v>6</v>
      </c>
      <c r="B3596" t="s">
        <v>7</v>
      </c>
      <c r="C3596" t="s">
        <v>39</v>
      </c>
      <c r="D3596" t="s">
        <v>9</v>
      </c>
      <c r="E3596" t="s">
        <v>2948</v>
      </c>
      <c r="F3596" s="1">
        <v>190</v>
      </c>
      <c r="G3596" s="1">
        <v>158457.28</v>
      </c>
      <c r="H3596" s="1">
        <v>833.98568421052596</v>
      </c>
    </row>
    <row r="3597" spans="1:8" hidden="1" x14ac:dyDescent="0.2">
      <c r="A3597" t="s">
        <v>6</v>
      </c>
      <c r="B3597" t="s">
        <v>7</v>
      </c>
      <c r="C3597" t="s">
        <v>39</v>
      </c>
      <c r="D3597" t="s">
        <v>9</v>
      </c>
      <c r="E3597" t="s">
        <v>2149</v>
      </c>
      <c r="F3597" s="1">
        <v>-351</v>
      </c>
      <c r="G3597" s="1">
        <v>18906.509999999998</v>
      </c>
      <c r="H3597" s="1">
        <v>-53.864700854700899</v>
      </c>
    </row>
    <row r="3598" spans="1:8" hidden="1" x14ac:dyDescent="0.2">
      <c r="A3598" t="s">
        <v>6</v>
      </c>
      <c r="B3598" t="s">
        <v>7</v>
      </c>
      <c r="C3598" t="s">
        <v>39</v>
      </c>
      <c r="D3598" t="s">
        <v>9</v>
      </c>
      <c r="E3598" t="s">
        <v>2009</v>
      </c>
      <c r="F3598" s="1">
        <v>-464</v>
      </c>
      <c r="G3598" s="1">
        <v>50430.5</v>
      </c>
      <c r="H3598" s="1">
        <v>-108.686422413793</v>
      </c>
    </row>
    <row r="3599" spans="1:8" hidden="1" x14ac:dyDescent="0.2">
      <c r="A3599" t="s">
        <v>6</v>
      </c>
      <c r="B3599" t="s">
        <v>7</v>
      </c>
      <c r="C3599" t="s">
        <v>39</v>
      </c>
      <c r="D3599" t="s">
        <v>9</v>
      </c>
      <c r="E3599" t="s">
        <v>2385</v>
      </c>
      <c r="F3599" s="1">
        <v>-195</v>
      </c>
      <c r="G3599" s="1">
        <v>1916.8</v>
      </c>
      <c r="H3599" s="1">
        <v>-9.8297435897435896</v>
      </c>
    </row>
    <row r="3600" spans="1:8" hidden="1" x14ac:dyDescent="0.2">
      <c r="A3600" t="s">
        <v>6</v>
      </c>
      <c r="B3600" t="s">
        <v>7</v>
      </c>
      <c r="C3600" t="s">
        <v>39</v>
      </c>
      <c r="D3600" t="s">
        <v>9</v>
      </c>
      <c r="E3600" t="s">
        <v>2650</v>
      </c>
      <c r="F3600" s="1">
        <v>-50</v>
      </c>
      <c r="G3600" s="1">
        <v>-1598.63</v>
      </c>
      <c r="H3600" s="1">
        <v>31.9726</v>
      </c>
    </row>
    <row r="3601" spans="1:8" hidden="1" x14ac:dyDescent="0.2">
      <c r="A3601" t="s">
        <v>6</v>
      </c>
      <c r="B3601" t="s">
        <v>7</v>
      </c>
      <c r="C3601" t="s">
        <v>39</v>
      </c>
      <c r="D3601" t="s">
        <v>9</v>
      </c>
      <c r="E3601" t="s">
        <v>2106</v>
      </c>
      <c r="F3601" s="1">
        <v>-2273</v>
      </c>
      <c r="G3601" s="1">
        <v>-7096.1</v>
      </c>
      <c r="H3601" s="1">
        <v>3.1219093708754899</v>
      </c>
    </row>
    <row r="3602" spans="1:8" hidden="1" x14ac:dyDescent="0.2">
      <c r="A3602" t="s">
        <v>6</v>
      </c>
      <c r="B3602" t="s">
        <v>7</v>
      </c>
      <c r="C3602" t="s">
        <v>39</v>
      </c>
      <c r="D3602" t="s">
        <v>9</v>
      </c>
      <c r="E3602" t="s">
        <v>2498</v>
      </c>
      <c r="F3602" s="1">
        <v>0</v>
      </c>
      <c r="G3602" s="1">
        <v>1497.77</v>
      </c>
      <c r="H3602" s="1">
        <v>0</v>
      </c>
    </row>
    <row r="3603" spans="1:8" hidden="1" x14ac:dyDescent="0.2">
      <c r="A3603" t="s">
        <v>6</v>
      </c>
      <c r="B3603" t="s">
        <v>7</v>
      </c>
      <c r="C3603" t="s">
        <v>39</v>
      </c>
      <c r="D3603" t="s">
        <v>9</v>
      </c>
      <c r="E3603" t="s">
        <v>1184</v>
      </c>
      <c r="F3603" s="1">
        <v>112</v>
      </c>
      <c r="G3603" s="1">
        <v>4170.93</v>
      </c>
      <c r="H3603" s="1">
        <v>37.240446428571403</v>
      </c>
    </row>
    <row r="3604" spans="1:8" hidden="1" x14ac:dyDescent="0.2">
      <c r="A3604" t="s">
        <v>6</v>
      </c>
      <c r="B3604" t="s">
        <v>7</v>
      </c>
      <c r="C3604" t="s">
        <v>39</v>
      </c>
      <c r="D3604" t="s">
        <v>9</v>
      </c>
      <c r="E3604" t="s">
        <v>2120</v>
      </c>
      <c r="F3604" s="1">
        <v>130</v>
      </c>
      <c r="G3604" s="1">
        <v>3017.28</v>
      </c>
      <c r="H3604" s="1">
        <v>23.209846153846101</v>
      </c>
    </row>
    <row r="3605" spans="1:8" hidden="1" x14ac:dyDescent="0.2">
      <c r="A3605" t="s">
        <v>6</v>
      </c>
      <c r="B3605" t="s">
        <v>7</v>
      </c>
      <c r="C3605" t="s">
        <v>39</v>
      </c>
      <c r="D3605" t="s">
        <v>9</v>
      </c>
      <c r="E3605" t="s">
        <v>287</v>
      </c>
      <c r="F3605" s="1">
        <v>26</v>
      </c>
      <c r="G3605" s="1">
        <v>15125.63</v>
      </c>
      <c r="H3605" s="1">
        <v>581.755</v>
      </c>
    </row>
    <row r="3606" spans="1:8" hidden="1" x14ac:dyDescent="0.2">
      <c r="A3606" t="s">
        <v>6</v>
      </c>
      <c r="B3606" t="s">
        <v>7</v>
      </c>
      <c r="C3606" t="s">
        <v>39</v>
      </c>
      <c r="D3606" t="s">
        <v>9</v>
      </c>
      <c r="E3606" t="s">
        <v>2878</v>
      </c>
      <c r="F3606" s="1">
        <v>-551</v>
      </c>
      <c r="G3606" s="1">
        <v>-6328.83</v>
      </c>
      <c r="H3606" s="1">
        <v>11.4860798548094</v>
      </c>
    </row>
    <row r="3607" spans="1:8" hidden="1" x14ac:dyDescent="0.2">
      <c r="A3607" t="s">
        <v>6</v>
      </c>
      <c r="B3607" t="s">
        <v>7</v>
      </c>
      <c r="C3607" t="s">
        <v>39</v>
      </c>
      <c r="D3607" t="s">
        <v>9</v>
      </c>
      <c r="E3607" t="s">
        <v>2017</v>
      </c>
      <c r="F3607" s="1">
        <v>-327</v>
      </c>
      <c r="G3607" s="1">
        <v>-594.85</v>
      </c>
      <c r="H3607" s="1">
        <v>1.81911314984709</v>
      </c>
    </row>
    <row r="3608" spans="1:8" hidden="1" x14ac:dyDescent="0.2">
      <c r="A3608" t="s">
        <v>6</v>
      </c>
      <c r="B3608" t="s">
        <v>7</v>
      </c>
      <c r="C3608" t="s">
        <v>39</v>
      </c>
      <c r="D3608" t="s">
        <v>9</v>
      </c>
      <c r="E3608" t="s">
        <v>2362</v>
      </c>
      <c r="F3608" s="1">
        <v>-491</v>
      </c>
      <c r="G3608" s="1">
        <v>-12998.35</v>
      </c>
      <c r="H3608" s="1">
        <v>26.473217922606899</v>
      </c>
    </row>
    <row r="3609" spans="1:8" hidden="1" x14ac:dyDescent="0.2">
      <c r="A3609" t="s">
        <v>6</v>
      </c>
      <c r="B3609" t="s">
        <v>7</v>
      </c>
      <c r="C3609" t="s">
        <v>39</v>
      </c>
      <c r="D3609" t="s">
        <v>9</v>
      </c>
      <c r="E3609" t="s">
        <v>2949</v>
      </c>
      <c r="F3609" s="1">
        <v>-225</v>
      </c>
      <c r="G3609" s="1">
        <v>-5501.47</v>
      </c>
      <c r="H3609" s="1">
        <v>24.450977777777801</v>
      </c>
    </row>
    <row r="3610" spans="1:8" hidden="1" x14ac:dyDescent="0.2">
      <c r="A3610" t="s">
        <v>6</v>
      </c>
      <c r="B3610" t="s">
        <v>7</v>
      </c>
      <c r="C3610" t="s">
        <v>39</v>
      </c>
      <c r="D3610" t="s">
        <v>9</v>
      </c>
      <c r="E3610" t="s">
        <v>2142</v>
      </c>
      <c r="F3610" s="1">
        <v>-1868</v>
      </c>
      <c r="G3610" s="1">
        <v>-3760.76</v>
      </c>
      <c r="H3610" s="1">
        <v>2.0132548179871499</v>
      </c>
    </row>
    <row r="3611" spans="1:8" hidden="1" x14ac:dyDescent="0.2">
      <c r="A3611" t="s">
        <v>6</v>
      </c>
      <c r="B3611" t="s">
        <v>7</v>
      </c>
      <c r="C3611" t="s">
        <v>39</v>
      </c>
      <c r="D3611" t="s">
        <v>9</v>
      </c>
      <c r="E3611" t="s">
        <v>1970</v>
      </c>
      <c r="F3611" s="1">
        <v>-389</v>
      </c>
      <c r="G3611" s="1">
        <v>-733.65</v>
      </c>
      <c r="H3611" s="1">
        <v>1.8859897172236499</v>
      </c>
    </row>
    <row r="3612" spans="1:8" hidden="1" x14ac:dyDescent="0.2">
      <c r="A3612" t="s">
        <v>6</v>
      </c>
      <c r="B3612" t="s">
        <v>7</v>
      </c>
      <c r="C3612" t="s">
        <v>39</v>
      </c>
      <c r="D3612" t="s">
        <v>9</v>
      </c>
      <c r="E3612" t="s">
        <v>2388</v>
      </c>
      <c r="F3612" s="1">
        <v>-321</v>
      </c>
      <c r="G3612" s="1">
        <v>-837.78</v>
      </c>
      <c r="H3612" s="1">
        <v>2.6099065420560699</v>
      </c>
    </row>
    <row r="3613" spans="1:8" hidden="1" x14ac:dyDescent="0.2">
      <c r="A3613" t="s">
        <v>6</v>
      </c>
      <c r="B3613" t="s">
        <v>7</v>
      </c>
      <c r="C3613" t="s">
        <v>39</v>
      </c>
      <c r="D3613" t="s">
        <v>9</v>
      </c>
      <c r="E3613" t="s">
        <v>2027</v>
      </c>
      <c r="F3613" s="1">
        <v>-12181</v>
      </c>
      <c r="G3613" s="1">
        <v>-26840.560000000001</v>
      </c>
      <c r="H3613" s="1">
        <v>2.2034775469994301</v>
      </c>
    </row>
    <row r="3614" spans="1:8" hidden="1" x14ac:dyDescent="0.2">
      <c r="A3614" t="s">
        <v>6</v>
      </c>
      <c r="B3614" t="s">
        <v>7</v>
      </c>
      <c r="C3614" t="s">
        <v>39</v>
      </c>
      <c r="D3614" t="s">
        <v>9</v>
      </c>
      <c r="E3614" t="s">
        <v>2500</v>
      </c>
      <c r="F3614" s="1">
        <v>-678</v>
      </c>
      <c r="G3614" s="1">
        <v>-1224.25</v>
      </c>
      <c r="H3614" s="1">
        <v>1.8056784660767</v>
      </c>
    </row>
    <row r="3615" spans="1:8" hidden="1" x14ac:dyDescent="0.2">
      <c r="A3615" t="s">
        <v>6</v>
      </c>
      <c r="B3615" t="s">
        <v>7</v>
      </c>
      <c r="C3615" t="s">
        <v>39</v>
      </c>
      <c r="D3615" t="s">
        <v>9</v>
      </c>
      <c r="E3615" t="s">
        <v>2125</v>
      </c>
      <c r="F3615" s="1">
        <v>-809</v>
      </c>
      <c r="G3615" s="1">
        <v>-1592.19</v>
      </c>
      <c r="H3615" s="1">
        <v>1.96809641532756</v>
      </c>
    </row>
    <row r="3616" spans="1:8" hidden="1" x14ac:dyDescent="0.2">
      <c r="A3616" t="s">
        <v>6</v>
      </c>
      <c r="B3616" t="s">
        <v>7</v>
      </c>
      <c r="C3616" t="s">
        <v>39</v>
      </c>
      <c r="D3616" t="s">
        <v>9</v>
      </c>
      <c r="E3616" t="s">
        <v>2167</v>
      </c>
      <c r="F3616" s="1">
        <v>-488</v>
      </c>
      <c r="G3616" s="1">
        <v>-949.34</v>
      </c>
      <c r="H3616" s="1">
        <v>1.94536885245902</v>
      </c>
    </row>
    <row r="3617" spans="1:8" hidden="1" x14ac:dyDescent="0.2">
      <c r="A3617" t="s">
        <v>6</v>
      </c>
      <c r="B3617" t="s">
        <v>7</v>
      </c>
      <c r="C3617" t="s">
        <v>39</v>
      </c>
      <c r="D3617" t="s">
        <v>9</v>
      </c>
      <c r="E3617" t="s">
        <v>2569</v>
      </c>
      <c r="F3617" s="1">
        <v>-352</v>
      </c>
      <c r="G3617" s="1">
        <v>-936.35</v>
      </c>
      <c r="H3617" s="1">
        <v>2.66008522727273</v>
      </c>
    </row>
    <row r="3618" spans="1:8" hidden="1" x14ac:dyDescent="0.2">
      <c r="A3618" t="s">
        <v>6</v>
      </c>
      <c r="B3618" t="s">
        <v>7</v>
      </c>
      <c r="C3618" t="s">
        <v>39</v>
      </c>
      <c r="D3618" t="s">
        <v>9</v>
      </c>
      <c r="E3618" t="s">
        <v>2140</v>
      </c>
      <c r="F3618" s="1">
        <v>-5562</v>
      </c>
      <c r="G3618" s="1">
        <v>-17598.810000000001</v>
      </c>
      <c r="H3618" s="1">
        <v>3.1641154261057198</v>
      </c>
    </row>
    <row r="3619" spans="1:8" hidden="1" x14ac:dyDescent="0.2">
      <c r="A3619" t="s">
        <v>6</v>
      </c>
      <c r="B3619" t="s">
        <v>7</v>
      </c>
      <c r="C3619" t="s">
        <v>39</v>
      </c>
      <c r="D3619" t="s">
        <v>9</v>
      </c>
      <c r="E3619" t="s">
        <v>2583</v>
      </c>
      <c r="F3619" s="1">
        <v>-1123</v>
      </c>
      <c r="G3619" s="1">
        <v>-3663.15</v>
      </c>
      <c r="H3619" s="1">
        <v>3.2619323241317901</v>
      </c>
    </row>
    <row r="3620" spans="1:8" hidden="1" x14ac:dyDescent="0.2">
      <c r="A3620" t="s">
        <v>6</v>
      </c>
      <c r="B3620" t="s">
        <v>7</v>
      </c>
      <c r="C3620" t="s">
        <v>39</v>
      </c>
      <c r="D3620" t="s">
        <v>9</v>
      </c>
      <c r="E3620" t="s">
        <v>2784</v>
      </c>
      <c r="F3620" s="1">
        <v>-300</v>
      </c>
      <c r="G3620" s="1">
        <v>-1180.51</v>
      </c>
      <c r="H3620" s="1">
        <v>3.9350333333333301</v>
      </c>
    </row>
    <row r="3621" spans="1:8" hidden="1" x14ac:dyDescent="0.2">
      <c r="A3621" t="s">
        <v>6</v>
      </c>
      <c r="B3621" t="s">
        <v>7</v>
      </c>
      <c r="C3621" t="s">
        <v>39</v>
      </c>
      <c r="D3621" t="s">
        <v>9</v>
      </c>
      <c r="E3621" t="s">
        <v>735</v>
      </c>
      <c r="F3621" s="1">
        <v>-240</v>
      </c>
      <c r="G3621" s="1">
        <v>-712.71</v>
      </c>
      <c r="H3621" s="1">
        <v>2.9696250000000002</v>
      </c>
    </row>
    <row r="3622" spans="1:8" hidden="1" x14ac:dyDescent="0.2">
      <c r="A3622" t="s">
        <v>6</v>
      </c>
      <c r="B3622" t="s">
        <v>7</v>
      </c>
      <c r="C3622" t="s">
        <v>39</v>
      </c>
      <c r="D3622" t="s">
        <v>9</v>
      </c>
      <c r="E3622" t="s">
        <v>526</v>
      </c>
      <c r="F3622" s="1">
        <v>-11</v>
      </c>
      <c r="G3622" s="1">
        <v>-42.82</v>
      </c>
      <c r="H3622" s="1">
        <v>3.8927272727272699</v>
      </c>
    </row>
    <row r="3623" spans="1:8" hidden="1" x14ac:dyDescent="0.2">
      <c r="A3623" t="s">
        <v>6</v>
      </c>
      <c r="B3623" t="s">
        <v>7</v>
      </c>
      <c r="C3623" t="s">
        <v>39</v>
      </c>
      <c r="D3623" t="s">
        <v>9</v>
      </c>
      <c r="E3623" t="s">
        <v>2128</v>
      </c>
      <c r="F3623" s="1">
        <v>-5</v>
      </c>
      <c r="G3623" s="1">
        <v>-329.63</v>
      </c>
      <c r="H3623" s="1">
        <v>65.926000000000002</v>
      </c>
    </row>
    <row r="3624" spans="1:8" hidden="1" x14ac:dyDescent="0.2">
      <c r="A3624" t="s">
        <v>6</v>
      </c>
      <c r="B3624" t="s">
        <v>7</v>
      </c>
      <c r="C3624" t="s">
        <v>39</v>
      </c>
      <c r="D3624" t="s">
        <v>9</v>
      </c>
      <c r="E3624" t="s">
        <v>2950</v>
      </c>
      <c r="F3624" s="1">
        <v>-14144</v>
      </c>
      <c r="G3624" s="1">
        <v>-63889.74</v>
      </c>
      <c r="H3624" s="1">
        <v>4.5170913461538502</v>
      </c>
    </row>
    <row r="3625" spans="1:8" hidden="1" x14ac:dyDescent="0.2">
      <c r="A3625" t="s">
        <v>6</v>
      </c>
      <c r="B3625" t="s">
        <v>7</v>
      </c>
      <c r="C3625" t="s">
        <v>39</v>
      </c>
      <c r="D3625" t="s">
        <v>9</v>
      </c>
      <c r="E3625" t="s">
        <v>1897</v>
      </c>
      <c r="F3625" s="1">
        <v>-251</v>
      </c>
      <c r="G3625" s="1">
        <v>-6732.68</v>
      </c>
      <c r="H3625" s="1">
        <v>26.823426294820699</v>
      </c>
    </row>
    <row r="3626" spans="1:8" hidden="1" x14ac:dyDescent="0.2">
      <c r="A3626" t="s">
        <v>6</v>
      </c>
      <c r="B3626" t="s">
        <v>7</v>
      </c>
      <c r="C3626" t="s">
        <v>39</v>
      </c>
      <c r="D3626" t="s">
        <v>9</v>
      </c>
      <c r="E3626" t="s">
        <v>2099</v>
      </c>
      <c r="F3626" s="1">
        <v>-3855</v>
      </c>
      <c r="G3626" s="1">
        <v>-14652.28</v>
      </c>
      <c r="H3626" s="1">
        <v>3.8008508430609602</v>
      </c>
    </row>
    <row r="3627" spans="1:8" hidden="1" x14ac:dyDescent="0.2">
      <c r="A3627" t="s">
        <v>6</v>
      </c>
      <c r="B3627" t="s">
        <v>7</v>
      </c>
      <c r="C3627" t="s">
        <v>39</v>
      </c>
      <c r="D3627" t="s">
        <v>9</v>
      </c>
      <c r="E3627" t="s">
        <v>2877</v>
      </c>
      <c r="F3627" s="1">
        <v>-65</v>
      </c>
      <c r="G3627" s="1">
        <v>-149.79</v>
      </c>
      <c r="H3627" s="1">
        <v>2.3044615384615401</v>
      </c>
    </row>
    <row r="3628" spans="1:8" hidden="1" x14ac:dyDescent="0.2">
      <c r="A3628" t="s">
        <v>6</v>
      </c>
      <c r="B3628" t="s">
        <v>7</v>
      </c>
      <c r="C3628" t="s">
        <v>39</v>
      </c>
      <c r="D3628" t="s">
        <v>9</v>
      </c>
      <c r="E3628" t="s">
        <v>2273</v>
      </c>
      <c r="F3628" s="1">
        <v>-683</v>
      </c>
      <c r="G3628" s="1">
        <v>-1413.26</v>
      </c>
      <c r="H3628" s="1">
        <v>2.0691947291361599</v>
      </c>
    </row>
    <row r="3629" spans="1:8" hidden="1" x14ac:dyDescent="0.2">
      <c r="A3629" t="s">
        <v>6</v>
      </c>
      <c r="B3629" t="s">
        <v>7</v>
      </c>
      <c r="C3629" t="s">
        <v>39</v>
      </c>
      <c r="D3629" t="s">
        <v>9</v>
      </c>
      <c r="E3629" t="s">
        <v>2216</v>
      </c>
      <c r="F3629" s="1">
        <v>-2391</v>
      </c>
      <c r="G3629" s="1">
        <v>-5725.41</v>
      </c>
      <c r="H3629" s="1">
        <v>2.39456712672522</v>
      </c>
    </row>
    <row r="3630" spans="1:8" hidden="1" x14ac:dyDescent="0.2">
      <c r="A3630" t="s">
        <v>6</v>
      </c>
      <c r="B3630" t="s">
        <v>7</v>
      </c>
      <c r="C3630" t="s">
        <v>39</v>
      </c>
      <c r="D3630" t="s">
        <v>9</v>
      </c>
      <c r="E3630" t="s">
        <v>2126</v>
      </c>
      <c r="F3630" s="1">
        <v>-3480</v>
      </c>
      <c r="G3630" s="1">
        <v>-4624.51</v>
      </c>
      <c r="H3630" s="1">
        <v>1.32888218390805</v>
      </c>
    </row>
    <row r="3631" spans="1:8" hidden="1" x14ac:dyDescent="0.2">
      <c r="A3631" t="s">
        <v>6</v>
      </c>
      <c r="B3631" t="s">
        <v>7</v>
      </c>
      <c r="C3631" t="s">
        <v>39</v>
      </c>
      <c r="D3631" t="s">
        <v>9</v>
      </c>
      <c r="E3631" t="s">
        <v>2098</v>
      </c>
      <c r="F3631" s="1">
        <v>-25</v>
      </c>
      <c r="G3631" s="1">
        <v>-57.3</v>
      </c>
      <c r="H3631" s="1">
        <v>2.2919999999999998</v>
      </c>
    </row>
    <row r="3632" spans="1:8" hidden="1" x14ac:dyDescent="0.2">
      <c r="A3632" t="s">
        <v>6</v>
      </c>
      <c r="B3632" t="s">
        <v>7</v>
      </c>
      <c r="C3632" t="s">
        <v>39</v>
      </c>
      <c r="D3632" t="s">
        <v>9</v>
      </c>
      <c r="E3632" t="s">
        <v>2951</v>
      </c>
      <c r="F3632" s="1">
        <v>-268</v>
      </c>
      <c r="G3632" s="1">
        <v>-354.12</v>
      </c>
      <c r="H3632" s="1">
        <v>1.32134328358209</v>
      </c>
    </row>
    <row r="3633" spans="1:8" hidden="1" x14ac:dyDescent="0.2">
      <c r="A3633" t="s">
        <v>6</v>
      </c>
      <c r="B3633" t="s">
        <v>7</v>
      </c>
      <c r="C3633" t="s">
        <v>39</v>
      </c>
      <c r="D3633" t="s">
        <v>9</v>
      </c>
      <c r="E3633" t="s">
        <v>2644</v>
      </c>
      <c r="F3633" s="1">
        <v>-690</v>
      </c>
      <c r="G3633" s="1">
        <v>-911.97</v>
      </c>
      <c r="H3633" s="1">
        <v>1.3216956521739101</v>
      </c>
    </row>
    <row r="3634" spans="1:8" hidden="1" x14ac:dyDescent="0.2">
      <c r="A3634" t="s">
        <v>6</v>
      </c>
      <c r="B3634" t="s">
        <v>7</v>
      </c>
      <c r="C3634" t="s">
        <v>39</v>
      </c>
      <c r="D3634" t="s">
        <v>9</v>
      </c>
      <c r="E3634" t="s">
        <v>2794</v>
      </c>
      <c r="F3634" s="1">
        <v>-115</v>
      </c>
      <c r="G3634" s="1">
        <v>-296.57</v>
      </c>
      <c r="H3634" s="1">
        <v>2.5788695652173899</v>
      </c>
    </row>
    <row r="3635" spans="1:8" hidden="1" x14ac:dyDescent="0.2">
      <c r="A3635" t="s">
        <v>6</v>
      </c>
      <c r="B3635" t="s">
        <v>7</v>
      </c>
      <c r="C3635" t="s">
        <v>39</v>
      </c>
      <c r="D3635" t="s">
        <v>9</v>
      </c>
      <c r="E3635" t="s">
        <v>2662</v>
      </c>
      <c r="F3635" s="1">
        <v>-115</v>
      </c>
      <c r="G3635" s="1">
        <v>-331.17</v>
      </c>
      <c r="H3635" s="1">
        <v>2.8797391304347801</v>
      </c>
    </row>
    <row r="3636" spans="1:8" hidden="1" x14ac:dyDescent="0.2">
      <c r="A3636" t="s">
        <v>6</v>
      </c>
      <c r="B3636" t="s">
        <v>7</v>
      </c>
      <c r="C3636" t="s">
        <v>39</v>
      </c>
      <c r="D3636" t="s">
        <v>9</v>
      </c>
      <c r="E3636" t="s">
        <v>2381</v>
      </c>
      <c r="F3636" s="1">
        <v>-1</v>
      </c>
      <c r="G3636" s="1">
        <v>-1.37</v>
      </c>
      <c r="H3636" s="1">
        <v>1.37</v>
      </c>
    </row>
    <row r="3637" spans="1:8" hidden="1" x14ac:dyDescent="0.2">
      <c r="A3637" t="s">
        <v>6</v>
      </c>
      <c r="B3637" t="s">
        <v>7</v>
      </c>
      <c r="C3637" t="s">
        <v>39</v>
      </c>
      <c r="D3637" t="s">
        <v>9</v>
      </c>
      <c r="E3637" t="s">
        <v>2148</v>
      </c>
      <c r="F3637" s="1">
        <v>-50</v>
      </c>
      <c r="G3637" s="1">
        <v>-131.79</v>
      </c>
      <c r="H3637" s="1">
        <v>2.6358000000000001</v>
      </c>
    </row>
    <row r="3638" spans="1:8" hidden="1" x14ac:dyDescent="0.2">
      <c r="A3638" t="s">
        <v>6</v>
      </c>
      <c r="B3638" t="s">
        <v>7</v>
      </c>
      <c r="C3638" t="s">
        <v>39</v>
      </c>
      <c r="D3638" t="s">
        <v>9</v>
      </c>
      <c r="E3638" t="s">
        <v>2787</v>
      </c>
      <c r="F3638" s="1">
        <v>-941</v>
      </c>
      <c r="G3638" s="1">
        <v>-2482.96</v>
      </c>
      <c r="H3638" s="1">
        <v>2.6386397449521799</v>
      </c>
    </row>
    <row r="3639" spans="1:8" hidden="1" x14ac:dyDescent="0.2">
      <c r="A3639" t="s">
        <v>6</v>
      </c>
      <c r="B3639" t="s">
        <v>7</v>
      </c>
      <c r="C3639" t="s">
        <v>39</v>
      </c>
      <c r="D3639" t="s">
        <v>9</v>
      </c>
      <c r="E3639" t="s">
        <v>2590</v>
      </c>
      <c r="F3639" s="1">
        <v>-768</v>
      </c>
      <c r="G3639" s="1">
        <v>-1991.6</v>
      </c>
      <c r="H3639" s="1">
        <v>2.5932291666666698</v>
      </c>
    </row>
    <row r="3640" spans="1:8" hidden="1" x14ac:dyDescent="0.2">
      <c r="A3640" t="s">
        <v>6</v>
      </c>
      <c r="B3640" t="s">
        <v>7</v>
      </c>
      <c r="C3640" t="s">
        <v>39</v>
      </c>
      <c r="D3640" t="s">
        <v>9</v>
      </c>
      <c r="E3640" t="s">
        <v>1971</v>
      </c>
      <c r="F3640" s="1">
        <v>-129</v>
      </c>
      <c r="G3640" s="1">
        <v>-328.67</v>
      </c>
      <c r="H3640" s="1">
        <v>2.5478294573643399</v>
      </c>
    </row>
    <row r="3641" spans="1:8" hidden="1" x14ac:dyDescent="0.2">
      <c r="A3641" t="s">
        <v>6</v>
      </c>
      <c r="B3641" t="s">
        <v>7</v>
      </c>
      <c r="C3641" t="s">
        <v>39</v>
      </c>
      <c r="D3641" t="s">
        <v>9</v>
      </c>
      <c r="E3641" t="s">
        <v>2659</v>
      </c>
      <c r="F3641" s="1">
        <v>-1522</v>
      </c>
      <c r="G3641" s="1">
        <v>-4320.1499999999996</v>
      </c>
      <c r="H3641" s="1">
        <v>2.8384691195795</v>
      </c>
    </row>
    <row r="3642" spans="1:8" hidden="1" x14ac:dyDescent="0.2">
      <c r="A3642" t="s">
        <v>6</v>
      </c>
      <c r="B3642" t="s">
        <v>7</v>
      </c>
      <c r="C3642" t="s">
        <v>39</v>
      </c>
      <c r="D3642" t="s">
        <v>9</v>
      </c>
      <c r="E3642" t="s">
        <v>2188</v>
      </c>
      <c r="F3642" s="1">
        <v>-125</v>
      </c>
      <c r="G3642" s="1">
        <v>-574.12</v>
      </c>
      <c r="H3642" s="1">
        <v>4.5929599999999997</v>
      </c>
    </row>
    <row r="3643" spans="1:8" hidden="1" x14ac:dyDescent="0.2">
      <c r="A3643" t="s">
        <v>6</v>
      </c>
      <c r="B3643" t="s">
        <v>7</v>
      </c>
      <c r="C3643" t="s">
        <v>39</v>
      </c>
      <c r="D3643" t="s">
        <v>9</v>
      </c>
      <c r="E3643" t="s">
        <v>321</v>
      </c>
      <c r="F3643" s="1">
        <v>-16</v>
      </c>
      <c r="G3643" s="1">
        <v>-50.58</v>
      </c>
      <c r="H3643" s="1">
        <v>3.1612499999999999</v>
      </c>
    </row>
    <row r="3644" spans="1:8" hidden="1" x14ac:dyDescent="0.2">
      <c r="A3644" t="s">
        <v>6</v>
      </c>
      <c r="B3644" t="s">
        <v>7</v>
      </c>
      <c r="C3644" t="s">
        <v>39</v>
      </c>
      <c r="D3644" t="s">
        <v>9</v>
      </c>
      <c r="E3644" t="s">
        <v>1969</v>
      </c>
      <c r="F3644" s="1">
        <v>-590</v>
      </c>
      <c r="G3644" s="1">
        <v>-1522.38</v>
      </c>
      <c r="H3644" s="1">
        <v>2.5803050847457598</v>
      </c>
    </row>
    <row r="3645" spans="1:8" hidden="1" x14ac:dyDescent="0.2">
      <c r="A3645" t="s">
        <v>6</v>
      </c>
      <c r="B3645" t="s">
        <v>7</v>
      </c>
      <c r="C3645" t="s">
        <v>39</v>
      </c>
      <c r="D3645" t="s">
        <v>9</v>
      </c>
      <c r="E3645" t="s">
        <v>1014</v>
      </c>
      <c r="F3645" s="1">
        <v>-215</v>
      </c>
      <c r="G3645" s="1">
        <v>-556.20000000000005</v>
      </c>
      <c r="H3645" s="1">
        <v>2.5869767441860501</v>
      </c>
    </row>
    <row r="3646" spans="1:8" hidden="1" x14ac:dyDescent="0.2">
      <c r="A3646" t="s">
        <v>6</v>
      </c>
      <c r="B3646" t="s">
        <v>7</v>
      </c>
      <c r="C3646" t="s">
        <v>39</v>
      </c>
      <c r="D3646" t="s">
        <v>9</v>
      </c>
      <c r="E3646" t="s">
        <v>1254</v>
      </c>
      <c r="F3646" s="1">
        <v>4</v>
      </c>
      <c r="G3646" s="1">
        <v>48715.06</v>
      </c>
      <c r="H3646" s="1">
        <v>12178.764999999999</v>
      </c>
    </row>
    <row r="3647" spans="1:8" hidden="1" x14ac:dyDescent="0.2">
      <c r="A3647" t="s">
        <v>6</v>
      </c>
      <c r="B3647" t="s">
        <v>7</v>
      </c>
      <c r="C3647" t="s">
        <v>39</v>
      </c>
      <c r="D3647" t="s">
        <v>9</v>
      </c>
      <c r="E3647" t="s">
        <v>1164</v>
      </c>
      <c r="F3647" s="1">
        <v>150</v>
      </c>
      <c r="G3647" s="1">
        <v>2236.06</v>
      </c>
      <c r="H3647" s="1">
        <v>14.907066666666701</v>
      </c>
    </row>
    <row r="3648" spans="1:8" hidden="1" x14ac:dyDescent="0.2">
      <c r="A3648" t="s">
        <v>6</v>
      </c>
      <c r="B3648" t="s">
        <v>7</v>
      </c>
      <c r="C3648" t="s">
        <v>39</v>
      </c>
      <c r="D3648" t="s">
        <v>9</v>
      </c>
      <c r="E3648" t="s">
        <v>675</v>
      </c>
      <c r="F3648" s="1">
        <v>1</v>
      </c>
      <c r="G3648" s="1">
        <v>303.98</v>
      </c>
      <c r="H3648" s="1">
        <v>303.98</v>
      </c>
    </row>
    <row r="3649" spans="1:8" hidden="1" x14ac:dyDescent="0.2">
      <c r="A3649" t="s">
        <v>6</v>
      </c>
      <c r="B3649" t="s">
        <v>7</v>
      </c>
      <c r="C3649" t="s">
        <v>39</v>
      </c>
      <c r="D3649" t="s">
        <v>9</v>
      </c>
      <c r="E3649" t="s">
        <v>674</v>
      </c>
      <c r="F3649" s="1">
        <v>-1313</v>
      </c>
      <c r="G3649" s="1">
        <v>-6095.95</v>
      </c>
      <c r="H3649" s="1">
        <v>4.6427646610814897</v>
      </c>
    </row>
    <row r="3650" spans="1:8" hidden="1" x14ac:dyDescent="0.2">
      <c r="A3650" t="s">
        <v>6</v>
      </c>
      <c r="B3650" t="s">
        <v>7</v>
      </c>
      <c r="C3650" t="s">
        <v>39</v>
      </c>
      <c r="D3650" t="s">
        <v>9</v>
      </c>
      <c r="E3650" t="s">
        <v>291</v>
      </c>
      <c r="F3650" s="1">
        <v>92</v>
      </c>
      <c r="G3650" s="1">
        <v>32347.39</v>
      </c>
      <c r="H3650" s="1">
        <v>351.60206521739099</v>
      </c>
    </row>
    <row r="3651" spans="1:8" hidden="1" x14ac:dyDescent="0.2">
      <c r="A3651" t="s">
        <v>6</v>
      </c>
      <c r="B3651" t="s">
        <v>7</v>
      </c>
      <c r="C3651" t="s">
        <v>39</v>
      </c>
      <c r="D3651" t="s">
        <v>9</v>
      </c>
      <c r="E3651" t="s">
        <v>511</v>
      </c>
      <c r="F3651" s="1">
        <v>-30</v>
      </c>
      <c r="G3651" s="1">
        <v>-75.42</v>
      </c>
      <c r="H3651" s="1">
        <v>2.5139999999999998</v>
      </c>
    </row>
    <row r="3652" spans="1:8" hidden="1" x14ac:dyDescent="0.2">
      <c r="A3652" t="s">
        <v>6</v>
      </c>
      <c r="B3652" t="s">
        <v>7</v>
      </c>
      <c r="C3652" t="s">
        <v>39</v>
      </c>
      <c r="D3652" t="s">
        <v>9</v>
      </c>
      <c r="E3652" t="s">
        <v>194</v>
      </c>
      <c r="F3652" s="1">
        <v>35</v>
      </c>
      <c r="G3652" s="1">
        <v>203.01</v>
      </c>
      <c r="H3652" s="1">
        <v>5.8002857142857103</v>
      </c>
    </row>
    <row r="3653" spans="1:8" hidden="1" x14ac:dyDescent="0.2">
      <c r="A3653" t="s">
        <v>6</v>
      </c>
      <c r="B3653" t="s">
        <v>7</v>
      </c>
      <c r="C3653" t="s">
        <v>39</v>
      </c>
      <c r="D3653" t="s">
        <v>9</v>
      </c>
      <c r="E3653" t="s">
        <v>30</v>
      </c>
      <c r="F3653" s="1">
        <v>84</v>
      </c>
      <c r="G3653" s="1">
        <v>173.61</v>
      </c>
      <c r="H3653" s="1">
        <v>2.06678571428571</v>
      </c>
    </row>
    <row r="3654" spans="1:8" hidden="1" x14ac:dyDescent="0.2">
      <c r="A3654" t="s">
        <v>6</v>
      </c>
      <c r="B3654" t="s">
        <v>7</v>
      </c>
      <c r="C3654" t="s">
        <v>39</v>
      </c>
      <c r="D3654" t="s">
        <v>9</v>
      </c>
      <c r="E3654" t="s">
        <v>598</v>
      </c>
      <c r="F3654" s="1">
        <v>100</v>
      </c>
      <c r="G3654" s="1">
        <v>1445.47</v>
      </c>
      <c r="H3654" s="1">
        <v>14.454700000000001</v>
      </c>
    </row>
    <row r="3655" spans="1:8" hidden="1" x14ac:dyDescent="0.2">
      <c r="A3655" t="s">
        <v>6</v>
      </c>
      <c r="B3655" t="s">
        <v>7</v>
      </c>
      <c r="C3655" t="s">
        <v>39</v>
      </c>
      <c r="D3655" t="s">
        <v>9</v>
      </c>
      <c r="E3655" t="s">
        <v>33</v>
      </c>
      <c r="F3655" s="1">
        <v>-98</v>
      </c>
      <c r="G3655" s="1">
        <v>-253.2</v>
      </c>
      <c r="H3655" s="1">
        <v>2.5836734693877599</v>
      </c>
    </row>
    <row r="3656" spans="1:8" hidden="1" x14ac:dyDescent="0.2">
      <c r="A3656" t="s">
        <v>6</v>
      </c>
      <c r="B3656" t="s">
        <v>7</v>
      </c>
      <c r="C3656" t="s">
        <v>39</v>
      </c>
      <c r="D3656" t="s">
        <v>9</v>
      </c>
      <c r="E3656" t="s">
        <v>1027</v>
      </c>
      <c r="F3656" s="1">
        <v>-207</v>
      </c>
      <c r="G3656" s="1">
        <v>-779.27</v>
      </c>
      <c r="H3656" s="1">
        <v>3.76458937198068</v>
      </c>
    </row>
    <row r="3657" spans="1:8" hidden="1" x14ac:dyDescent="0.2">
      <c r="A3657" t="s">
        <v>6</v>
      </c>
      <c r="B3657" t="s">
        <v>7</v>
      </c>
      <c r="C3657" t="s">
        <v>39</v>
      </c>
      <c r="D3657" t="s">
        <v>9</v>
      </c>
      <c r="E3657" t="s">
        <v>824</v>
      </c>
      <c r="F3657" s="1">
        <v>-550</v>
      </c>
      <c r="G3657" s="1">
        <v>-684.15</v>
      </c>
      <c r="H3657" s="1">
        <v>1.24390909090909</v>
      </c>
    </row>
    <row r="3658" spans="1:8" hidden="1" x14ac:dyDescent="0.2">
      <c r="A3658" t="s">
        <v>6</v>
      </c>
      <c r="B3658" t="s">
        <v>7</v>
      </c>
      <c r="C3658" t="s">
        <v>39</v>
      </c>
      <c r="D3658" t="s">
        <v>9</v>
      </c>
      <c r="E3658" t="s">
        <v>84</v>
      </c>
      <c r="F3658" s="1">
        <v>-5</v>
      </c>
      <c r="G3658" s="1">
        <v>-15.82</v>
      </c>
      <c r="H3658" s="1">
        <v>3.1640000000000001</v>
      </c>
    </row>
    <row r="3659" spans="1:8" hidden="1" x14ac:dyDescent="0.2">
      <c r="A3659" t="s">
        <v>6</v>
      </c>
      <c r="B3659" t="s">
        <v>7</v>
      </c>
      <c r="C3659" t="s">
        <v>46</v>
      </c>
      <c r="D3659" t="s">
        <v>9</v>
      </c>
      <c r="E3659" t="s">
        <v>2081</v>
      </c>
      <c r="F3659" s="1">
        <v>-2446</v>
      </c>
      <c r="G3659" s="1">
        <v>-3472.09</v>
      </c>
      <c r="H3659" s="1">
        <v>1.4194971381847901</v>
      </c>
    </row>
    <row r="3660" spans="1:8" hidden="1" x14ac:dyDescent="0.2">
      <c r="A3660" t="s">
        <v>6</v>
      </c>
      <c r="B3660" t="s">
        <v>7</v>
      </c>
      <c r="C3660" t="s">
        <v>46</v>
      </c>
      <c r="D3660" t="s">
        <v>9</v>
      </c>
      <c r="E3660" t="s">
        <v>2649</v>
      </c>
      <c r="F3660" s="1">
        <v>-8486</v>
      </c>
      <c r="G3660" s="1">
        <v>-22061.46</v>
      </c>
      <c r="H3660" s="1">
        <v>2.5997478199387198</v>
      </c>
    </row>
    <row r="3661" spans="1:8" hidden="1" x14ac:dyDescent="0.2">
      <c r="A3661" t="s">
        <v>6</v>
      </c>
      <c r="B3661" t="s">
        <v>7</v>
      </c>
      <c r="C3661" t="s">
        <v>46</v>
      </c>
      <c r="D3661" t="s">
        <v>9</v>
      </c>
      <c r="E3661" t="s">
        <v>2467</v>
      </c>
      <c r="F3661" s="1">
        <v>-418</v>
      </c>
      <c r="G3661" s="1">
        <v>-1209.0999999999999</v>
      </c>
      <c r="H3661" s="1">
        <v>2.8925837320574201</v>
      </c>
    </row>
    <row r="3662" spans="1:8" hidden="1" x14ac:dyDescent="0.2">
      <c r="A3662" t="s">
        <v>6</v>
      </c>
      <c r="B3662" t="s">
        <v>7</v>
      </c>
      <c r="C3662" t="s">
        <v>46</v>
      </c>
      <c r="D3662" t="s">
        <v>9</v>
      </c>
      <c r="E3662" t="s">
        <v>2019</v>
      </c>
      <c r="F3662" s="1">
        <v>-1733</v>
      </c>
      <c r="G3662" s="1">
        <v>-5520.63</v>
      </c>
      <c r="H3662" s="1">
        <v>3.1855914598961301</v>
      </c>
    </row>
    <row r="3663" spans="1:8" hidden="1" x14ac:dyDescent="0.2">
      <c r="A3663" t="s">
        <v>6</v>
      </c>
      <c r="B3663" t="s">
        <v>7</v>
      </c>
      <c r="C3663" t="s">
        <v>46</v>
      </c>
      <c r="D3663" t="s">
        <v>9</v>
      </c>
      <c r="E3663" t="s">
        <v>2645</v>
      </c>
      <c r="F3663" s="1">
        <v>-15</v>
      </c>
      <c r="G3663" s="1">
        <v>-37.22</v>
      </c>
      <c r="H3663" s="1">
        <v>2.4813333333333301</v>
      </c>
    </row>
    <row r="3664" spans="1:8" hidden="1" x14ac:dyDescent="0.2">
      <c r="A3664" t="s">
        <v>6</v>
      </c>
      <c r="B3664" t="s">
        <v>7</v>
      </c>
      <c r="C3664" t="s">
        <v>46</v>
      </c>
      <c r="D3664" t="s">
        <v>9</v>
      </c>
      <c r="E3664" t="s">
        <v>1930</v>
      </c>
      <c r="F3664" s="1">
        <v>-37</v>
      </c>
      <c r="G3664" s="1">
        <v>-42.23</v>
      </c>
      <c r="H3664" s="1">
        <v>1.14135135135135</v>
      </c>
    </row>
    <row r="3665" spans="1:8" hidden="1" x14ac:dyDescent="0.2">
      <c r="A3665" t="s">
        <v>6</v>
      </c>
      <c r="B3665" t="s">
        <v>7</v>
      </c>
      <c r="C3665" t="s">
        <v>46</v>
      </c>
      <c r="D3665" t="s">
        <v>9</v>
      </c>
      <c r="E3665" t="s">
        <v>1875</v>
      </c>
      <c r="F3665" s="1">
        <v>-54</v>
      </c>
      <c r="G3665" s="1">
        <v>-66.37</v>
      </c>
      <c r="H3665" s="1">
        <v>1.22907407407407</v>
      </c>
    </row>
    <row r="3666" spans="1:8" hidden="1" x14ac:dyDescent="0.2">
      <c r="A3666" t="s">
        <v>6</v>
      </c>
      <c r="B3666" t="s">
        <v>7</v>
      </c>
      <c r="C3666" t="s">
        <v>46</v>
      </c>
      <c r="D3666" t="s">
        <v>9</v>
      </c>
      <c r="E3666" t="s">
        <v>1937</v>
      </c>
      <c r="F3666" s="1">
        <v>-69</v>
      </c>
      <c r="G3666" s="1">
        <v>-84.81</v>
      </c>
      <c r="H3666" s="1">
        <v>1.22913043478261</v>
      </c>
    </row>
    <row r="3667" spans="1:8" hidden="1" x14ac:dyDescent="0.2">
      <c r="A3667" t="s">
        <v>6</v>
      </c>
      <c r="B3667" t="s">
        <v>7</v>
      </c>
      <c r="C3667" t="s">
        <v>46</v>
      </c>
      <c r="D3667" t="s">
        <v>9</v>
      </c>
      <c r="E3667" t="s">
        <v>2495</v>
      </c>
      <c r="F3667" s="1">
        <v>-496</v>
      </c>
      <c r="G3667" s="1">
        <v>-609.64</v>
      </c>
      <c r="H3667" s="1">
        <v>1.2291129032258099</v>
      </c>
    </row>
    <row r="3668" spans="1:8" hidden="1" x14ac:dyDescent="0.2">
      <c r="A3668" t="s">
        <v>6</v>
      </c>
      <c r="B3668" t="s">
        <v>7</v>
      </c>
      <c r="C3668" t="s">
        <v>46</v>
      </c>
      <c r="D3668" t="s">
        <v>9</v>
      </c>
      <c r="E3668" t="s">
        <v>2731</v>
      </c>
      <c r="F3668" s="1">
        <v>-970</v>
      </c>
      <c r="G3668" s="1">
        <v>-1595.97</v>
      </c>
      <c r="H3668" s="1">
        <v>1.6453298969072201</v>
      </c>
    </row>
    <row r="3669" spans="1:8" hidden="1" x14ac:dyDescent="0.2">
      <c r="A3669" t="s">
        <v>6</v>
      </c>
      <c r="B3669" t="s">
        <v>7</v>
      </c>
      <c r="C3669" t="s">
        <v>46</v>
      </c>
      <c r="D3669" t="s">
        <v>9</v>
      </c>
      <c r="E3669" t="s">
        <v>1912</v>
      </c>
      <c r="F3669" s="1">
        <v>-960</v>
      </c>
      <c r="G3669" s="1">
        <v>-1020.37</v>
      </c>
      <c r="H3669" s="1">
        <v>1.0628854166666699</v>
      </c>
    </row>
    <row r="3670" spans="1:8" hidden="1" x14ac:dyDescent="0.2">
      <c r="A3670" t="s">
        <v>6</v>
      </c>
      <c r="B3670" t="s">
        <v>7</v>
      </c>
      <c r="C3670" t="s">
        <v>46</v>
      </c>
      <c r="D3670" t="s">
        <v>9</v>
      </c>
      <c r="E3670" t="s">
        <v>2202</v>
      </c>
      <c r="F3670" s="1">
        <v>-5</v>
      </c>
      <c r="G3670" s="1">
        <v>-6.15</v>
      </c>
      <c r="H3670" s="1">
        <v>1.23</v>
      </c>
    </row>
    <row r="3671" spans="1:8" hidden="1" x14ac:dyDescent="0.2">
      <c r="A3671" t="s">
        <v>6</v>
      </c>
      <c r="B3671" t="s">
        <v>7</v>
      </c>
      <c r="C3671" t="s">
        <v>46</v>
      </c>
      <c r="D3671" t="s">
        <v>9</v>
      </c>
      <c r="E3671" t="s">
        <v>810</v>
      </c>
      <c r="F3671" s="1">
        <v>-205</v>
      </c>
      <c r="G3671" s="1">
        <v>2133.36</v>
      </c>
      <c r="H3671" s="1">
        <v>-10.406634146341499</v>
      </c>
    </row>
    <row r="3672" spans="1:8" hidden="1" x14ac:dyDescent="0.2">
      <c r="A3672" t="s">
        <v>6</v>
      </c>
      <c r="B3672" t="s">
        <v>7</v>
      </c>
      <c r="C3672" t="s">
        <v>46</v>
      </c>
      <c r="D3672" t="s">
        <v>9</v>
      </c>
      <c r="E3672" t="s">
        <v>550</v>
      </c>
      <c r="F3672" s="1">
        <v>-40</v>
      </c>
      <c r="G3672" s="1">
        <v>-42.52</v>
      </c>
      <c r="H3672" s="1">
        <v>1.0629999999999999</v>
      </c>
    </row>
    <row r="3673" spans="1:8" hidden="1" x14ac:dyDescent="0.2">
      <c r="A3673" t="s">
        <v>6</v>
      </c>
      <c r="B3673" t="s">
        <v>7</v>
      </c>
      <c r="C3673" t="s">
        <v>8</v>
      </c>
      <c r="D3673" t="s">
        <v>9</v>
      </c>
      <c r="E3673" t="s">
        <v>2748</v>
      </c>
      <c r="F3673" s="1">
        <v>2533</v>
      </c>
      <c r="G3673" s="1">
        <v>53831.17</v>
      </c>
      <c r="H3673" s="1">
        <v>21.2519423608369</v>
      </c>
    </row>
    <row r="3674" spans="1:8" hidden="1" x14ac:dyDescent="0.2">
      <c r="A3674" t="s">
        <v>6</v>
      </c>
      <c r="B3674" t="s">
        <v>7</v>
      </c>
      <c r="C3674" t="s">
        <v>8</v>
      </c>
      <c r="D3674" t="s">
        <v>9</v>
      </c>
      <c r="E3674" t="s">
        <v>2952</v>
      </c>
      <c r="F3674" s="1">
        <v>-540</v>
      </c>
      <c r="G3674" s="1">
        <v>-40901.42</v>
      </c>
      <c r="H3674" s="1">
        <v>75.7433703703704</v>
      </c>
    </row>
    <row r="3675" spans="1:8" hidden="1" x14ac:dyDescent="0.2">
      <c r="A3675" t="s">
        <v>6</v>
      </c>
      <c r="B3675" t="s">
        <v>7</v>
      </c>
      <c r="C3675" t="s">
        <v>8</v>
      </c>
      <c r="D3675" t="s">
        <v>9</v>
      </c>
      <c r="E3675" t="s">
        <v>2948</v>
      </c>
      <c r="F3675" s="1">
        <v>86</v>
      </c>
      <c r="G3675" s="1">
        <v>20000</v>
      </c>
      <c r="H3675" s="1">
        <v>232.55813953488399</v>
      </c>
    </row>
    <row r="3676" spans="1:8" hidden="1" x14ac:dyDescent="0.2">
      <c r="A3676" t="s">
        <v>6</v>
      </c>
      <c r="B3676" t="s">
        <v>7</v>
      </c>
      <c r="C3676" t="s">
        <v>8</v>
      </c>
      <c r="D3676" t="s">
        <v>9</v>
      </c>
      <c r="E3676" t="s">
        <v>1912</v>
      </c>
      <c r="F3676" s="1">
        <v>-39831</v>
      </c>
      <c r="G3676" s="1">
        <v>-218553.44</v>
      </c>
      <c r="H3676" s="1">
        <v>5.4870186538123598</v>
      </c>
    </row>
    <row r="3677" spans="1:8" hidden="1" x14ac:dyDescent="0.2">
      <c r="A3677" t="s">
        <v>6</v>
      </c>
      <c r="B3677" t="s">
        <v>7</v>
      </c>
      <c r="C3677" t="s">
        <v>8</v>
      </c>
      <c r="D3677" t="s">
        <v>9</v>
      </c>
      <c r="E3677" t="s">
        <v>2737</v>
      </c>
      <c r="F3677" s="1">
        <v>120</v>
      </c>
      <c r="G3677" s="1">
        <v>1005.42</v>
      </c>
      <c r="H3677" s="1">
        <v>8.3785000000000007</v>
      </c>
    </row>
    <row r="3678" spans="1:8" hidden="1" x14ac:dyDescent="0.2">
      <c r="A3678" t="s">
        <v>6</v>
      </c>
      <c r="B3678" t="s">
        <v>7</v>
      </c>
      <c r="C3678" t="s">
        <v>8</v>
      </c>
      <c r="D3678" t="s">
        <v>9</v>
      </c>
      <c r="E3678" t="s">
        <v>2953</v>
      </c>
      <c r="F3678" s="1">
        <v>12</v>
      </c>
      <c r="G3678" s="1">
        <v>-5167.3599999999997</v>
      </c>
      <c r="H3678" s="1">
        <v>-430.613333333333</v>
      </c>
    </row>
    <row r="3679" spans="1:8" hidden="1" x14ac:dyDescent="0.2">
      <c r="A3679" t="s">
        <v>6</v>
      </c>
      <c r="B3679" t="s">
        <v>7</v>
      </c>
      <c r="C3679" t="s">
        <v>8</v>
      </c>
      <c r="D3679" t="s">
        <v>9</v>
      </c>
      <c r="E3679" t="s">
        <v>2954</v>
      </c>
      <c r="F3679" s="1">
        <v>17</v>
      </c>
      <c r="G3679" s="1">
        <v>2390.75</v>
      </c>
      <c r="H3679" s="1">
        <v>140.63235294117601</v>
      </c>
    </row>
    <row r="3680" spans="1:8" hidden="1" x14ac:dyDescent="0.2">
      <c r="A3680" t="s">
        <v>6</v>
      </c>
      <c r="B3680" t="s">
        <v>7</v>
      </c>
      <c r="C3680" t="s">
        <v>8</v>
      </c>
      <c r="D3680" t="s">
        <v>9</v>
      </c>
      <c r="E3680" t="s">
        <v>2955</v>
      </c>
      <c r="F3680" s="1">
        <v>15</v>
      </c>
      <c r="G3680" s="1">
        <v>166.57</v>
      </c>
      <c r="H3680" s="1">
        <v>11.1046666666667</v>
      </c>
    </row>
    <row r="3681" spans="1:8" hidden="1" x14ac:dyDescent="0.2">
      <c r="A3681" t="s">
        <v>6</v>
      </c>
      <c r="B3681" t="s">
        <v>7</v>
      </c>
      <c r="C3681" t="s">
        <v>8</v>
      </c>
      <c r="D3681" t="s">
        <v>9</v>
      </c>
      <c r="E3681" t="s">
        <v>287</v>
      </c>
      <c r="F3681" s="1">
        <v>163</v>
      </c>
      <c r="G3681" s="1">
        <v>68248.240000000005</v>
      </c>
      <c r="H3681" s="1">
        <v>418.70085889570601</v>
      </c>
    </row>
    <row r="3682" spans="1:8" hidden="1" x14ac:dyDescent="0.2">
      <c r="A3682" t="s">
        <v>6</v>
      </c>
      <c r="B3682" t="s">
        <v>7</v>
      </c>
      <c r="C3682" t="s">
        <v>8</v>
      </c>
      <c r="D3682" t="s">
        <v>9</v>
      </c>
      <c r="E3682" t="s">
        <v>482</v>
      </c>
      <c r="F3682" s="1">
        <v>-407</v>
      </c>
      <c r="G3682" s="1">
        <v>50362.05</v>
      </c>
      <c r="H3682" s="1">
        <v>-123.739680589681</v>
      </c>
    </row>
    <row r="3683" spans="1:8" hidden="1" x14ac:dyDescent="0.2">
      <c r="A3683" t="s">
        <v>6</v>
      </c>
      <c r="B3683" t="s">
        <v>7</v>
      </c>
      <c r="C3683" t="s">
        <v>8</v>
      </c>
      <c r="D3683" t="s">
        <v>9</v>
      </c>
      <c r="E3683" t="s">
        <v>1875</v>
      </c>
      <c r="F3683" s="1">
        <v>-14254</v>
      </c>
      <c r="G3683" s="1">
        <v>-60701.93</v>
      </c>
      <c r="H3683" s="1">
        <v>4.2585891679528602</v>
      </c>
    </row>
    <row r="3684" spans="1:8" hidden="1" x14ac:dyDescent="0.2">
      <c r="A3684" t="s">
        <v>6</v>
      </c>
      <c r="B3684" t="s">
        <v>7</v>
      </c>
      <c r="C3684" t="s">
        <v>8</v>
      </c>
      <c r="D3684" t="s">
        <v>9</v>
      </c>
      <c r="E3684" t="s">
        <v>2171</v>
      </c>
      <c r="F3684" s="1">
        <v>-1211</v>
      </c>
      <c r="G3684" s="1">
        <v>-4949.83</v>
      </c>
      <c r="H3684" s="1">
        <v>4.0873905862923197</v>
      </c>
    </row>
    <row r="3685" spans="1:8" hidden="1" x14ac:dyDescent="0.2">
      <c r="A3685" t="s">
        <v>6</v>
      </c>
      <c r="B3685" t="s">
        <v>7</v>
      </c>
      <c r="C3685" t="s">
        <v>8</v>
      </c>
      <c r="D3685" t="s">
        <v>9</v>
      </c>
      <c r="E3685" t="s">
        <v>1897</v>
      </c>
      <c r="F3685" s="1">
        <v>-896</v>
      </c>
      <c r="G3685" s="1">
        <v>-12800.75</v>
      </c>
      <c r="H3685" s="1">
        <v>14.286551339285699</v>
      </c>
    </row>
    <row r="3686" spans="1:8" hidden="1" x14ac:dyDescent="0.2">
      <c r="A3686" t="s">
        <v>6</v>
      </c>
      <c r="B3686" t="s">
        <v>7</v>
      </c>
      <c r="C3686" t="s">
        <v>8</v>
      </c>
      <c r="D3686" t="s">
        <v>9</v>
      </c>
      <c r="E3686" t="s">
        <v>2385</v>
      </c>
      <c r="F3686" s="1">
        <v>-1109</v>
      </c>
      <c r="G3686" s="1">
        <v>-4549.24</v>
      </c>
      <c r="H3686" s="1">
        <v>4.1021100090171299</v>
      </c>
    </row>
    <row r="3687" spans="1:8" hidden="1" x14ac:dyDescent="0.2">
      <c r="A3687" t="s">
        <v>6</v>
      </c>
      <c r="B3687" t="s">
        <v>7</v>
      </c>
      <c r="C3687" t="s">
        <v>8</v>
      </c>
      <c r="D3687" t="s">
        <v>9</v>
      </c>
      <c r="E3687" t="s">
        <v>2448</v>
      </c>
      <c r="F3687" s="1">
        <v>-3492</v>
      </c>
      <c r="G3687" s="1">
        <v>-16013.61</v>
      </c>
      <c r="H3687" s="1">
        <v>4.5857989690721599</v>
      </c>
    </row>
    <row r="3688" spans="1:8" hidden="1" x14ac:dyDescent="0.2">
      <c r="A3688" t="s">
        <v>6</v>
      </c>
      <c r="B3688" t="s">
        <v>7</v>
      </c>
      <c r="C3688" t="s">
        <v>8</v>
      </c>
      <c r="D3688" t="s">
        <v>9</v>
      </c>
      <c r="E3688" t="s">
        <v>2436</v>
      </c>
      <c r="F3688" s="1">
        <v>-2594</v>
      </c>
      <c r="G3688" s="1">
        <v>-10447.6</v>
      </c>
      <c r="H3688" s="1">
        <v>4.0276021588280599</v>
      </c>
    </row>
    <row r="3689" spans="1:8" hidden="1" x14ac:dyDescent="0.2">
      <c r="A3689" t="s">
        <v>6</v>
      </c>
      <c r="B3689" t="s">
        <v>7</v>
      </c>
      <c r="C3689" t="s">
        <v>8</v>
      </c>
      <c r="D3689" t="s">
        <v>9</v>
      </c>
      <c r="E3689" t="s">
        <v>1413</v>
      </c>
      <c r="F3689" s="1">
        <v>-1800</v>
      </c>
      <c r="G3689" s="1">
        <v>-39288.019999999997</v>
      </c>
      <c r="H3689" s="1">
        <v>21.8266777777778</v>
      </c>
    </row>
    <row r="3690" spans="1:8" hidden="1" x14ac:dyDescent="0.2">
      <c r="A3690" t="s">
        <v>6</v>
      </c>
      <c r="B3690" t="s">
        <v>7</v>
      </c>
      <c r="C3690" t="s">
        <v>8</v>
      </c>
      <c r="D3690" t="s">
        <v>9</v>
      </c>
      <c r="E3690" t="s">
        <v>1464</v>
      </c>
      <c r="F3690" s="1">
        <v>0</v>
      </c>
      <c r="G3690" s="1">
        <v>52492.82</v>
      </c>
      <c r="H3690" s="1">
        <v>0</v>
      </c>
    </row>
    <row r="3691" spans="1:8" hidden="1" x14ac:dyDescent="0.2">
      <c r="A3691" t="s">
        <v>6</v>
      </c>
      <c r="B3691" t="s">
        <v>7</v>
      </c>
      <c r="C3691" t="s">
        <v>8</v>
      </c>
      <c r="D3691" t="s">
        <v>9</v>
      </c>
      <c r="E3691" t="s">
        <v>2113</v>
      </c>
      <c r="F3691" s="1">
        <v>-78</v>
      </c>
      <c r="G3691" s="1">
        <v>-338.01</v>
      </c>
      <c r="H3691" s="1">
        <v>4.33346153846154</v>
      </c>
    </row>
    <row r="3692" spans="1:8" hidden="1" x14ac:dyDescent="0.2">
      <c r="A3692" t="s">
        <v>6</v>
      </c>
      <c r="B3692" t="s">
        <v>7</v>
      </c>
      <c r="C3692" t="s">
        <v>8</v>
      </c>
      <c r="D3692" t="s">
        <v>9</v>
      </c>
      <c r="E3692" t="s">
        <v>2308</v>
      </c>
      <c r="F3692" s="1">
        <v>-3051</v>
      </c>
      <c r="G3692" s="1">
        <v>-12534.1</v>
      </c>
      <c r="H3692" s="1">
        <v>4.1081940347427102</v>
      </c>
    </row>
    <row r="3693" spans="1:8" hidden="1" x14ac:dyDescent="0.2">
      <c r="A3693" t="s">
        <v>6</v>
      </c>
      <c r="B3693" t="s">
        <v>7</v>
      </c>
      <c r="C3693" t="s">
        <v>8</v>
      </c>
      <c r="D3693" t="s">
        <v>9</v>
      </c>
      <c r="E3693" t="s">
        <v>2956</v>
      </c>
      <c r="F3693" s="1">
        <v>-400</v>
      </c>
      <c r="G3693" s="1">
        <v>-2548.94</v>
      </c>
      <c r="H3693" s="1">
        <v>6.37235</v>
      </c>
    </row>
    <row r="3694" spans="1:8" hidden="1" x14ac:dyDescent="0.2">
      <c r="A3694" t="s">
        <v>6</v>
      </c>
      <c r="B3694" t="s">
        <v>7</v>
      </c>
      <c r="C3694" t="s">
        <v>8</v>
      </c>
      <c r="D3694" t="s">
        <v>9</v>
      </c>
      <c r="E3694" t="s">
        <v>2214</v>
      </c>
      <c r="F3694" s="1">
        <v>-250</v>
      </c>
      <c r="G3694" s="1">
        <v>-2305.88</v>
      </c>
      <c r="H3694" s="1">
        <v>9.2235200000000006</v>
      </c>
    </row>
    <row r="3695" spans="1:8" hidden="1" x14ac:dyDescent="0.2">
      <c r="A3695" t="s">
        <v>6</v>
      </c>
      <c r="B3695" t="s">
        <v>7</v>
      </c>
      <c r="C3695" t="s">
        <v>8</v>
      </c>
      <c r="D3695" t="s">
        <v>9</v>
      </c>
      <c r="E3695" t="s">
        <v>1894</v>
      </c>
      <c r="F3695" s="1">
        <v>-318</v>
      </c>
      <c r="G3695" s="1">
        <v>-1998.12</v>
      </c>
      <c r="H3695" s="1">
        <v>6.28339622641509</v>
      </c>
    </row>
    <row r="3696" spans="1:8" hidden="1" x14ac:dyDescent="0.2">
      <c r="A3696" t="s">
        <v>6</v>
      </c>
      <c r="B3696" t="s">
        <v>7</v>
      </c>
      <c r="C3696" t="s">
        <v>8</v>
      </c>
      <c r="D3696" t="s">
        <v>9</v>
      </c>
      <c r="E3696" t="s">
        <v>1462</v>
      </c>
      <c r="F3696" s="1">
        <v>2</v>
      </c>
      <c r="G3696" s="1">
        <v>17953.38</v>
      </c>
      <c r="H3696" s="1">
        <v>8976.69</v>
      </c>
    </row>
    <row r="3697" spans="1:8" hidden="1" x14ac:dyDescent="0.2">
      <c r="A3697" t="s">
        <v>6</v>
      </c>
      <c r="B3697" t="s">
        <v>7</v>
      </c>
      <c r="C3697" t="s">
        <v>8</v>
      </c>
      <c r="D3697" t="s">
        <v>9</v>
      </c>
      <c r="E3697" t="s">
        <v>1400</v>
      </c>
      <c r="F3697" s="1">
        <v>100</v>
      </c>
      <c r="G3697" s="1">
        <v>11565.35</v>
      </c>
      <c r="H3697" s="1">
        <v>115.65349999999999</v>
      </c>
    </row>
    <row r="3698" spans="1:8" hidden="1" x14ac:dyDescent="0.2">
      <c r="A3698" t="s">
        <v>6</v>
      </c>
      <c r="B3698" t="s">
        <v>7</v>
      </c>
      <c r="C3698" t="s">
        <v>8</v>
      </c>
      <c r="D3698" t="s">
        <v>9</v>
      </c>
      <c r="E3698" t="s">
        <v>2624</v>
      </c>
      <c r="F3698" s="1">
        <v>-534</v>
      </c>
      <c r="G3698" s="1">
        <v>-3441.79</v>
      </c>
      <c r="H3698" s="1">
        <v>6.4452996254681603</v>
      </c>
    </row>
    <row r="3699" spans="1:8" hidden="1" x14ac:dyDescent="0.2">
      <c r="A3699" t="s">
        <v>6</v>
      </c>
      <c r="B3699" t="s">
        <v>7</v>
      </c>
      <c r="C3699" t="s">
        <v>8</v>
      </c>
      <c r="D3699" t="s">
        <v>9</v>
      </c>
      <c r="E3699" t="s">
        <v>2957</v>
      </c>
      <c r="F3699" s="1">
        <v>-517</v>
      </c>
      <c r="G3699" s="1">
        <v>-2435.48</v>
      </c>
      <c r="H3699" s="1">
        <v>4.7107930367504798</v>
      </c>
    </row>
    <row r="3700" spans="1:8" hidden="1" x14ac:dyDescent="0.2">
      <c r="A3700" t="s">
        <v>6</v>
      </c>
      <c r="B3700" t="s">
        <v>7</v>
      </c>
      <c r="C3700" t="s">
        <v>8</v>
      </c>
      <c r="D3700" t="s">
        <v>9</v>
      </c>
      <c r="E3700" t="s">
        <v>2139</v>
      </c>
      <c r="F3700" s="1">
        <v>-1648</v>
      </c>
      <c r="G3700" s="1">
        <v>-10425.93</v>
      </c>
      <c r="H3700" s="1">
        <v>6.3264138349514596</v>
      </c>
    </row>
    <row r="3701" spans="1:8" hidden="1" x14ac:dyDescent="0.2">
      <c r="A3701" t="s">
        <v>6</v>
      </c>
      <c r="B3701" t="s">
        <v>7</v>
      </c>
      <c r="C3701" t="s">
        <v>8</v>
      </c>
      <c r="D3701" t="s">
        <v>9</v>
      </c>
      <c r="E3701" t="s">
        <v>1014</v>
      </c>
      <c r="F3701" s="1">
        <v>-424</v>
      </c>
      <c r="G3701" s="1">
        <v>-2693.52</v>
      </c>
      <c r="H3701" s="1">
        <v>6.3526415094339601</v>
      </c>
    </row>
    <row r="3702" spans="1:8" hidden="1" x14ac:dyDescent="0.2">
      <c r="A3702" t="s">
        <v>6</v>
      </c>
      <c r="B3702" t="s">
        <v>7</v>
      </c>
      <c r="C3702" t="s">
        <v>8</v>
      </c>
      <c r="D3702" t="s">
        <v>9</v>
      </c>
      <c r="E3702" t="s">
        <v>2940</v>
      </c>
      <c r="F3702" s="1">
        <v>-8</v>
      </c>
      <c r="G3702" s="1">
        <v>-44.87</v>
      </c>
      <c r="H3702" s="1">
        <v>5.6087499999999997</v>
      </c>
    </row>
    <row r="3703" spans="1:8" hidden="1" x14ac:dyDescent="0.2">
      <c r="A3703" t="s">
        <v>6</v>
      </c>
      <c r="B3703" t="s">
        <v>7</v>
      </c>
      <c r="C3703" t="s">
        <v>8</v>
      </c>
      <c r="D3703" t="s">
        <v>9</v>
      </c>
      <c r="E3703" t="s">
        <v>1925</v>
      </c>
      <c r="F3703" s="1">
        <v>-5007</v>
      </c>
      <c r="G3703" s="1">
        <v>-24393.360000000001</v>
      </c>
      <c r="H3703" s="1">
        <v>4.8718514080287596</v>
      </c>
    </row>
    <row r="3704" spans="1:8" hidden="1" x14ac:dyDescent="0.2">
      <c r="A3704" t="s">
        <v>6</v>
      </c>
      <c r="B3704" t="s">
        <v>7</v>
      </c>
      <c r="C3704" t="s">
        <v>8</v>
      </c>
      <c r="D3704" t="s">
        <v>9</v>
      </c>
      <c r="E3704" t="s">
        <v>2288</v>
      </c>
      <c r="F3704" s="1">
        <v>-897</v>
      </c>
      <c r="G3704" s="1">
        <v>-4352.58</v>
      </c>
      <c r="H3704" s="1">
        <v>4.8523745819397996</v>
      </c>
    </row>
    <row r="3705" spans="1:8" hidden="1" x14ac:dyDescent="0.2">
      <c r="A3705" t="s">
        <v>6</v>
      </c>
      <c r="B3705" t="s">
        <v>7</v>
      </c>
      <c r="C3705" t="s">
        <v>8</v>
      </c>
      <c r="D3705" t="s">
        <v>9</v>
      </c>
      <c r="E3705" t="s">
        <v>1976</v>
      </c>
      <c r="F3705" s="1">
        <v>-264</v>
      </c>
      <c r="G3705" s="1">
        <v>-1274.56</v>
      </c>
      <c r="H3705" s="1">
        <v>4.8278787878787899</v>
      </c>
    </row>
    <row r="3706" spans="1:8" hidden="1" x14ac:dyDescent="0.2">
      <c r="A3706" t="s">
        <v>6</v>
      </c>
      <c r="B3706" t="s">
        <v>7</v>
      </c>
      <c r="C3706" t="s">
        <v>8</v>
      </c>
      <c r="D3706" t="s">
        <v>9</v>
      </c>
      <c r="E3706" t="s">
        <v>475</v>
      </c>
      <c r="F3706" s="1">
        <v>-1981</v>
      </c>
      <c r="G3706" s="1">
        <v>-9642.23</v>
      </c>
      <c r="H3706" s="1">
        <v>4.8673548712771302</v>
      </c>
    </row>
    <row r="3707" spans="1:8" hidden="1" x14ac:dyDescent="0.2">
      <c r="A3707" t="s">
        <v>6</v>
      </c>
      <c r="B3707" t="s">
        <v>7</v>
      </c>
      <c r="C3707" t="s">
        <v>8</v>
      </c>
      <c r="D3707" t="s">
        <v>9</v>
      </c>
      <c r="E3707" t="s">
        <v>1883</v>
      </c>
      <c r="F3707" s="1">
        <v>-1918</v>
      </c>
      <c r="G3707" s="1">
        <v>-8666.99</v>
      </c>
      <c r="H3707" s="1">
        <v>4.5187643378519304</v>
      </c>
    </row>
    <row r="3708" spans="1:8" hidden="1" x14ac:dyDescent="0.2">
      <c r="A3708" t="s">
        <v>6</v>
      </c>
      <c r="B3708" t="s">
        <v>7</v>
      </c>
      <c r="C3708" t="s">
        <v>8</v>
      </c>
      <c r="D3708" t="s">
        <v>9</v>
      </c>
      <c r="E3708" t="s">
        <v>2958</v>
      </c>
      <c r="F3708" s="1">
        <v>-451</v>
      </c>
      <c r="G3708" s="1">
        <v>-2004.48</v>
      </c>
      <c r="H3708" s="1">
        <v>4.4445232815964504</v>
      </c>
    </row>
    <row r="3709" spans="1:8" hidden="1" x14ac:dyDescent="0.2">
      <c r="A3709" t="s">
        <v>6</v>
      </c>
      <c r="B3709" t="s">
        <v>7</v>
      </c>
      <c r="C3709" t="s">
        <v>8</v>
      </c>
      <c r="D3709" t="s">
        <v>9</v>
      </c>
      <c r="E3709" t="s">
        <v>1966</v>
      </c>
      <c r="F3709" s="1">
        <v>-438</v>
      </c>
      <c r="G3709" s="1">
        <v>-5238.66</v>
      </c>
      <c r="H3709" s="1">
        <v>11.960410958904101</v>
      </c>
    </row>
    <row r="3710" spans="1:8" hidden="1" x14ac:dyDescent="0.2">
      <c r="A3710" t="s">
        <v>6</v>
      </c>
      <c r="B3710" t="s">
        <v>7</v>
      </c>
      <c r="C3710" t="s">
        <v>8</v>
      </c>
      <c r="D3710" t="s">
        <v>9</v>
      </c>
      <c r="E3710" t="s">
        <v>1463</v>
      </c>
      <c r="F3710" s="1">
        <v>1400</v>
      </c>
      <c r="G3710" s="1">
        <v>23271.79</v>
      </c>
      <c r="H3710" s="1">
        <v>16.622707142857099</v>
      </c>
    </row>
    <row r="3711" spans="1:8" hidden="1" x14ac:dyDescent="0.2">
      <c r="A3711" t="s">
        <v>6</v>
      </c>
      <c r="B3711" t="s">
        <v>7</v>
      </c>
      <c r="C3711" t="s">
        <v>8</v>
      </c>
      <c r="D3711" t="s">
        <v>9</v>
      </c>
      <c r="E3711" t="s">
        <v>1446</v>
      </c>
      <c r="F3711" s="1">
        <v>-397</v>
      </c>
      <c r="G3711" s="1">
        <v>-2281.34</v>
      </c>
      <c r="H3711" s="1">
        <v>5.7464483627204004</v>
      </c>
    </row>
    <row r="3712" spans="1:8" hidden="1" x14ac:dyDescent="0.2">
      <c r="A3712" t="s">
        <v>6</v>
      </c>
      <c r="B3712" t="s">
        <v>7</v>
      </c>
      <c r="C3712" t="s">
        <v>8</v>
      </c>
      <c r="D3712" t="s">
        <v>9</v>
      </c>
      <c r="E3712" t="s">
        <v>810</v>
      </c>
      <c r="F3712" s="1">
        <v>-362</v>
      </c>
      <c r="G3712" s="1">
        <v>8124.46</v>
      </c>
      <c r="H3712" s="1">
        <v>-22.443259668508301</v>
      </c>
    </row>
    <row r="3713" spans="1:8" hidden="1" x14ac:dyDescent="0.2">
      <c r="A3713" t="s">
        <v>6</v>
      </c>
      <c r="B3713" t="s">
        <v>7</v>
      </c>
      <c r="C3713" t="s">
        <v>8</v>
      </c>
      <c r="D3713" t="s">
        <v>9</v>
      </c>
      <c r="E3713" t="s">
        <v>1445</v>
      </c>
      <c r="F3713" s="1">
        <v>2596</v>
      </c>
      <c r="G3713" s="1">
        <v>80738.58</v>
      </c>
      <c r="H3713" s="1">
        <v>31.101147919876698</v>
      </c>
    </row>
    <row r="3714" spans="1:8" hidden="1" x14ac:dyDescent="0.2">
      <c r="A3714" t="s">
        <v>6</v>
      </c>
      <c r="B3714" t="s">
        <v>7</v>
      </c>
      <c r="C3714" t="s">
        <v>8</v>
      </c>
      <c r="D3714" t="s">
        <v>9</v>
      </c>
      <c r="E3714" t="s">
        <v>1460</v>
      </c>
      <c r="F3714" s="1">
        <v>900</v>
      </c>
      <c r="G3714" s="1">
        <v>61443.1</v>
      </c>
      <c r="H3714" s="1">
        <v>68.270111111111106</v>
      </c>
    </row>
    <row r="3715" spans="1:8" hidden="1" x14ac:dyDescent="0.2">
      <c r="A3715" t="s">
        <v>6</v>
      </c>
      <c r="B3715" t="s">
        <v>7</v>
      </c>
      <c r="C3715" t="s">
        <v>8</v>
      </c>
      <c r="D3715" t="s">
        <v>9</v>
      </c>
      <c r="E3715" t="s">
        <v>1461</v>
      </c>
      <c r="F3715" s="1">
        <v>2100</v>
      </c>
      <c r="G3715" s="1">
        <v>-6881.55</v>
      </c>
      <c r="H3715" s="1">
        <v>-3.2769285714285701</v>
      </c>
    </row>
    <row r="3716" spans="1:8" hidden="1" x14ac:dyDescent="0.2">
      <c r="A3716" t="s">
        <v>6</v>
      </c>
      <c r="B3716" t="s">
        <v>7</v>
      </c>
      <c r="C3716" t="s">
        <v>8</v>
      </c>
      <c r="D3716" t="s">
        <v>9</v>
      </c>
      <c r="E3716" t="s">
        <v>706</v>
      </c>
      <c r="F3716" s="1">
        <v>-1387</v>
      </c>
      <c r="G3716" s="1">
        <v>-86351.7</v>
      </c>
      <c r="H3716" s="1">
        <v>62.257894736842097</v>
      </c>
    </row>
    <row r="3717" spans="1:8" hidden="1" x14ac:dyDescent="0.2">
      <c r="A3717" t="s">
        <v>6</v>
      </c>
      <c r="B3717" t="s">
        <v>7</v>
      </c>
      <c r="C3717" t="s">
        <v>8</v>
      </c>
      <c r="D3717" t="s">
        <v>9</v>
      </c>
      <c r="E3717" t="s">
        <v>1038</v>
      </c>
      <c r="F3717" s="1">
        <v>-831</v>
      </c>
      <c r="G3717" s="1">
        <v>-3493.99</v>
      </c>
      <c r="H3717" s="1">
        <v>4.2045607701564398</v>
      </c>
    </row>
    <row r="3718" spans="1:8" hidden="1" x14ac:dyDescent="0.2">
      <c r="A3718" t="s">
        <v>6</v>
      </c>
      <c r="B3718" t="s">
        <v>7</v>
      </c>
      <c r="C3718" t="s">
        <v>8</v>
      </c>
      <c r="D3718" t="s">
        <v>9</v>
      </c>
      <c r="E3718" t="s">
        <v>569</v>
      </c>
      <c r="F3718" s="1">
        <v>26</v>
      </c>
      <c r="G3718" s="1">
        <v>287.97000000000003</v>
      </c>
      <c r="H3718" s="1">
        <v>11.0757692307692</v>
      </c>
    </row>
    <row r="3719" spans="1:8" hidden="1" x14ac:dyDescent="0.2">
      <c r="A3719" t="s">
        <v>6</v>
      </c>
      <c r="B3719" t="s">
        <v>7</v>
      </c>
      <c r="C3719" t="s">
        <v>8</v>
      </c>
      <c r="D3719" t="s">
        <v>9</v>
      </c>
      <c r="E3719" t="s">
        <v>1457</v>
      </c>
      <c r="F3719" s="1">
        <v>20</v>
      </c>
      <c r="G3719" s="1">
        <v>24941.47</v>
      </c>
      <c r="H3719" s="1">
        <v>1247.0735</v>
      </c>
    </row>
    <row r="3720" spans="1:8" hidden="1" x14ac:dyDescent="0.2">
      <c r="A3720" t="s">
        <v>6</v>
      </c>
      <c r="B3720" t="s">
        <v>7</v>
      </c>
      <c r="C3720" t="s">
        <v>8</v>
      </c>
      <c r="D3720" t="s">
        <v>9</v>
      </c>
      <c r="E3720" t="s">
        <v>141</v>
      </c>
      <c r="F3720" s="1">
        <v>1</v>
      </c>
      <c r="G3720" s="1">
        <v>-58.79</v>
      </c>
      <c r="H3720" s="1">
        <v>-58.79</v>
      </c>
    </row>
    <row r="3721" spans="1:8" hidden="1" x14ac:dyDescent="0.2">
      <c r="A3721" t="s">
        <v>6</v>
      </c>
      <c r="B3721" t="s">
        <v>7</v>
      </c>
      <c r="C3721" t="s">
        <v>8</v>
      </c>
      <c r="D3721" t="s">
        <v>9</v>
      </c>
      <c r="E3721" t="s">
        <v>1456</v>
      </c>
      <c r="F3721" s="1">
        <v>2910</v>
      </c>
      <c r="G3721" s="1">
        <v>56456.92</v>
      </c>
      <c r="H3721" s="1">
        <v>19.401003436426102</v>
      </c>
    </row>
    <row r="3722" spans="1:8" hidden="1" x14ac:dyDescent="0.2">
      <c r="A3722" t="s">
        <v>6</v>
      </c>
      <c r="B3722" t="s">
        <v>7</v>
      </c>
      <c r="C3722" t="s">
        <v>8</v>
      </c>
      <c r="D3722" t="s">
        <v>9</v>
      </c>
      <c r="E3722" t="s">
        <v>1455</v>
      </c>
      <c r="F3722" s="1">
        <v>2075</v>
      </c>
      <c r="G3722" s="1">
        <v>53828.68</v>
      </c>
      <c r="H3722" s="1">
        <v>25.941532530120501</v>
      </c>
    </row>
    <row r="3723" spans="1:8" hidden="1" x14ac:dyDescent="0.2">
      <c r="A3723" t="s">
        <v>6</v>
      </c>
      <c r="B3723" t="s">
        <v>7</v>
      </c>
      <c r="C3723" t="s">
        <v>8</v>
      </c>
      <c r="D3723" t="s">
        <v>9</v>
      </c>
      <c r="E3723" t="s">
        <v>1454</v>
      </c>
      <c r="F3723" s="1">
        <v>320</v>
      </c>
      <c r="G3723" s="1">
        <v>22554.81</v>
      </c>
      <c r="H3723" s="1">
        <v>70.483781250000007</v>
      </c>
    </row>
    <row r="3724" spans="1:8" hidden="1" x14ac:dyDescent="0.2">
      <c r="A3724" t="s">
        <v>6</v>
      </c>
      <c r="B3724" t="s">
        <v>7</v>
      </c>
      <c r="C3724" t="s">
        <v>8</v>
      </c>
      <c r="D3724" t="s">
        <v>9</v>
      </c>
      <c r="E3724" t="s">
        <v>1451</v>
      </c>
      <c r="F3724" s="1">
        <v>8</v>
      </c>
      <c r="G3724" s="1">
        <v>9254.6299999999992</v>
      </c>
      <c r="H3724" s="1">
        <v>1156.8287499999999</v>
      </c>
    </row>
    <row r="3725" spans="1:8" hidden="1" x14ac:dyDescent="0.2">
      <c r="A3725" t="s">
        <v>6</v>
      </c>
      <c r="B3725" t="s">
        <v>7</v>
      </c>
      <c r="C3725" t="s">
        <v>19</v>
      </c>
      <c r="D3725" t="s">
        <v>9</v>
      </c>
      <c r="E3725" t="s">
        <v>2301</v>
      </c>
      <c r="F3725" s="1">
        <v>-1829</v>
      </c>
      <c r="G3725" s="1">
        <v>-11630.54</v>
      </c>
      <c r="H3725" s="1">
        <v>6.3589611809732096</v>
      </c>
    </row>
    <row r="3726" spans="1:8" hidden="1" x14ac:dyDescent="0.2">
      <c r="A3726" t="s">
        <v>6</v>
      </c>
      <c r="B3726" t="s">
        <v>7</v>
      </c>
      <c r="C3726" t="s">
        <v>19</v>
      </c>
      <c r="D3726" t="s">
        <v>9</v>
      </c>
      <c r="E3726" t="s">
        <v>2389</v>
      </c>
      <c r="F3726" s="1">
        <v>-2730</v>
      </c>
      <c r="G3726" s="1">
        <v>-16561.93</v>
      </c>
      <c r="H3726" s="1">
        <v>6.0666410256410304</v>
      </c>
    </row>
    <row r="3727" spans="1:8" hidden="1" x14ac:dyDescent="0.2">
      <c r="A3727" t="s">
        <v>6</v>
      </c>
      <c r="B3727" t="s">
        <v>7</v>
      </c>
      <c r="C3727" t="s">
        <v>19</v>
      </c>
      <c r="D3727" t="s">
        <v>9</v>
      </c>
      <c r="E3727" t="s">
        <v>2610</v>
      </c>
      <c r="F3727" s="1">
        <v>4283.3</v>
      </c>
      <c r="G3727" s="1">
        <v>1462874.14</v>
      </c>
      <c r="H3727" s="1">
        <v>341.52969439450902</v>
      </c>
    </row>
    <row r="3728" spans="1:8" hidden="1" x14ac:dyDescent="0.2">
      <c r="A3728" t="s">
        <v>6</v>
      </c>
      <c r="B3728" t="s">
        <v>7</v>
      </c>
      <c r="C3728" t="s">
        <v>19</v>
      </c>
      <c r="D3728" t="s">
        <v>9</v>
      </c>
      <c r="E3728" t="s">
        <v>2383</v>
      </c>
      <c r="F3728" s="1">
        <v>-4</v>
      </c>
      <c r="G3728" s="1">
        <v>116640.01</v>
      </c>
      <c r="H3728" s="1">
        <v>-29160.002499999999</v>
      </c>
    </row>
    <row r="3729" spans="1:8" hidden="1" x14ac:dyDescent="0.2">
      <c r="A3729" t="s">
        <v>6</v>
      </c>
      <c r="B3729" t="s">
        <v>7</v>
      </c>
      <c r="C3729" t="s">
        <v>19</v>
      </c>
      <c r="D3729" t="s">
        <v>9</v>
      </c>
      <c r="E3729" t="s">
        <v>2959</v>
      </c>
      <c r="F3729" s="1">
        <v>3376</v>
      </c>
      <c r="G3729" s="1">
        <v>2886870.45</v>
      </c>
      <c r="H3729" s="1">
        <v>855.11565462085298</v>
      </c>
    </row>
    <row r="3730" spans="1:8" hidden="1" x14ac:dyDescent="0.2">
      <c r="A3730" t="s">
        <v>6</v>
      </c>
      <c r="B3730" t="s">
        <v>7</v>
      </c>
      <c r="C3730" t="s">
        <v>19</v>
      </c>
      <c r="D3730" t="s">
        <v>9</v>
      </c>
      <c r="E3730" t="s">
        <v>2385</v>
      </c>
      <c r="F3730" s="1">
        <v>-1305</v>
      </c>
      <c r="G3730" s="1">
        <v>1111193.44</v>
      </c>
      <c r="H3730" s="1">
        <v>-851.48922605363998</v>
      </c>
    </row>
    <row r="3731" spans="1:8" hidden="1" x14ac:dyDescent="0.2">
      <c r="A3731" t="s">
        <v>6</v>
      </c>
      <c r="B3731" t="s">
        <v>7</v>
      </c>
      <c r="C3731" t="s">
        <v>19</v>
      </c>
      <c r="D3731" t="s">
        <v>9</v>
      </c>
      <c r="E3731" t="s">
        <v>2230</v>
      </c>
      <c r="F3731" s="1">
        <v>965</v>
      </c>
      <c r="G3731" s="1">
        <v>379498.16</v>
      </c>
      <c r="H3731" s="1">
        <v>393.26234196891198</v>
      </c>
    </row>
    <row r="3732" spans="1:8" hidden="1" x14ac:dyDescent="0.2">
      <c r="A3732" t="s">
        <v>6</v>
      </c>
      <c r="B3732" t="s">
        <v>7</v>
      </c>
      <c r="C3732" t="s">
        <v>19</v>
      </c>
      <c r="D3732" t="s">
        <v>9</v>
      </c>
      <c r="E3732" t="s">
        <v>2008</v>
      </c>
      <c r="F3732" s="1">
        <v>-263</v>
      </c>
      <c r="G3732" s="1">
        <v>30941.08</v>
      </c>
      <c r="H3732" s="1">
        <v>-117.646692015209</v>
      </c>
    </row>
    <row r="3733" spans="1:8" hidden="1" x14ac:dyDescent="0.2">
      <c r="A3733" t="s">
        <v>6</v>
      </c>
      <c r="B3733" t="s">
        <v>7</v>
      </c>
      <c r="C3733" t="s">
        <v>19</v>
      </c>
      <c r="D3733" t="s">
        <v>9</v>
      </c>
      <c r="E3733" t="s">
        <v>2718</v>
      </c>
      <c r="F3733" s="1">
        <v>-1778</v>
      </c>
      <c r="G3733" s="1">
        <v>-10076.58</v>
      </c>
      <c r="H3733" s="1">
        <v>5.6673678290213703</v>
      </c>
    </row>
    <row r="3734" spans="1:8" hidden="1" x14ac:dyDescent="0.2">
      <c r="A3734" t="s">
        <v>6</v>
      </c>
      <c r="B3734" t="s">
        <v>7</v>
      </c>
      <c r="C3734" t="s">
        <v>19</v>
      </c>
      <c r="D3734" t="s">
        <v>9</v>
      </c>
      <c r="E3734" t="s">
        <v>728</v>
      </c>
      <c r="F3734" s="1">
        <v>-1718</v>
      </c>
      <c r="G3734" s="1">
        <v>-18819.73</v>
      </c>
      <c r="H3734" s="1">
        <v>10.954441210710099</v>
      </c>
    </row>
    <row r="3735" spans="1:8" hidden="1" x14ac:dyDescent="0.2">
      <c r="A3735" t="s">
        <v>6</v>
      </c>
      <c r="B3735" t="s">
        <v>7</v>
      </c>
      <c r="C3735" t="s">
        <v>19</v>
      </c>
      <c r="D3735" t="s">
        <v>9</v>
      </c>
      <c r="E3735" t="s">
        <v>2441</v>
      </c>
      <c r="F3735" s="1">
        <v>-101</v>
      </c>
      <c r="G3735" s="1">
        <v>-736.35</v>
      </c>
      <c r="H3735" s="1">
        <v>7.2905940594059402</v>
      </c>
    </row>
    <row r="3736" spans="1:8" hidden="1" x14ac:dyDescent="0.2">
      <c r="A3736" t="s">
        <v>6</v>
      </c>
      <c r="B3736" t="s">
        <v>7</v>
      </c>
      <c r="C3736" t="s">
        <v>19</v>
      </c>
      <c r="D3736" t="s">
        <v>9</v>
      </c>
      <c r="E3736" t="s">
        <v>1948</v>
      </c>
      <c r="F3736" s="1">
        <v>-516</v>
      </c>
      <c r="G3736" s="1">
        <v>-2483.14</v>
      </c>
      <c r="H3736" s="1">
        <v>4.8122868217054302</v>
      </c>
    </row>
    <row r="3737" spans="1:8" hidden="1" x14ac:dyDescent="0.2">
      <c r="A3737" t="s">
        <v>6</v>
      </c>
      <c r="B3737" t="s">
        <v>7</v>
      </c>
      <c r="C3737" t="s">
        <v>19</v>
      </c>
      <c r="D3737" t="s">
        <v>9</v>
      </c>
      <c r="E3737" t="s">
        <v>1458</v>
      </c>
      <c r="F3737" s="1">
        <v>1065</v>
      </c>
      <c r="G3737" s="1">
        <v>21858.67</v>
      </c>
      <c r="H3737" s="1">
        <v>20.5245727699531</v>
      </c>
    </row>
    <row r="3738" spans="1:8" hidden="1" x14ac:dyDescent="0.2">
      <c r="A3738" t="s">
        <v>6</v>
      </c>
      <c r="B3738" t="s">
        <v>7</v>
      </c>
      <c r="C3738" t="s">
        <v>19</v>
      </c>
      <c r="D3738" t="s">
        <v>9</v>
      </c>
      <c r="E3738" t="s">
        <v>1452</v>
      </c>
      <c r="F3738" s="1">
        <v>551</v>
      </c>
      <c r="G3738" s="1">
        <v>11265.49</v>
      </c>
      <c r="H3738" s="1">
        <v>20.445535390199598</v>
      </c>
    </row>
    <row r="3739" spans="1:8" hidden="1" x14ac:dyDescent="0.2">
      <c r="A3739" t="s">
        <v>6</v>
      </c>
      <c r="B3739" t="s">
        <v>7</v>
      </c>
      <c r="C3739" t="s">
        <v>34</v>
      </c>
      <c r="D3739" t="s">
        <v>9</v>
      </c>
      <c r="E3739" t="s">
        <v>1459</v>
      </c>
      <c r="F3739" s="1">
        <v>993</v>
      </c>
      <c r="G3739" s="1">
        <v>16395.150000000001</v>
      </c>
      <c r="H3739" s="1">
        <v>16.510725075528701</v>
      </c>
    </row>
    <row r="3740" spans="1:8" hidden="1" x14ac:dyDescent="0.2">
      <c r="A3740" t="s">
        <v>6</v>
      </c>
      <c r="B3740" t="s">
        <v>7</v>
      </c>
      <c r="C3740" t="s">
        <v>34</v>
      </c>
      <c r="D3740" t="s">
        <v>9</v>
      </c>
      <c r="E3740" t="s">
        <v>11</v>
      </c>
      <c r="F3740" s="1">
        <v>-14990</v>
      </c>
      <c r="G3740" s="1">
        <v>-850458.24</v>
      </c>
      <c r="H3740" s="1">
        <v>56.735039359573001</v>
      </c>
    </row>
    <row r="3741" spans="1:8" hidden="1" x14ac:dyDescent="0.2">
      <c r="A3741" t="s">
        <v>6</v>
      </c>
      <c r="B3741" t="s">
        <v>7</v>
      </c>
      <c r="C3741" t="s">
        <v>34</v>
      </c>
      <c r="D3741" t="s">
        <v>9</v>
      </c>
      <c r="E3741" t="s">
        <v>1450</v>
      </c>
      <c r="F3741" s="1">
        <v>139</v>
      </c>
      <c r="G3741" s="1">
        <v>69842.89</v>
      </c>
      <c r="H3741" s="1">
        <v>502.46683453237398</v>
      </c>
    </row>
    <row r="3742" spans="1:8" hidden="1" x14ac:dyDescent="0.2">
      <c r="A3742" t="s">
        <v>6</v>
      </c>
      <c r="B3742" t="s">
        <v>7</v>
      </c>
      <c r="C3742" t="s">
        <v>14</v>
      </c>
      <c r="D3742" t="s">
        <v>9</v>
      </c>
      <c r="E3742" t="s">
        <v>2824</v>
      </c>
      <c r="F3742" s="1">
        <v>-3</v>
      </c>
      <c r="G3742" s="1">
        <v>-42847.15</v>
      </c>
      <c r="H3742" s="1">
        <v>14282.3833333333</v>
      </c>
    </row>
    <row r="3743" spans="1:8" hidden="1" x14ac:dyDescent="0.2">
      <c r="A3743" t="s">
        <v>6</v>
      </c>
      <c r="B3743" t="s">
        <v>7</v>
      </c>
      <c r="C3743" t="s">
        <v>14</v>
      </c>
      <c r="D3743" t="s">
        <v>9</v>
      </c>
      <c r="E3743" t="s">
        <v>2121</v>
      </c>
      <c r="F3743" s="1">
        <v>-14</v>
      </c>
      <c r="G3743" s="1">
        <v>-113125.46</v>
      </c>
      <c r="H3743" s="1">
        <v>8080.39</v>
      </c>
    </row>
    <row r="3744" spans="1:8" hidden="1" x14ac:dyDescent="0.2">
      <c r="A3744" t="s">
        <v>6</v>
      </c>
      <c r="B3744" t="s">
        <v>7</v>
      </c>
      <c r="C3744" t="s">
        <v>14</v>
      </c>
      <c r="D3744" t="s">
        <v>9</v>
      </c>
      <c r="E3744" t="s">
        <v>2236</v>
      </c>
      <c r="F3744" s="1">
        <v>-2</v>
      </c>
      <c r="G3744" s="1">
        <v>-11766.07</v>
      </c>
      <c r="H3744" s="1">
        <v>5883.0349999999999</v>
      </c>
    </row>
    <row r="3745" spans="1:8" hidden="1" x14ac:dyDescent="0.2">
      <c r="A3745" t="s">
        <v>6</v>
      </c>
      <c r="B3745" t="s">
        <v>7</v>
      </c>
      <c r="C3745" t="s">
        <v>14</v>
      </c>
      <c r="D3745" t="s">
        <v>9</v>
      </c>
      <c r="E3745" t="s">
        <v>1947</v>
      </c>
      <c r="F3745" s="1">
        <v>-5</v>
      </c>
      <c r="G3745" s="1">
        <v>-839341.89</v>
      </c>
      <c r="H3745" s="1">
        <v>167868.378</v>
      </c>
    </row>
    <row r="3746" spans="1:8" hidden="1" x14ac:dyDescent="0.2">
      <c r="A3746" t="s">
        <v>6</v>
      </c>
      <c r="B3746" t="s">
        <v>7</v>
      </c>
      <c r="C3746" t="s">
        <v>14</v>
      </c>
      <c r="D3746" t="s">
        <v>9</v>
      </c>
      <c r="E3746" t="s">
        <v>841</v>
      </c>
      <c r="F3746" s="1">
        <v>-6</v>
      </c>
      <c r="G3746" s="1">
        <v>-2028.21</v>
      </c>
      <c r="H3746" s="1">
        <v>338.03500000000003</v>
      </c>
    </row>
    <row r="3747" spans="1:8" hidden="1" x14ac:dyDescent="0.2">
      <c r="A3747" t="s">
        <v>6</v>
      </c>
      <c r="B3747" t="s">
        <v>7</v>
      </c>
      <c r="C3747" t="s">
        <v>14</v>
      </c>
      <c r="D3747" t="s">
        <v>9</v>
      </c>
      <c r="E3747" t="s">
        <v>1027</v>
      </c>
      <c r="F3747" s="1">
        <v>33</v>
      </c>
      <c r="G3747" s="1">
        <v>38228.51</v>
      </c>
      <c r="H3747" s="1">
        <v>1158.4396969697</v>
      </c>
    </row>
    <row r="3748" spans="1:8" hidden="1" x14ac:dyDescent="0.2">
      <c r="A3748" t="s">
        <v>6</v>
      </c>
      <c r="B3748" t="s">
        <v>7</v>
      </c>
      <c r="C3748" t="s">
        <v>14</v>
      </c>
      <c r="D3748" t="s">
        <v>9</v>
      </c>
      <c r="E3748" t="s">
        <v>1322</v>
      </c>
      <c r="F3748" s="1">
        <v>1</v>
      </c>
      <c r="G3748" s="1">
        <v>976.85</v>
      </c>
      <c r="H3748" s="1">
        <v>976.85</v>
      </c>
    </row>
    <row r="3749" spans="1:8" hidden="1" x14ac:dyDescent="0.2">
      <c r="A3749" t="s">
        <v>6</v>
      </c>
      <c r="B3749" t="s">
        <v>7</v>
      </c>
      <c r="C3749" t="s">
        <v>69</v>
      </c>
      <c r="D3749" t="s">
        <v>9</v>
      </c>
      <c r="E3749" t="s">
        <v>821</v>
      </c>
      <c r="F3749" s="1">
        <v>17</v>
      </c>
      <c r="G3749" s="1">
        <v>-475217.1</v>
      </c>
      <c r="H3749" s="1">
        <v>-27953.947058823502</v>
      </c>
    </row>
    <row r="3750" spans="1:8" x14ac:dyDescent="0.2">
      <c r="A3750" t="s">
        <v>6</v>
      </c>
      <c r="B3750" t="s">
        <v>74</v>
      </c>
      <c r="C3750" t="s">
        <v>75</v>
      </c>
      <c r="D3750" t="s">
        <v>9</v>
      </c>
      <c r="E3750" t="s">
        <v>1953</v>
      </c>
      <c r="F3750" s="1">
        <v>1011</v>
      </c>
      <c r="G3750" s="1">
        <v>13156.35</v>
      </c>
      <c r="H3750" s="1">
        <v>13.0132047477745</v>
      </c>
    </row>
    <row r="3751" spans="1:8" x14ac:dyDescent="0.2">
      <c r="A3751" t="s">
        <v>6</v>
      </c>
      <c r="B3751" t="s">
        <v>74</v>
      </c>
      <c r="C3751" t="s">
        <v>75</v>
      </c>
      <c r="D3751" t="s">
        <v>9</v>
      </c>
      <c r="E3751" t="s">
        <v>2208</v>
      </c>
      <c r="F3751" s="1">
        <v>1049</v>
      </c>
      <c r="G3751" s="1">
        <v>10488.88</v>
      </c>
      <c r="H3751" s="1">
        <v>9.9989323164918993</v>
      </c>
    </row>
    <row r="3752" spans="1:8" x14ac:dyDescent="0.2">
      <c r="A3752" t="s">
        <v>6</v>
      </c>
      <c r="B3752" t="s">
        <v>74</v>
      </c>
      <c r="C3752" t="s">
        <v>75</v>
      </c>
      <c r="D3752" t="s">
        <v>9</v>
      </c>
      <c r="E3752" t="s">
        <v>2927</v>
      </c>
      <c r="F3752" s="1">
        <v>678</v>
      </c>
      <c r="G3752" s="1">
        <v>9345.5400000000009</v>
      </c>
      <c r="H3752" s="1">
        <v>13.783982300885</v>
      </c>
    </row>
    <row r="3753" spans="1:8" x14ac:dyDescent="0.2">
      <c r="A3753" t="s">
        <v>6</v>
      </c>
      <c r="B3753" t="s">
        <v>74</v>
      </c>
      <c r="C3753" t="s">
        <v>75</v>
      </c>
      <c r="D3753" t="s">
        <v>9</v>
      </c>
      <c r="E3753" t="s">
        <v>2960</v>
      </c>
      <c r="F3753" s="1">
        <v>70</v>
      </c>
      <c r="G3753" s="1">
        <v>951</v>
      </c>
      <c r="H3753" s="1">
        <v>13.5857142857143</v>
      </c>
    </row>
    <row r="3754" spans="1:8" x14ac:dyDescent="0.2">
      <c r="A3754" t="s">
        <v>6</v>
      </c>
      <c r="B3754" t="s">
        <v>74</v>
      </c>
      <c r="C3754" t="s">
        <v>75</v>
      </c>
      <c r="D3754" t="s">
        <v>9</v>
      </c>
      <c r="E3754" t="s">
        <v>2152</v>
      </c>
      <c r="F3754" s="1">
        <v>750</v>
      </c>
      <c r="G3754" s="1">
        <v>3579.1</v>
      </c>
      <c r="H3754" s="1">
        <v>4.77213333333333</v>
      </c>
    </row>
    <row r="3755" spans="1:8" x14ac:dyDescent="0.2">
      <c r="A3755" t="s">
        <v>6</v>
      </c>
      <c r="B3755" t="s">
        <v>74</v>
      </c>
      <c r="C3755" t="s">
        <v>75</v>
      </c>
      <c r="D3755" t="s">
        <v>9</v>
      </c>
      <c r="E3755" t="s">
        <v>1990</v>
      </c>
      <c r="F3755" s="1">
        <v>9107</v>
      </c>
      <c r="G3755" s="1">
        <v>560968.35</v>
      </c>
      <c r="H3755" s="1">
        <v>61.597490941034401</v>
      </c>
    </row>
    <row r="3756" spans="1:8" x14ac:dyDescent="0.2">
      <c r="A3756" t="s">
        <v>6</v>
      </c>
      <c r="B3756" t="s">
        <v>74</v>
      </c>
      <c r="C3756" t="s">
        <v>75</v>
      </c>
      <c r="D3756" t="s">
        <v>9</v>
      </c>
      <c r="E3756" t="s">
        <v>1925</v>
      </c>
      <c r="F3756" s="1">
        <v>5174</v>
      </c>
      <c r="G3756" s="1">
        <v>230459.91</v>
      </c>
      <c r="H3756" s="1">
        <v>44.541923076923098</v>
      </c>
    </row>
    <row r="3757" spans="1:8" x14ac:dyDescent="0.2">
      <c r="A3757" t="s">
        <v>6</v>
      </c>
      <c r="B3757" t="s">
        <v>74</v>
      </c>
      <c r="C3757" t="s">
        <v>75</v>
      </c>
      <c r="D3757" t="s">
        <v>9</v>
      </c>
      <c r="E3757" t="s">
        <v>1931</v>
      </c>
      <c r="F3757" s="1">
        <v>1810</v>
      </c>
      <c r="G3757" s="1">
        <v>139782.35999999999</v>
      </c>
      <c r="H3757" s="1">
        <v>77.227823204419906</v>
      </c>
    </row>
    <row r="3758" spans="1:8" x14ac:dyDescent="0.2">
      <c r="A3758" t="s">
        <v>6</v>
      </c>
      <c r="B3758" t="s">
        <v>74</v>
      </c>
      <c r="C3758" t="s">
        <v>75</v>
      </c>
      <c r="D3758" t="s">
        <v>9</v>
      </c>
      <c r="E3758" t="s">
        <v>2247</v>
      </c>
      <c r="F3758" s="1">
        <v>48</v>
      </c>
      <c r="G3758" s="1">
        <v>1579.1</v>
      </c>
      <c r="H3758" s="1">
        <v>32.897916666666703</v>
      </c>
    </row>
    <row r="3759" spans="1:8" x14ac:dyDescent="0.2">
      <c r="A3759" t="s">
        <v>6</v>
      </c>
      <c r="B3759" t="s">
        <v>74</v>
      </c>
      <c r="C3759" t="s">
        <v>75</v>
      </c>
      <c r="D3759" t="s">
        <v>9</v>
      </c>
      <c r="E3759" t="s">
        <v>2569</v>
      </c>
      <c r="F3759" s="1">
        <v>586</v>
      </c>
      <c r="G3759" s="1">
        <v>41278.17</v>
      </c>
      <c r="H3759" s="1">
        <v>70.440563139931697</v>
      </c>
    </row>
    <row r="3760" spans="1:8" x14ac:dyDescent="0.2">
      <c r="A3760" t="s">
        <v>6</v>
      </c>
      <c r="B3760" t="s">
        <v>74</v>
      </c>
      <c r="C3760" t="s">
        <v>75</v>
      </c>
      <c r="D3760" t="s">
        <v>9</v>
      </c>
      <c r="E3760" t="s">
        <v>2499</v>
      </c>
      <c r="F3760" s="1">
        <v>964</v>
      </c>
      <c r="G3760" s="1">
        <v>57312.07</v>
      </c>
      <c r="H3760" s="1">
        <v>59.452354771784201</v>
      </c>
    </row>
    <row r="3761" spans="1:8" x14ac:dyDescent="0.2">
      <c r="A3761" t="s">
        <v>6</v>
      </c>
      <c r="B3761" t="s">
        <v>74</v>
      </c>
      <c r="C3761" t="s">
        <v>75</v>
      </c>
      <c r="D3761" t="s">
        <v>9</v>
      </c>
      <c r="E3761" t="s">
        <v>2390</v>
      </c>
      <c r="F3761" s="1">
        <v>1077</v>
      </c>
      <c r="G3761" s="1">
        <v>44996.23</v>
      </c>
      <c r="H3761" s="1">
        <v>41.779229340761397</v>
      </c>
    </row>
    <row r="3762" spans="1:8" x14ac:dyDescent="0.2">
      <c r="A3762" t="s">
        <v>6</v>
      </c>
      <c r="B3762" t="s">
        <v>74</v>
      </c>
      <c r="C3762" t="s">
        <v>75</v>
      </c>
      <c r="D3762" t="s">
        <v>9</v>
      </c>
      <c r="E3762" t="s">
        <v>2961</v>
      </c>
      <c r="F3762" s="1">
        <v>777</v>
      </c>
      <c r="G3762" s="1">
        <v>3304.35</v>
      </c>
      <c r="H3762" s="1">
        <v>4.2527027027026998</v>
      </c>
    </row>
    <row r="3763" spans="1:8" x14ac:dyDescent="0.2">
      <c r="A3763" t="s">
        <v>6</v>
      </c>
      <c r="B3763" t="s">
        <v>74</v>
      </c>
      <c r="C3763" t="s">
        <v>75</v>
      </c>
      <c r="D3763" t="s">
        <v>9</v>
      </c>
      <c r="E3763" t="s">
        <v>2962</v>
      </c>
      <c r="F3763" s="1">
        <v>913</v>
      </c>
      <c r="G3763" s="1">
        <v>10646.41</v>
      </c>
      <c r="H3763" s="1">
        <v>11.660909090909101</v>
      </c>
    </row>
    <row r="3764" spans="1:8" x14ac:dyDescent="0.2">
      <c r="A3764" t="s">
        <v>6</v>
      </c>
      <c r="B3764" t="s">
        <v>74</v>
      </c>
      <c r="C3764" t="s">
        <v>75</v>
      </c>
      <c r="D3764" t="s">
        <v>9</v>
      </c>
      <c r="E3764" t="s">
        <v>2963</v>
      </c>
      <c r="F3764" s="1">
        <v>1136</v>
      </c>
      <c r="G3764" s="1">
        <v>14877.44</v>
      </c>
      <c r="H3764" s="1">
        <v>13.096338028169001</v>
      </c>
    </row>
    <row r="3765" spans="1:8" x14ac:dyDescent="0.2">
      <c r="A3765" t="s">
        <v>6</v>
      </c>
      <c r="B3765" t="s">
        <v>74</v>
      </c>
      <c r="C3765" t="s">
        <v>75</v>
      </c>
      <c r="D3765" t="s">
        <v>9</v>
      </c>
      <c r="E3765" t="s">
        <v>1998</v>
      </c>
      <c r="F3765" s="1">
        <v>1580</v>
      </c>
      <c r="G3765" s="1">
        <v>232056.11</v>
      </c>
      <c r="H3765" s="1">
        <v>146.870955696203</v>
      </c>
    </row>
    <row r="3766" spans="1:8" x14ac:dyDescent="0.2">
      <c r="A3766" t="s">
        <v>6</v>
      </c>
      <c r="B3766" t="s">
        <v>74</v>
      </c>
      <c r="C3766" t="s">
        <v>75</v>
      </c>
      <c r="D3766" t="s">
        <v>9</v>
      </c>
      <c r="E3766" t="s">
        <v>2739</v>
      </c>
      <c r="F3766" s="1">
        <v>295</v>
      </c>
      <c r="G3766" s="1">
        <v>4887.45</v>
      </c>
      <c r="H3766" s="1">
        <v>16.567627118644101</v>
      </c>
    </row>
    <row r="3767" spans="1:8" x14ac:dyDescent="0.2">
      <c r="A3767" t="s">
        <v>6</v>
      </c>
      <c r="B3767" t="s">
        <v>74</v>
      </c>
      <c r="C3767" t="s">
        <v>75</v>
      </c>
      <c r="D3767" t="s">
        <v>9</v>
      </c>
      <c r="E3767" t="s">
        <v>2162</v>
      </c>
      <c r="F3767" s="1">
        <v>12</v>
      </c>
      <c r="G3767" s="1">
        <v>1038.68</v>
      </c>
      <c r="H3767" s="1">
        <v>86.5566666666667</v>
      </c>
    </row>
    <row r="3768" spans="1:8" x14ac:dyDescent="0.2">
      <c r="A3768" t="s">
        <v>6</v>
      </c>
      <c r="B3768" t="s">
        <v>74</v>
      </c>
      <c r="C3768" t="s">
        <v>75</v>
      </c>
      <c r="D3768" t="s">
        <v>9</v>
      </c>
      <c r="E3768" t="s">
        <v>2830</v>
      </c>
      <c r="F3768" s="1">
        <v>10</v>
      </c>
      <c r="G3768" s="1">
        <v>1851.46</v>
      </c>
      <c r="H3768" s="1">
        <v>185.14599999999999</v>
      </c>
    </row>
    <row r="3769" spans="1:8" x14ac:dyDescent="0.2">
      <c r="A3769" t="s">
        <v>6</v>
      </c>
      <c r="B3769" t="s">
        <v>74</v>
      </c>
      <c r="C3769" t="s">
        <v>75</v>
      </c>
      <c r="D3769" t="s">
        <v>9</v>
      </c>
      <c r="E3769" t="s">
        <v>2929</v>
      </c>
      <c r="F3769" s="1">
        <v>664</v>
      </c>
      <c r="G3769" s="1">
        <v>2513.67</v>
      </c>
      <c r="H3769" s="1">
        <v>3.7856475903614499</v>
      </c>
    </row>
    <row r="3770" spans="1:8" x14ac:dyDescent="0.2">
      <c r="A3770" t="s">
        <v>6</v>
      </c>
      <c r="B3770" t="s">
        <v>74</v>
      </c>
      <c r="C3770" t="s">
        <v>75</v>
      </c>
      <c r="D3770" t="s">
        <v>9</v>
      </c>
      <c r="E3770" t="s">
        <v>2964</v>
      </c>
      <c r="F3770" s="1">
        <v>2340</v>
      </c>
      <c r="G3770" s="1">
        <v>8620.15</v>
      </c>
      <c r="H3770" s="1">
        <v>3.6838247863247902</v>
      </c>
    </row>
    <row r="3771" spans="1:8" x14ac:dyDescent="0.2">
      <c r="A3771" t="s">
        <v>6</v>
      </c>
      <c r="B3771" t="s">
        <v>74</v>
      </c>
      <c r="C3771" t="s">
        <v>75</v>
      </c>
      <c r="D3771" t="s">
        <v>9</v>
      </c>
      <c r="E3771" t="s">
        <v>2965</v>
      </c>
      <c r="F3771" s="1">
        <v>3257</v>
      </c>
      <c r="G3771" s="1">
        <v>9228.98</v>
      </c>
      <c r="H3771" s="1">
        <v>2.8335830518882399</v>
      </c>
    </row>
    <row r="3772" spans="1:8" x14ac:dyDescent="0.2">
      <c r="A3772" t="s">
        <v>6</v>
      </c>
      <c r="B3772" t="s">
        <v>74</v>
      </c>
      <c r="C3772" t="s">
        <v>75</v>
      </c>
      <c r="D3772" t="s">
        <v>9</v>
      </c>
      <c r="E3772" t="s">
        <v>2930</v>
      </c>
      <c r="F3772" s="1">
        <v>290</v>
      </c>
      <c r="G3772" s="1">
        <v>6793.67</v>
      </c>
      <c r="H3772" s="1">
        <v>23.4264482758621</v>
      </c>
    </row>
    <row r="3773" spans="1:8" x14ac:dyDescent="0.2">
      <c r="A3773" t="s">
        <v>6</v>
      </c>
      <c r="B3773" t="s">
        <v>74</v>
      </c>
      <c r="C3773" t="s">
        <v>75</v>
      </c>
      <c r="D3773" t="s">
        <v>9</v>
      </c>
      <c r="E3773" t="s">
        <v>1865</v>
      </c>
      <c r="F3773" s="1">
        <v>555</v>
      </c>
      <c r="G3773" s="1">
        <v>14708.67</v>
      </c>
      <c r="H3773" s="1">
        <v>26.5021081081081</v>
      </c>
    </row>
    <row r="3774" spans="1:8" x14ac:dyDescent="0.2">
      <c r="A3774" t="s">
        <v>6</v>
      </c>
      <c r="B3774" t="s">
        <v>74</v>
      </c>
      <c r="C3774" t="s">
        <v>75</v>
      </c>
      <c r="D3774" t="s">
        <v>9</v>
      </c>
      <c r="E3774" t="s">
        <v>2733</v>
      </c>
      <c r="F3774" s="1">
        <v>545</v>
      </c>
      <c r="G3774" s="1">
        <v>2597.92</v>
      </c>
      <c r="H3774" s="1">
        <v>4.7668256880733901</v>
      </c>
    </row>
    <row r="3775" spans="1:8" x14ac:dyDescent="0.2">
      <c r="A3775" t="s">
        <v>6</v>
      </c>
      <c r="B3775" t="s">
        <v>74</v>
      </c>
      <c r="C3775" t="s">
        <v>75</v>
      </c>
      <c r="D3775" t="s">
        <v>9</v>
      </c>
      <c r="E3775" t="s">
        <v>2594</v>
      </c>
      <c r="F3775" s="1">
        <v>120</v>
      </c>
      <c r="G3775" s="1">
        <v>2718.12</v>
      </c>
      <c r="H3775" s="1">
        <v>22.651</v>
      </c>
    </row>
    <row r="3776" spans="1:8" x14ac:dyDescent="0.2">
      <c r="A3776" t="s">
        <v>6</v>
      </c>
      <c r="B3776" t="s">
        <v>74</v>
      </c>
      <c r="C3776" t="s">
        <v>75</v>
      </c>
      <c r="D3776" t="s">
        <v>9</v>
      </c>
      <c r="E3776" t="s">
        <v>2471</v>
      </c>
      <c r="F3776" s="1">
        <v>807</v>
      </c>
      <c r="G3776" s="1">
        <v>49151.02</v>
      </c>
      <c r="H3776" s="1">
        <v>60.9058488228005</v>
      </c>
    </row>
    <row r="3777" spans="1:8" x14ac:dyDescent="0.2">
      <c r="A3777" t="s">
        <v>6</v>
      </c>
      <c r="B3777" t="s">
        <v>74</v>
      </c>
      <c r="C3777" t="s">
        <v>75</v>
      </c>
      <c r="D3777" t="s">
        <v>9</v>
      </c>
      <c r="E3777" t="s">
        <v>2966</v>
      </c>
      <c r="F3777" s="1">
        <v>750</v>
      </c>
      <c r="G3777" s="1">
        <v>11268.41</v>
      </c>
      <c r="H3777" s="1">
        <v>15.0245466666667</v>
      </c>
    </row>
    <row r="3778" spans="1:8" x14ac:dyDescent="0.2">
      <c r="A3778" t="s">
        <v>6</v>
      </c>
      <c r="B3778" t="s">
        <v>74</v>
      </c>
      <c r="C3778" t="s">
        <v>75</v>
      </c>
      <c r="D3778" t="s">
        <v>9</v>
      </c>
      <c r="E3778" t="s">
        <v>1928</v>
      </c>
      <c r="F3778" s="1">
        <v>2093</v>
      </c>
      <c r="G3778" s="1">
        <v>92955.839999999997</v>
      </c>
      <c r="H3778" s="1">
        <v>44.412728141423798</v>
      </c>
    </row>
    <row r="3779" spans="1:8" x14ac:dyDescent="0.2">
      <c r="A3779" t="s">
        <v>6</v>
      </c>
      <c r="B3779" t="s">
        <v>74</v>
      </c>
      <c r="C3779" t="s">
        <v>75</v>
      </c>
      <c r="D3779" t="s">
        <v>9</v>
      </c>
      <c r="E3779" t="s">
        <v>2967</v>
      </c>
      <c r="F3779" s="1">
        <v>188</v>
      </c>
      <c r="G3779" s="1">
        <v>3274.91</v>
      </c>
      <c r="H3779" s="1">
        <v>17.419734042553198</v>
      </c>
    </row>
    <row r="3780" spans="1:8" x14ac:dyDescent="0.2">
      <c r="A3780" t="s">
        <v>6</v>
      </c>
      <c r="B3780" t="s">
        <v>74</v>
      </c>
      <c r="C3780" t="s">
        <v>75</v>
      </c>
      <c r="D3780" t="s">
        <v>9</v>
      </c>
      <c r="E3780" t="s">
        <v>2968</v>
      </c>
      <c r="F3780" s="1">
        <v>1202</v>
      </c>
      <c r="G3780" s="1">
        <v>3787.67</v>
      </c>
      <c r="H3780" s="1">
        <v>3.1511397670549099</v>
      </c>
    </row>
    <row r="3781" spans="1:8" x14ac:dyDescent="0.2">
      <c r="A3781" t="s">
        <v>6</v>
      </c>
      <c r="B3781" t="s">
        <v>74</v>
      </c>
      <c r="C3781" t="s">
        <v>75</v>
      </c>
      <c r="D3781" t="s">
        <v>9</v>
      </c>
      <c r="E3781" t="s">
        <v>2734</v>
      </c>
      <c r="F3781" s="1">
        <v>248</v>
      </c>
      <c r="G3781" s="1">
        <v>1465.29</v>
      </c>
      <c r="H3781" s="1">
        <v>5.9084274193548403</v>
      </c>
    </row>
    <row r="3782" spans="1:8" x14ac:dyDescent="0.2">
      <c r="A3782" t="s">
        <v>6</v>
      </c>
      <c r="B3782" t="s">
        <v>74</v>
      </c>
      <c r="C3782" t="s">
        <v>75</v>
      </c>
      <c r="D3782" t="s">
        <v>9</v>
      </c>
      <c r="E3782" t="s">
        <v>2590</v>
      </c>
      <c r="F3782" s="1">
        <v>750</v>
      </c>
      <c r="G3782" s="1">
        <v>19271.96</v>
      </c>
      <c r="H3782" s="1">
        <v>25.6959466666667</v>
      </c>
    </row>
    <row r="3783" spans="1:8" x14ac:dyDescent="0.2">
      <c r="A3783" t="s">
        <v>6</v>
      </c>
      <c r="B3783" t="s">
        <v>74</v>
      </c>
      <c r="C3783" t="s">
        <v>75</v>
      </c>
      <c r="D3783" t="s">
        <v>9</v>
      </c>
      <c r="E3783" t="s">
        <v>1882</v>
      </c>
      <c r="F3783" s="1">
        <v>4267</v>
      </c>
      <c r="G3783" s="1">
        <v>210149.57</v>
      </c>
      <c r="H3783" s="1">
        <v>49.249957815795597</v>
      </c>
    </row>
    <row r="3784" spans="1:8" x14ac:dyDescent="0.2">
      <c r="A3784" t="s">
        <v>6</v>
      </c>
      <c r="B3784" t="s">
        <v>74</v>
      </c>
      <c r="C3784" t="s">
        <v>75</v>
      </c>
      <c r="D3784" t="s">
        <v>9</v>
      </c>
      <c r="E3784" t="s">
        <v>2163</v>
      </c>
      <c r="F3784" s="1">
        <v>1472</v>
      </c>
      <c r="G3784" s="1">
        <v>40738.99</v>
      </c>
      <c r="H3784" s="1">
        <v>27.675944293478299</v>
      </c>
    </row>
    <row r="3785" spans="1:8" x14ac:dyDescent="0.2">
      <c r="A3785" t="s">
        <v>6</v>
      </c>
      <c r="B3785" t="s">
        <v>74</v>
      </c>
      <c r="C3785" t="s">
        <v>75</v>
      </c>
      <c r="D3785" t="s">
        <v>9</v>
      </c>
      <c r="E3785" t="s">
        <v>2969</v>
      </c>
      <c r="F3785" s="1">
        <v>1400</v>
      </c>
      <c r="G3785" s="1">
        <v>6103.63</v>
      </c>
      <c r="H3785" s="1">
        <v>4.3597357142857103</v>
      </c>
    </row>
    <row r="3786" spans="1:8" x14ac:dyDescent="0.2">
      <c r="A3786" t="s">
        <v>6</v>
      </c>
      <c r="B3786" t="s">
        <v>74</v>
      </c>
      <c r="C3786" t="s">
        <v>75</v>
      </c>
      <c r="D3786" t="s">
        <v>9</v>
      </c>
      <c r="E3786" t="s">
        <v>2970</v>
      </c>
      <c r="F3786" s="1">
        <v>0</v>
      </c>
      <c r="G3786" s="1">
        <v>363.25</v>
      </c>
      <c r="H3786" s="1">
        <v>0</v>
      </c>
    </row>
    <row r="3787" spans="1:8" x14ac:dyDescent="0.2">
      <c r="A3787" t="s">
        <v>6</v>
      </c>
      <c r="B3787" t="s">
        <v>74</v>
      </c>
      <c r="C3787" t="s">
        <v>75</v>
      </c>
      <c r="D3787" t="s">
        <v>9</v>
      </c>
      <c r="E3787" t="s">
        <v>2971</v>
      </c>
      <c r="F3787" s="1">
        <v>540</v>
      </c>
      <c r="G3787" s="1">
        <v>2526.31</v>
      </c>
      <c r="H3787" s="1">
        <v>4.6783518518518497</v>
      </c>
    </row>
    <row r="3788" spans="1:8" x14ac:dyDescent="0.2">
      <c r="A3788" t="s">
        <v>6</v>
      </c>
      <c r="B3788" t="s">
        <v>74</v>
      </c>
      <c r="C3788" t="s">
        <v>75</v>
      </c>
      <c r="D3788" t="s">
        <v>9</v>
      </c>
      <c r="E3788" t="s">
        <v>2972</v>
      </c>
      <c r="F3788" s="1">
        <v>355</v>
      </c>
      <c r="G3788" s="1">
        <v>1176.7</v>
      </c>
      <c r="H3788" s="1">
        <v>3.31464788732394</v>
      </c>
    </row>
    <row r="3789" spans="1:8" x14ac:dyDescent="0.2">
      <c r="A3789" t="s">
        <v>6</v>
      </c>
      <c r="B3789" t="s">
        <v>74</v>
      </c>
      <c r="C3789" t="s">
        <v>75</v>
      </c>
      <c r="D3789" t="s">
        <v>9</v>
      </c>
      <c r="E3789" t="s">
        <v>2973</v>
      </c>
      <c r="F3789" s="1">
        <v>1300</v>
      </c>
      <c r="G3789" s="1">
        <v>4665.59</v>
      </c>
      <c r="H3789" s="1">
        <v>3.5889153846153801</v>
      </c>
    </row>
    <row r="3790" spans="1:8" x14ac:dyDescent="0.2">
      <c r="A3790" t="s">
        <v>6</v>
      </c>
      <c r="B3790" t="s">
        <v>74</v>
      </c>
      <c r="C3790" t="s">
        <v>75</v>
      </c>
      <c r="D3790" t="s">
        <v>9</v>
      </c>
      <c r="E3790" t="s">
        <v>2974</v>
      </c>
      <c r="F3790" s="1">
        <v>125</v>
      </c>
      <c r="G3790" s="1">
        <v>1837.69</v>
      </c>
      <c r="H3790" s="1">
        <v>14.70152</v>
      </c>
    </row>
    <row r="3791" spans="1:8" x14ac:dyDescent="0.2">
      <c r="A3791" t="s">
        <v>6</v>
      </c>
      <c r="B3791" t="s">
        <v>74</v>
      </c>
      <c r="C3791" t="s">
        <v>75</v>
      </c>
      <c r="D3791" t="s">
        <v>9</v>
      </c>
      <c r="E3791" t="s">
        <v>2975</v>
      </c>
      <c r="F3791" s="1">
        <v>393</v>
      </c>
      <c r="G3791" s="1">
        <v>1342.32</v>
      </c>
      <c r="H3791" s="1">
        <v>3.4155725190839701</v>
      </c>
    </row>
    <row r="3792" spans="1:8" x14ac:dyDescent="0.2">
      <c r="A3792" t="s">
        <v>6</v>
      </c>
      <c r="B3792" t="s">
        <v>74</v>
      </c>
      <c r="C3792" t="s">
        <v>75</v>
      </c>
      <c r="D3792" t="s">
        <v>9</v>
      </c>
      <c r="E3792" t="s">
        <v>2976</v>
      </c>
      <c r="F3792" s="1">
        <v>1050</v>
      </c>
      <c r="G3792" s="1">
        <v>1513.49</v>
      </c>
      <c r="H3792" s="1">
        <v>1.44141904761905</v>
      </c>
    </row>
    <row r="3793" spans="1:8" x14ac:dyDescent="0.2">
      <c r="A3793" t="s">
        <v>6</v>
      </c>
      <c r="B3793" t="s">
        <v>74</v>
      </c>
      <c r="C3793" t="s">
        <v>75</v>
      </c>
      <c r="D3793" t="s">
        <v>9</v>
      </c>
      <c r="E3793" t="s">
        <v>2977</v>
      </c>
      <c r="F3793" s="1">
        <v>1141</v>
      </c>
      <c r="G3793" s="1">
        <v>11646.06</v>
      </c>
      <c r="H3793" s="1">
        <v>10.206888694127899</v>
      </c>
    </row>
    <row r="3794" spans="1:8" x14ac:dyDescent="0.2">
      <c r="A3794" t="s">
        <v>6</v>
      </c>
      <c r="B3794" t="s">
        <v>74</v>
      </c>
      <c r="C3794" t="s">
        <v>75</v>
      </c>
      <c r="D3794" t="s">
        <v>9</v>
      </c>
      <c r="E3794" t="s">
        <v>2978</v>
      </c>
      <c r="F3794" s="1">
        <v>220</v>
      </c>
      <c r="G3794" s="1">
        <v>2645.99</v>
      </c>
      <c r="H3794" s="1">
        <v>12.0272272727273</v>
      </c>
    </row>
    <row r="3795" spans="1:8" x14ac:dyDescent="0.2">
      <c r="A3795" t="s">
        <v>6</v>
      </c>
      <c r="B3795" t="s">
        <v>74</v>
      </c>
      <c r="C3795" t="s">
        <v>75</v>
      </c>
      <c r="D3795" t="s">
        <v>9</v>
      </c>
      <c r="E3795" t="s">
        <v>2979</v>
      </c>
      <c r="F3795" s="1">
        <v>242</v>
      </c>
      <c r="G3795" s="1">
        <v>2214.6799999999998</v>
      </c>
      <c r="H3795" s="1">
        <v>9.1515702479338792</v>
      </c>
    </row>
    <row r="3796" spans="1:8" x14ac:dyDescent="0.2">
      <c r="A3796" t="s">
        <v>6</v>
      </c>
      <c r="B3796" t="s">
        <v>74</v>
      </c>
      <c r="C3796" t="s">
        <v>75</v>
      </c>
      <c r="D3796" t="s">
        <v>9</v>
      </c>
      <c r="E3796" t="s">
        <v>2161</v>
      </c>
      <c r="F3796" s="1">
        <v>1590</v>
      </c>
      <c r="G3796" s="1">
        <v>20482.759999999998</v>
      </c>
      <c r="H3796" s="1">
        <v>12.8822389937107</v>
      </c>
    </row>
    <row r="3797" spans="1:8" x14ac:dyDescent="0.2">
      <c r="A3797" t="s">
        <v>6</v>
      </c>
      <c r="B3797" t="s">
        <v>74</v>
      </c>
      <c r="C3797" t="s">
        <v>75</v>
      </c>
      <c r="D3797" t="s">
        <v>9</v>
      </c>
      <c r="E3797" t="s">
        <v>2251</v>
      </c>
      <c r="F3797" s="1">
        <v>160</v>
      </c>
      <c r="G3797" s="1">
        <v>4350.92</v>
      </c>
      <c r="H3797" s="1">
        <v>27.193249999999999</v>
      </c>
    </row>
    <row r="3798" spans="1:8" x14ac:dyDescent="0.2">
      <c r="A3798" t="s">
        <v>6</v>
      </c>
      <c r="B3798" t="s">
        <v>74</v>
      </c>
      <c r="C3798" t="s">
        <v>75</v>
      </c>
      <c r="D3798" t="s">
        <v>9</v>
      </c>
      <c r="E3798" t="s">
        <v>2980</v>
      </c>
      <c r="F3798" s="1">
        <v>730</v>
      </c>
      <c r="G3798" s="1">
        <v>2172.7800000000002</v>
      </c>
      <c r="H3798" s="1">
        <v>2.9764109589041099</v>
      </c>
    </row>
    <row r="3799" spans="1:8" x14ac:dyDescent="0.2">
      <c r="A3799" t="s">
        <v>6</v>
      </c>
      <c r="B3799" t="s">
        <v>74</v>
      </c>
      <c r="C3799" t="s">
        <v>75</v>
      </c>
      <c r="D3799" t="s">
        <v>9</v>
      </c>
      <c r="E3799" t="s">
        <v>2232</v>
      </c>
      <c r="F3799" s="1">
        <v>52</v>
      </c>
      <c r="G3799" s="1">
        <v>829.41</v>
      </c>
      <c r="H3799" s="1">
        <v>15.9501923076923</v>
      </c>
    </row>
    <row r="3800" spans="1:8" x14ac:dyDescent="0.2">
      <c r="A3800" t="s">
        <v>6</v>
      </c>
      <c r="B3800" t="s">
        <v>74</v>
      </c>
      <c r="C3800" t="s">
        <v>75</v>
      </c>
      <c r="D3800" t="s">
        <v>9</v>
      </c>
      <c r="E3800" t="s">
        <v>2280</v>
      </c>
      <c r="F3800" s="1">
        <v>716</v>
      </c>
      <c r="G3800" s="1">
        <v>92085.19</v>
      </c>
      <c r="H3800" s="1">
        <v>128.610600558659</v>
      </c>
    </row>
    <row r="3801" spans="1:8" x14ac:dyDescent="0.2">
      <c r="A3801" t="s">
        <v>6</v>
      </c>
      <c r="B3801" t="s">
        <v>74</v>
      </c>
      <c r="C3801" t="s">
        <v>75</v>
      </c>
      <c r="D3801" t="s">
        <v>9</v>
      </c>
      <c r="E3801" t="s">
        <v>2141</v>
      </c>
      <c r="F3801" s="1">
        <v>750</v>
      </c>
      <c r="G3801" s="1">
        <v>59597.95</v>
      </c>
      <c r="H3801" s="1">
        <v>79.463933333333301</v>
      </c>
    </row>
    <row r="3802" spans="1:8" x14ac:dyDescent="0.2">
      <c r="A3802" t="s">
        <v>6</v>
      </c>
      <c r="B3802" t="s">
        <v>74</v>
      </c>
      <c r="C3802" t="s">
        <v>75</v>
      </c>
      <c r="D3802" t="s">
        <v>9</v>
      </c>
      <c r="E3802" t="s">
        <v>1891</v>
      </c>
      <c r="F3802" s="1">
        <v>5000</v>
      </c>
      <c r="G3802" s="1">
        <v>413748.56</v>
      </c>
      <c r="H3802" s="1">
        <v>82.749712000000002</v>
      </c>
    </row>
    <row r="3803" spans="1:8" x14ac:dyDescent="0.2">
      <c r="A3803" t="s">
        <v>6</v>
      </c>
      <c r="B3803" t="s">
        <v>74</v>
      </c>
      <c r="C3803" t="s">
        <v>75</v>
      </c>
      <c r="D3803" t="s">
        <v>9</v>
      </c>
      <c r="E3803" t="s">
        <v>2981</v>
      </c>
      <c r="F3803" s="1">
        <v>552</v>
      </c>
      <c r="G3803" s="1">
        <v>13014.89</v>
      </c>
      <c r="H3803" s="1">
        <v>23.577699275362299</v>
      </c>
    </row>
    <row r="3804" spans="1:8" x14ac:dyDescent="0.2">
      <c r="A3804" t="s">
        <v>6</v>
      </c>
      <c r="B3804" t="s">
        <v>74</v>
      </c>
      <c r="C3804" t="s">
        <v>75</v>
      </c>
      <c r="D3804" t="s">
        <v>9</v>
      </c>
      <c r="E3804" t="s">
        <v>2982</v>
      </c>
      <c r="F3804" s="1">
        <v>219</v>
      </c>
      <c r="G3804" s="1">
        <v>4899.25</v>
      </c>
      <c r="H3804" s="1">
        <v>22.371004566210001</v>
      </c>
    </row>
    <row r="3805" spans="1:8" x14ac:dyDescent="0.2">
      <c r="A3805" t="s">
        <v>6</v>
      </c>
      <c r="B3805" t="s">
        <v>74</v>
      </c>
      <c r="C3805" t="s">
        <v>75</v>
      </c>
      <c r="D3805" t="s">
        <v>9</v>
      </c>
      <c r="E3805" t="s">
        <v>2273</v>
      </c>
      <c r="F3805" s="1">
        <v>336</v>
      </c>
      <c r="G3805" s="1">
        <v>124117.5</v>
      </c>
      <c r="H3805" s="1">
        <v>369.39732142857099</v>
      </c>
    </row>
    <row r="3806" spans="1:8" x14ac:dyDescent="0.2">
      <c r="A3806" t="s">
        <v>6</v>
      </c>
      <c r="B3806" t="s">
        <v>74</v>
      </c>
      <c r="C3806" t="s">
        <v>75</v>
      </c>
      <c r="D3806" t="s">
        <v>9</v>
      </c>
      <c r="E3806" t="s">
        <v>1989</v>
      </c>
      <c r="F3806" s="1">
        <v>2011</v>
      </c>
      <c r="G3806" s="1">
        <v>42027.08</v>
      </c>
      <c r="H3806" s="1">
        <v>20.898597712580798</v>
      </c>
    </row>
    <row r="3807" spans="1:8" x14ac:dyDescent="0.2">
      <c r="A3807" t="s">
        <v>6</v>
      </c>
      <c r="B3807" t="s">
        <v>74</v>
      </c>
      <c r="C3807" t="s">
        <v>75</v>
      </c>
      <c r="D3807" t="s">
        <v>9</v>
      </c>
      <c r="E3807" t="s">
        <v>2429</v>
      </c>
      <c r="F3807" s="1">
        <v>3828</v>
      </c>
      <c r="G3807" s="1">
        <v>12296.06</v>
      </c>
      <c r="H3807" s="1">
        <v>3.2121368861024</v>
      </c>
    </row>
    <row r="3808" spans="1:8" x14ac:dyDescent="0.2">
      <c r="A3808" t="s">
        <v>6</v>
      </c>
      <c r="B3808" t="s">
        <v>74</v>
      </c>
      <c r="C3808" t="s">
        <v>75</v>
      </c>
      <c r="D3808" t="s">
        <v>9</v>
      </c>
      <c r="E3808" t="s">
        <v>2983</v>
      </c>
      <c r="F3808" s="1">
        <v>1200</v>
      </c>
      <c r="G3808" s="1">
        <v>1889.09</v>
      </c>
      <c r="H3808" s="1">
        <v>1.5742416666666701</v>
      </c>
    </row>
    <row r="3809" spans="1:8" x14ac:dyDescent="0.2">
      <c r="A3809" t="s">
        <v>6</v>
      </c>
      <c r="B3809" t="s">
        <v>74</v>
      </c>
      <c r="C3809" t="s">
        <v>75</v>
      </c>
      <c r="D3809" t="s">
        <v>9</v>
      </c>
      <c r="E3809" t="s">
        <v>2984</v>
      </c>
      <c r="F3809" s="1">
        <v>1220</v>
      </c>
      <c r="G3809" s="1">
        <v>5807.93</v>
      </c>
      <c r="H3809" s="1">
        <v>4.7605983606557398</v>
      </c>
    </row>
    <row r="3810" spans="1:8" x14ac:dyDescent="0.2">
      <c r="A3810" t="s">
        <v>6</v>
      </c>
      <c r="B3810" t="s">
        <v>74</v>
      </c>
      <c r="C3810" t="s">
        <v>75</v>
      </c>
      <c r="D3810" t="s">
        <v>9</v>
      </c>
      <c r="E3810" t="s">
        <v>2759</v>
      </c>
      <c r="F3810" s="1">
        <v>-8</v>
      </c>
      <c r="G3810" s="1">
        <v>239.9</v>
      </c>
      <c r="H3810" s="1">
        <v>-29.987500000000001</v>
      </c>
    </row>
    <row r="3811" spans="1:8" x14ac:dyDescent="0.2">
      <c r="A3811" t="s">
        <v>6</v>
      </c>
      <c r="B3811" t="s">
        <v>74</v>
      </c>
      <c r="C3811" t="s">
        <v>75</v>
      </c>
      <c r="D3811" t="s">
        <v>9</v>
      </c>
      <c r="E3811" t="s">
        <v>2169</v>
      </c>
      <c r="F3811" s="1">
        <v>60</v>
      </c>
      <c r="G3811" s="1">
        <v>5213.6499999999996</v>
      </c>
      <c r="H3811" s="1">
        <v>86.894166666666706</v>
      </c>
    </row>
    <row r="3812" spans="1:8" x14ac:dyDescent="0.2">
      <c r="A3812" t="s">
        <v>6</v>
      </c>
      <c r="B3812" t="s">
        <v>74</v>
      </c>
      <c r="C3812" t="s">
        <v>75</v>
      </c>
      <c r="D3812" t="s">
        <v>9</v>
      </c>
      <c r="E3812" t="s">
        <v>2190</v>
      </c>
      <c r="F3812" s="1">
        <v>-10</v>
      </c>
      <c r="G3812" s="1">
        <v>42000.74</v>
      </c>
      <c r="H3812" s="1">
        <v>-4200.0739999999996</v>
      </c>
    </row>
    <row r="3813" spans="1:8" x14ac:dyDescent="0.2">
      <c r="A3813" t="s">
        <v>6</v>
      </c>
      <c r="B3813" t="s">
        <v>74</v>
      </c>
      <c r="C3813" t="s">
        <v>75</v>
      </c>
      <c r="D3813" t="s">
        <v>9</v>
      </c>
      <c r="E3813" t="s">
        <v>1959</v>
      </c>
      <c r="F3813" s="1">
        <v>403</v>
      </c>
      <c r="G3813" s="1">
        <v>17140.03</v>
      </c>
      <c r="H3813" s="1">
        <v>42.531091811414399</v>
      </c>
    </row>
    <row r="3814" spans="1:8" x14ac:dyDescent="0.2">
      <c r="A3814" t="s">
        <v>6</v>
      </c>
      <c r="B3814" t="s">
        <v>74</v>
      </c>
      <c r="C3814" t="s">
        <v>75</v>
      </c>
      <c r="D3814" t="s">
        <v>9</v>
      </c>
      <c r="E3814" t="s">
        <v>2985</v>
      </c>
      <c r="F3814" s="1">
        <v>199</v>
      </c>
      <c r="G3814" s="1">
        <v>1122.81</v>
      </c>
      <c r="H3814" s="1">
        <v>5.6422613065326601</v>
      </c>
    </row>
    <row r="3815" spans="1:8" x14ac:dyDescent="0.2">
      <c r="A3815" t="s">
        <v>6</v>
      </c>
      <c r="B3815" t="s">
        <v>74</v>
      </c>
      <c r="C3815" t="s">
        <v>75</v>
      </c>
      <c r="D3815" t="s">
        <v>9</v>
      </c>
      <c r="E3815" t="s">
        <v>2986</v>
      </c>
      <c r="F3815" s="1">
        <v>300</v>
      </c>
      <c r="G3815" s="1">
        <v>4236.58</v>
      </c>
      <c r="H3815" s="1">
        <v>14.121933333333301</v>
      </c>
    </row>
    <row r="3816" spans="1:8" x14ac:dyDescent="0.2">
      <c r="A3816" t="s">
        <v>6</v>
      </c>
      <c r="B3816" t="s">
        <v>74</v>
      </c>
      <c r="C3816" t="s">
        <v>75</v>
      </c>
      <c r="D3816" t="s">
        <v>9</v>
      </c>
      <c r="E3816" t="s">
        <v>2878</v>
      </c>
      <c r="F3816" s="1">
        <v>552</v>
      </c>
      <c r="G3816" s="1">
        <v>13598.16</v>
      </c>
      <c r="H3816" s="1">
        <v>24.634347826086898</v>
      </c>
    </row>
    <row r="3817" spans="1:8" x14ac:dyDescent="0.2">
      <c r="A3817" t="s">
        <v>6</v>
      </c>
      <c r="B3817" t="s">
        <v>74</v>
      </c>
      <c r="C3817" t="s">
        <v>75</v>
      </c>
      <c r="D3817" t="s">
        <v>9</v>
      </c>
      <c r="E3817" t="s">
        <v>2987</v>
      </c>
      <c r="F3817" s="1">
        <v>604</v>
      </c>
      <c r="G3817" s="1">
        <v>4355.67</v>
      </c>
      <c r="H3817" s="1">
        <v>7.2113741721854296</v>
      </c>
    </row>
    <row r="3818" spans="1:8" x14ac:dyDescent="0.2">
      <c r="A3818" t="s">
        <v>6</v>
      </c>
      <c r="B3818" t="s">
        <v>74</v>
      </c>
      <c r="C3818" t="s">
        <v>75</v>
      </c>
      <c r="D3818" t="s">
        <v>9</v>
      </c>
      <c r="E3818" t="s">
        <v>2988</v>
      </c>
      <c r="F3818" s="1">
        <v>1143</v>
      </c>
      <c r="G3818" s="1">
        <v>11552.49</v>
      </c>
      <c r="H3818" s="1">
        <v>10.1071653543307</v>
      </c>
    </row>
    <row r="3819" spans="1:8" x14ac:dyDescent="0.2">
      <c r="A3819" t="s">
        <v>6</v>
      </c>
      <c r="B3819" t="s">
        <v>74</v>
      </c>
      <c r="C3819" t="s">
        <v>75</v>
      </c>
      <c r="D3819" t="s">
        <v>9</v>
      </c>
      <c r="E3819" t="s">
        <v>2989</v>
      </c>
      <c r="F3819" s="1">
        <v>670</v>
      </c>
      <c r="G3819" s="1">
        <v>6672.38</v>
      </c>
      <c r="H3819" s="1">
        <v>9.9587761194029891</v>
      </c>
    </row>
    <row r="3820" spans="1:8" x14ac:dyDescent="0.2">
      <c r="A3820" t="s">
        <v>6</v>
      </c>
      <c r="B3820" t="s">
        <v>74</v>
      </c>
      <c r="C3820" t="s">
        <v>75</v>
      </c>
      <c r="D3820" t="s">
        <v>9</v>
      </c>
      <c r="E3820" t="s">
        <v>2450</v>
      </c>
      <c r="F3820" s="1">
        <v>1526</v>
      </c>
      <c r="G3820" s="1">
        <v>59918.85</v>
      </c>
      <c r="H3820" s="1">
        <v>39.2653014416776</v>
      </c>
    </row>
    <row r="3821" spans="1:8" x14ac:dyDescent="0.2">
      <c r="A3821" t="s">
        <v>6</v>
      </c>
      <c r="B3821" t="s">
        <v>74</v>
      </c>
      <c r="C3821" t="s">
        <v>75</v>
      </c>
      <c r="D3821" t="s">
        <v>9</v>
      </c>
      <c r="E3821" t="s">
        <v>2990</v>
      </c>
      <c r="F3821" s="1">
        <v>921</v>
      </c>
      <c r="G3821" s="1">
        <v>440.83</v>
      </c>
      <c r="H3821" s="1">
        <v>0.47864277958740498</v>
      </c>
    </row>
    <row r="3822" spans="1:8" x14ac:dyDescent="0.2">
      <c r="A3822" t="s">
        <v>6</v>
      </c>
      <c r="B3822" t="s">
        <v>74</v>
      </c>
      <c r="C3822" t="s">
        <v>75</v>
      </c>
      <c r="D3822" t="s">
        <v>9</v>
      </c>
      <c r="E3822" t="s">
        <v>2991</v>
      </c>
      <c r="F3822" s="1">
        <v>984</v>
      </c>
      <c r="G3822" s="1">
        <v>3804.99</v>
      </c>
      <c r="H3822" s="1">
        <v>3.8668597560975599</v>
      </c>
    </row>
    <row r="3823" spans="1:8" x14ac:dyDescent="0.2">
      <c r="A3823" t="s">
        <v>6</v>
      </c>
      <c r="B3823" t="s">
        <v>74</v>
      </c>
      <c r="C3823" t="s">
        <v>75</v>
      </c>
      <c r="D3823" t="s">
        <v>9</v>
      </c>
      <c r="E3823" t="s">
        <v>2625</v>
      </c>
      <c r="F3823" s="1">
        <v>2835</v>
      </c>
      <c r="G3823" s="1">
        <v>28641.46</v>
      </c>
      <c r="H3823" s="1">
        <v>10.102807760141101</v>
      </c>
    </row>
    <row r="3824" spans="1:8" x14ac:dyDescent="0.2">
      <c r="A3824" t="s">
        <v>6</v>
      </c>
      <c r="B3824" t="s">
        <v>74</v>
      </c>
      <c r="C3824" t="s">
        <v>75</v>
      </c>
      <c r="D3824" t="s">
        <v>9</v>
      </c>
      <c r="E3824" t="s">
        <v>2216</v>
      </c>
      <c r="F3824" s="1">
        <v>1057</v>
      </c>
      <c r="G3824" s="1">
        <v>122052.21</v>
      </c>
      <c r="H3824" s="1">
        <v>115.470397350993</v>
      </c>
    </row>
    <row r="3825" spans="1:8" x14ac:dyDescent="0.2">
      <c r="A3825" t="s">
        <v>6</v>
      </c>
      <c r="B3825" t="s">
        <v>74</v>
      </c>
      <c r="C3825" t="s">
        <v>75</v>
      </c>
      <c r="D3825" t="s">
        <v>9</v>
      </c>
      <c r="E3825" t="s">
        <v>2992</v>
      </c>
      <c r="F3825" s="1">
        <v>948</v>
      </c>
      <c r="G3825" s="1">
        <v>1197.1300000000001</v>
      </c>
      <c r="H3825" s="1">
        <v>1.26279535864979</v>
      </c>
    </row>
    <row r="3826" spans="1:8" x14ac:dyDescent="0.2">
      <c r="A3826" t="s">
        <v>6</v>
      </c>
      <c r="B3826" t="s">
        <v>74</v>
      </c>
      <c r="C3826" t="s">
        <v>75</v>
      </c>
      <c r="D3826" t="s">
        <v>9</v>
      </c>
      <c r="E3826" t="s">
        <v>2872</v>
      </c>
      <c r="F3826" s="1">
        <v>746</v>
      </c>
      <c r="G3826" s="1">
        <v>237404.34</v>
      </c>
      <c r="H3826" s="1">
        <v>318.236380697051</v>
      </c>
    </row>
    <row r="3827" spans="1:8" x14ac:dyDescent="0.2">
      <c r="A3827" t="s">
        <v>6</v>
      </c>
      <c r="B3827" t="s">
        <v>74</v>
      </c>
      <c r="C3827" t="s">
        <v>75</v>
      </c>
      <c r="D3827" t="s">
        <v>9</v>
      </c>
      <c r="E3827" t="s">
        <v>2993</v>
      </c>
      <c r="F3827" s="1">
        <v>1339</v>
      </c>
      <c r="G3827" s="1">
        <v>18477.12</v>
      </c>
      <c r="H3827" s="1">
        <v>13.7991934279313</v>
      </c>
    </row>
    <row r="3828" spans="1:8" x14ac:dyDescent="0.2">
      <c r="A3828" t="s">
        <v>6</v>
      </c>
      <c r="B3828" t="s">
        <v>74</v>
      </c>
      <c r="C3828" t="s">
        <v>75</v>
      </c>
      <c r="D3828" t="s">
        <v>9</v>
      </c>
      <c r="E3828" t="s">
        <v>2994</v>
      </c>
      <c r="F3828" s="1">
        <v>128</v>
      </c>
      <c r="G3828" s="1">
        <v>1980.96</v>
      </c>
      <c r="H3828" s="1">
        <v>15.47625</v>
      </c>
    </row>
    <row r="3829" spans="1:8" x14ac:dyDescent="0.2">
      <c r="A3829" t="s">
        <v>6</v>
      </c>
      <c r="B3829" t="s">
        <v>74</v>
      </c>
      <c r="C3829" t="s">
        <v>75</v>
      </c>
      <c r="D3829" t="s">
        <v>9</v>
      </c>
      <c r="E3829" t="s">
        <v>2995</v>
      </c>
      <c r="F3829" s="1">
        <v>-1020</v>
      </c>
      <c r="G3829" s="1">
        <v>-7020.58</v>
      </c>
      <c r="H3829" s="1">
        <v>6.8829215686274496</v>
      </c>
    </row>
    <row r="3830" spans="1:8" x14ac:dyDescent="0.2">
      <c r="A3830" t="s">
        <v>6</v>
      </c>
      <c r="B3830" t="s">
        <v>74</v>
      </c>
      <c r="C3830" t="s">
        <v>75</v>
      </c>
      <c r="D3830" t="s">
        <v>9</v>
      </c>
      <c r="E3830" t="s">
        <v>2996</v>
      </c>
      <c r="F3830" s="1">
        <v>336</v>
      </c>
      <c r="G3830" s="1">
        <v>1861.3</v>
      </c>
      <c r="H3830" s="1">
        <v>5.5395833333333302</v>
      </c>
    </row>
    <row r="3831" spans="1:8" x14ac:dyDescent="0.2">
      <c r="A3831" t="s">
        <v>6</v>
      </c>
      <c r="B3831" t="s">
        <v>74</v>
      </c>
      <c r="C3831" t="s">
        <v>75</v>
      </c>
      <c r="D3831" t="s">
        <v>9</v>
      </c>
      <c r="E3831" t="s">
        <v>2127</v>
      </c>
      <c r="F3831" s="1">
        <v>5</v>
      </c>
      <c r="G3831" s="1">
        <v>-538.02</v>
      </c>
      <c r="H3831" s="1">
        <v>-107.604</v>
      </c>
    </row>
    <row r="3832" spans="1:8" x14ac:dyDescent="0.2">
      <c r="A3832" t="s">
        <v>6</v>
      </c>
      <c r="B3832" t="s">
        <v>74</v>
      </c>
      <c r="C3832" t="s">
        <v>75</v>
      </c>
      <c r="D3832" t="s">
        <v>9</v>
      </c>
      <c r="E3832" t="s">
        <v>2997</v>
      </c>
      <c r="F3832" s="1">
        <v>1260</v>
      </c>
      <c r="G3832" s="1">
        <v>3687.42</v>
      </c>
      <c r="H3832" s="1">
        <v>2.9265238095238102</v>
      </c>
    </row>
    <row r="3833" spans="1:8" x14ac:dyDescent="0.2">
      <c r="A3833" t="s">
        <v>6</v>
      </c>
      <c r="B3833" t="s">
        <v>74</v>
      </c>
      <c r="C3833" t="s">
        <v>75</v>
      </c>
      <c r="D3833" t="s">
        <v>9</v>
      </c>
      <c r="E3833" t="s">
        <v>2119</v>
      </c>
      <c r="F3833" s="1">
        <v>190</v>
      </c>
      <c r="G3833" s="1">
        <v>3475.89</v>
      </c>
      <c r="H3833" s="1">
        <v>18.294157894736799</v>
      </c>
    </row>
    <row r="3834" spans="1:8" x14ac:dyDescent="0.2">
      <c r="A3834" t="s">
        <v>6</v>
      </c>
      <c r="B3834" t="s">
        <v>74</v>
      </c>
      <c r="C3834" t="s">
        <v>75</v>
      </c>
      <c r="D3834" t="s">
        <v>9</v>
      </c>
      <c r="E3834" t="s">
        <v>1996</v>
      </c>
      <c r="F3834" s="1">
        <v>1132</v>
      </c>
      <c r="G3834" s="1">
        <v>149841.51</v>
      </c>
      <c r="H3834" s="1">
        <v>132.36882508833901</v>
      </c>
    </row>
    <row r="3835" spans="1:8" x14ac:dyDescent="0.2">
      <c r="A3835" t="s">
        <v>6</v>
      </c>
      <c r="B3835" t="s">
        <v>74</v>
      </c>
      <c r="C3835" t="s">
        <v>75</v>
      </c>
      <c r="D3835" t="s">
        <v>9</v>
      </c>
      <c r="E3835" t="s">
        <v>2601</v>
      </c>
      <c r="F3835" s="1">
        <v>541</v>
      </c>
      <c r="G3835" s="1">
        <v>3222.74</v>
      </c>
      <c r="H3835" s="1">
        <v>5.9570055452865098</v>
      </c>
    </row>
    <row r="3836" spans="1:8" x14ac:dyDescent="0.2">
      <c r="A3836" t="s">
        <v>6</v>
      </c>
      <c r="B3836" t="s">
        <v>74</v>
      </c>
      <c r="C3836" t="s">
        <v>75</v>
      </c>
      <c r="D3836" t="s">
        <v>9</v>
      </c>
      <c r="E3836" t="s">
        <v>2998</v>
      </c>
      <c r="F3836" s="1">
        <v>1626</v>
      </c>
      <c r="G3836" s="1">
        <v>11316.37</v>
      </c>
      <c r="H3836" s="1">
        <v>6.9596371463714597</v>
      </c>
    </row>
    <row r="3837" spans="1:8" x14ac:dyDescent="0.2">
      <c r="A3837" t="s">
        <v>6</v>
      </c>
      <c r="B3837" t="s">
        <v>74</v>
      </c>
      <c r="C3837" t="s">
        <v>75</v>
      </c>
      <c r="D3837" t="s">
        <v>9</v>
      </c>
      <c r="E3837" t="s">
        <v>2171</v>
      </c>
      <c r="F3837" s="1">
        <v>775</v>
      </c>
      <c r="G3837" s="1">
        <v>71975.960000000006</v>
      </c>
      <c r="H3837" s="1">
        <v>92.872206451612897</v>
      </c>
    </row>
    <row r="3838" spans="1:8" x14ac:dyDescent="0.2">
      <c r="A3838" t="s">
        <v>6</v>
      </c>
      <c r="B3838" t="s">
        <v>74</v>
      </c>
      <c r="C3838" t="s">
        <v>75</v>
      </c>
      <c r="D3838" t="s">
        <v>9</v>
      </c>
      <c r="E3838" t="s">
        <v>2999</v>
      </c>
      <c r="F3838" s="1">
        <v>274</v>
      </c>
      <c r="G3838" s="1">
        <v>722.95</v>
      </c>
      <c r="H3838" s="1">
        <v>2.63850364963504</v>
      </c>
    </row>
    <row r="3839" spans="1:8" x14ac:dyDescent="0.2">
      <c r="A3839" t="s">
        <v>6</v>
      </c>
      <c r="B3839" t="s">
        <v>74</v>
      </c>
      <c r="C3839" t="s">
        <v>75</v>
      </c>
      <c r="D3839" t="s">
        <v>9</v>
      </c>
      <c r="E3839" t="s">
        <v>3000</v>
      </c>
      <c r="F3839" s="1">
        <v>250</v>
      </c>
      <c r="G3839" s="1">
        <v>2837.95</v>
      </c>
      <c r="H3839" s="1">
        <v>11.351800000000001</v>
      </c>
    </row>
    <row r="3840" spans="1:8" x14ac:dyDescent="0.2">
      <c r="A3840" t="s">
        <v>6</v>
      </c>
      <c r="B3840" t="s">
        <v>74</v>
      </c>
      <c r="C3840" t="s">
        <v>75</v>
      </c>
      <c r="D3840" t="s">
        <v>9</v>
      </c>
      <c r="E3840" t="s">
        <v>3001</v>
      </c>
      <c r="F3840" s="1">
        <v>205</v>
      </c>
      <c r="G3840" s="1">
        <v>6473.72</v>
      </c>
      <c r="H3840" s="1">
        <v>31.579121951219498</v>
      </c>
    </row>
    <row r="3841" spans="1:8" x14ac:dyDescent="0.2">
      <c r="A3841" t="s">
        <v>6</v>
      </c>
      <c r="B3841" t="s">
        <v>74</v>
      </c>
      <c r="C3841" t="s">
        <v>75</v>
      </c>
      <c r="D3841" t="s">
        <v>9</v>
      </c>
      <c r="E3841" t="s">
        <v>3002</v>
      </c>
      <c r="F3841" s="1">
        <v>5</v>
      </c>
      <c r="G3841" s="1">
        <v>958.74</v>
      </c>
      <c r="H3841" s="1">
        <v>191.74799999999999</v>
      </c>
    </row>
    <row r="3842" spans="1:8" x14ac:dyDescent="0.2">
      <c r="A3842" t="s">
        <v>6</v>
      </c>
      <c r="B3842" t="s">
        <v>74</v>
      </c>
      <c r="C3842" t="s">
        <v>75</v>
      </c>
      <c r="D3842" t="s">
        <v>9</v>
      </c>
      <c r="E3842" t="s">
        <v>3003</v>
      </c>
      <c r="F3842" s="1">
        <v>320</v>
      </c>
      <c r="G3842" s="1">
        <v>2088.65</v>
      </c>
      <c r="H3842" s="1">
        <v>6.5270312500000003</v>
      </c>
    </row>
    <row r="3843" spans="1:8" x14ac:dyDescent="0.2">
      <c r="A3843" t="s">
        <v>6</v>
      </c>
      <c r="B3843" t="s">
        <v>74</v>
      </c>
      <c r="C3843" t="s">
        <v>75</v>
      </c>
      <c r="D3843" t="s">
        <v>9</v>
      </c>
      <c r="E3843" t="s">
        <v>3004</v>
      </c>
      <c r="F3843" s="1">
        <v>468</v>
      </c>
      <c r="G3843" s="1">
        <v>5021.8100000000004</v>
      </c>
      <c r="H3843" s="1">
        <v>10.730363247863201</v>
      </c>
    </row>
    <row r="3844" spans="1:8" x14ac:dyDescent="0.2">
      <c r="A3844" t="s">
        <v>6</v>
      </c>
      <c r="B3844" t="s">
        <v>74</v>
      </c>
      <c r="C3844" t="s">
        <v>75</v>
      </c>
      <c r="D3844" t="s">
        <v>9</v>
      </c>
      <c r="E3844" t="s">
        <v>3005</v>
      </c>
      <c r="F3844" s="1">
        <v>963</v>
      </c>
      <c r="G3844" s="1">
        <v>2265.41</v>
      </c>
      <c r="H3844" s="1">
        <v>2.3524506749740399</v>
      </c>
    </row>
    <row r="3845" spans="1:8" x14ac:dyDescent="0.2">
      <c r="A3845" t="s">
        <v>6</v>
      </c>
      <c r="B3845" t="s">
        <v>74</v>
      </c>
      <c r="C3845" t="s">
        <v>75</v>
      </c>
      <c r="D3845" t="s">
        <v>9</v>
      </c>
      <c r="E3845" t="s">
        <v>1934</v>
      </c>
      <c r="F3845" s="1">
        <v>277</v>
      </c>
      <c r="G3845" s="1">
        <v>1506.42</v>
      </c>
      <c r="H3845" s="1">
        <v>5.4383393501805104</v>
      </c>
    </row>
    <row r="3846" spans="1:8" x14ac:dyDescent="0.2">
      <c r="A3846" t="s">
        <v>6</v>
      </c>
      <c r="B3846" t="s">
        <v>74</v>
      </c>
      <c r="C3846" t="s">
        <v>75</v>
      </c>
      <c r="D3846" t="s">
        <v>9</v>
      </c>
      <c r="E3846" t="s">
        <v>3006</v>
      </c>
      <c r="F3846" s="1">
        <v>1480</v>
      </c>
      <c r="G3846" s="1">
        <v>11586.23</v>
      </c>
      <c r="H3846" s="1">
        <v>7.8285337837837803</v>
      </c>
    </row>
    <row r="3847" spans="1:8" x14ac:dyDescent="0.2">
      <c r="A3847" t="s">
        <v>6</v>
      </c>
      <c r="B3847" t="s">
        <v>74</v>
      </c>
      <c r="C3847" t="s">
        <v>75</v>
      </c>
      <c r="D3847" t="s">
        <v>9</v>
      </c>
      <c r="E3847" t="s">
        <v>3007</v>
      </c>
      <c r="F3847" s="1">
        <v>477</v>
      </c>
      <c r="G3847" s="1">
        <v>943.36</v>
      </c>
      <c r="H3847" s="1">
        <v>1.97769392033543</v>
      </c>
    </row>
    <row r="3848" spans="1:8" x14ac:dyDescent="0.2">
      <c r="A3848" t="s">
        <v>6</v>
      </c>
      <c r="B3848" t="s">
        <v>74</v>
      </c>
      <c r="C3848" t="s">
        <v>75</v>
      </c>
      <c r="D3848" t="s">
        <v>9</v>
      </c>
      <c r="E3848" t="s">
        <v>3008</v>
      </c>
      <c r="F3848" s="1">
        <v>148</v>
      </c>
      <c r="G3848" s="1">
        <v>1086.18</v>
      </c>
      <c r="H3848" s="1">
        <v>7.3390540540540501</v>
      </c>
    </row>
    <row r="3849" spans="1:8" x14ac:dyDescent="0.2">
      <c r="A3849" t="s">
        <v>6</v>
      </c>
      <c r="B3849" t="s">
        <v>74</v>
      </c>
      <c r="C3849" t="s">
        <v>75</v>
      </c>
      <c r="D3849" t="s">
        <v>9</v>
      </c>
      <c r="E3849" t="s">
        <v>3009</v>
      </c>
      <c r="F3849" s="1">
        <v>1003</v>
      </c>
      <c r="G3849" s="1">
        <v>8285.39</v>
      </c>
      <c r="H3849" s="1">
        <v>8.2606081754735801</v>
      </c>
    </row>
    <row r="3850" spans="1:8" x14ac:dyDescent="0.2">
      <c r="A3850" t="s">
        <v>6</v>
      </c>
      <c r="B3850" t="s">
        <v>74</v>
      </c>
      <c r="C3850" t="s">
        <v>75</v>
      </c>
      <c r="D3850" t="s">
        <v>9</v>
      </c>
      <c r="E3850" t="s">
        <v>2719</v>
      </c>
      <c r="F3850" s="1">
        <v>546</v>
      </c>
      <c r="G3850" s="1">
        <v>1726.84</v>
      </c>
      <c r="H3850" s="1">
        <v>3.1627106227106201</v>
      </c>
    </row>
    <row r="3851" spans="1:8" x14ac:dyDescent="0.2">
      <c r="A3851" t="s">
        <v>6</v>
      </c>
      <c r="B3851" t="s">
        <v>74</v>
      </c>
      <c r="C3851" t="s">
        <v>75</v>
      </c>
      <c r="D3851" t="s">
        <v>9</v>
      </c>
      <c r="E3851" t="s">
        <v>327</v>
      </c>
      <c r="F3851" s="1">
        <v>323</v>
      </c>
      <c r="G3851" s="1">
        <v>1263.21</v>
      </c>
      <c r="H3851" s="1">
        <v>3.9108668730650198</v>
      </c>
    </row>
    <row r="3852" spans="1:8" x14ac:dyDescent="0.2">
      <c r="A3852" t="s">
        <v>6</v>
      </c>
      <c r="B3852" t="s">
        <v>74</v>
      </c>
      <c r="C3852" t="s">
        <v>75</v>
      </c>
      <c r="D3852" t="s">
        <v>9</v>
      </c>
      <c r="E3852" t="s">
        <v>2932</v>
      </c>
      <c r="F3852" s="1">
        <v>255</v>
      </c>
      <c r="G3852" s="1">
        <v>-151241.09</v>
      </c>
      <c r="H3852" s="1">
        <v>-593.10231372549003</v>
      </c>
    </row>
    <row r="3853" spans="1:8" x14ac:dyDescent="0.2">
      <c r="A3853" t="s">
        <v>6</v>
      </c>
      <c r="B3853" t="s">
        <v>74</v>
      </c>
      <c r="C3853" t="s">
        <v>75</v>
      </c>
      <c r="D3853" t="s">
        <v>9</v>
      </c>
      <c r="E3853" t="s">
        <v>3010</v>
      </c>
      <c r="F3853" s="1">
        <v>284</v>
      </c>
      <c r="G3853" s="1">
        <v>3409.32</v>
      </c>
      <c r="H3853" s="1">
        <v>12.0046478873239</v>
      </c>
    </row>
    <row r="3854" spans="1:8" x14ac:dyDescent="0.2">
      <c r="A3854" t="s">
        <v>6</v>
      </c>
      <c r="B3854" t="s">
        <v>74</v>
      </c>
      <c r="C3854" t="s">
        <v>75</v>
      </c>
      <c r="D3854" t="s">
        <v>9</v>
      </c>
      <c r="E3854" t="s">
        <v>1949</v>
      </c>
      <c r="F3854" s="1">
        <v>260</v>
      </c>
      <c r="G3854" s="1">
        <v>5417.58</v>
      </c>
      <c r="H3854" s="1">
        <v>20.8368461538461</v>
      </c>
    </row>
    <row r="3855" spans="1:8" x14ac:dyDescent="0.2">
      <c r="A3855" t="s">
        <v>6</v>
      </c>
      <c r="B3855" t="s">
        <v>74</v>
      </c>
      <c r="C3855" t="s">
        <v>75</v>
      </c>
      <c r="D3855" t="s">
        <v>9</v>
      </c>
      <c r="E3855" t="s">
        <v>3011</v>
      </c>
      <c r="F3855" s="1">
        <v>200</v>
      </c>
      <c r="G3855" s="1">
        <v>1024.6199999999999</v>
      </c>
      <c r="H3855" s="1">
        <v>5.1231</v>
      </c>
    </row>
    <row r="3856" spans="1:8" x14ac:dyDescent="0.2">
      <c r="A3856" t="s">
        <v>6</v>
      </c>
      <c r="B3856" t="s">
        <v>74</v>
      </c>
      <c r="C3856" t="s">
        <v>75</v>
      </c>
      <c r="D3856" t="s">
        <v>9</v>
      </c>
      <c r="E3856" t="s">
        <v>3012</v>
      </c>
      <c r="F3856" s="1">
        <v>480</v>
      </c>
      <c r="G3856" s="1">
        <v>-231.66</v>
      </c>
      <c r="H3856" s="1">
        <v>-0.48262500000000003</v>
      </c>
    </row>
    <row r="3857" spans="1:8" x14ac:dyDescent="0.2">
      <c r="A3857" t="s">
        <v>6</v>
      </c>
      <c r="B3857" t="s">
        <v>74</v>
      </c>
      <c r="C3857" t="s">
        <v>75</v>
      </c>
      <c r="D3857" t="s">
        <v>9</v>
      </c>
      <c r="E3857" t="s">
        <v>527</v>
      </c>
      <c r="F3857" s="1">
        <v>0</v>
      </c>
      <c r="G3857" s="1">
        <v>1846.5</v>
      </c>
      <c r="H3857" s="1">
        <v>0</v>
      </c>
    </row>
    <row r="3858" spans="1:8" x14ac:dyDescent="0.2">
      <c r="A3858" t="s">
        <v>6</v>
      </c>
      <c r="B3858" t="s">
        <v>74</v>
      </c>
      <c r="C3858" t="s">
        <v>75</v>
      </c>
      <c r="D3858" t="s">
        <v>9</v>
      </c>
      <c r="E3858" t="s">
        <v>2751</v>
      </c>
      <c r="F3858" s="1">
        <v>-210</v>
      </c>
      <c r="G3858" s="1">
        <v>-1235.57</v>
      </c>
      <c r="H3858" s="1">
        <v>5.8836666666666702</v>
      </c>
    </row>
    <row r="3859" spans="1:8" x14ac:dyDescent="0.2">
      <c r="A3859" t="s">
        <v>6</v>
      </c>
      <c r="B3859" t="s">
        <v>74</v>
      </c>
      <c r="C3859" t="s">
        <v>75</v>
      </c>
      <c r="D3859" t="s">
        <v>9</v>
      </c>
      <c r="E3859" t="s">
        <v>2183</v>
      </c>
      <c r="F3859" s="1">
        <v>841</v>
      </c>
      <c r="G3859" s="1">
        <v>8368.0300000000007</v>
      </c>
      <c r="H3859" s="1">
        <v>9.9500951248513694</v>
      </c>
    </row>
    <row r="3860" spans="1:8" x14ac:dyDescent="0.2">
      <c r="A3860" t="s">
        <v>6</v>
      </c>
      <c r="B3860" t="s">
        <v>74</v>
      </c>
      <c r="C3860" t="s">
        <v>75</v>
      </c>
      <c r="D3860" t="s">
        <v>9</v>
      </c>
      <c r="E3860" t="s">
        <v>2224</v>
      </c>
      <c r="F3860" s="1">
        <v>312</v>
      </c>
      <c r="G3860" s="1">
        <v>9229.9699999999993</v>
      </c>
      <c r="H3860" s="1">
        <v>29.583237179487199</v>
      </c>
    </row>
    <row r="3861" spans="1:8" x14ac:dyDescent="0.2">
      <c r="A3861" t="s">
        <v>6</v>
      </c>
      <c r="B3861" t="s">
        <v>74</v>
      </c>
      <c r="C3861" t="s">
        <v>75</v>
      </c>
      <c r="D3861" t="s">
        <v>9</v>
      </c>
      <c r="E3861" t="s">
        <v>2773</v>
      </c>
      <c r="F3861" s="1">
        <v>456</v>
      </c>
      <c r="G3861" s="1">
        <v>63416.65</v>
      </c>
      <c r="H3861" s="1">
        <v>139.07160087719299</v>
      </c>
    </row>
    <row r="3862" spans="1:8" x14ac:dyDescent="0.2">
      <c r="A3862" t="s">
        <v>6</v>
      </c>
      <c r="B3862" t="s">
        <v>74</v>
      </c>
      <c r="C3862" t="s">
        <v>75</v>
      </c>
      <c r="D3862" t="s">
        <v>9</v>
      </c>
      <c r="E3862" t="s">
        <v>2290</v>
      </c>
      <c r="F3862" s="1">
        <v>-7</v>
      </c>
      <c r="G3862" s="1">
        <v>1034.44</v>
      </c>
      <c r="H3862" s="1">
        <v>-147.77714285714299</v>
      </c>
    </row>
    <row r="3863" spans="1:8" x14ac:dyDescent="0.2">
      <c r="A3863" t="s">
        <v>6</v>
      </c>
      <c r="B3863" t="s">
        <v>74</v>
      </c>
      <c r="C3863" t="s">
        <v>75</v>
      </c>
      <c r="D3863" t="s">
        <v>9</v>
      </c>
      <c r="E3863" t="s">
        <v>2745</v>
      </c>
      <c r="F3863" s="1">
        <v>658</v>
      </c>
      <c r="G3863" s="1">
        <v>1923.78</v>
      </c>
      <c r="H3863" s="1">
        <v>2.9236778115501498</v>
      </c>
    </row>
    <row r="3864" spans="1:8" x14ac:dyDescent="0.2">
      <c r="A3864" t="s">
        <v>6</v>
      </c>
      <c r="B3864" t="s">
        <v>74</v>
      </c>
      <c r="C3864" t="s">
        <v>75</v>
      </c>
      <c r="D3864" t="s">
        <v>9</v>
      </c>
      <c r="E3864" t="s">
        <v>3013</v>
      </c>
      <c r="F3864" s="1">
        <v>525</v>
      </c>
      <c r="G3864" s="1">
        <v>1606.77</v>
      </c>
      <c r="H3864" s="1">
        <v>3.06051428571429</v>
      </c>
    </row>
    <row r="3865" spans="1:8" x14ac:dyDescent="0.2">
      <c r="A3865" t="s">
        <v>6</v>
      </c>
      <c r="B3865" t="s">
        <v>74</v>
      </c>
      <c r="C3865" t="s">
        <v>75</v>
      </c>
      <c r="D3865" t="s">
        <v>9</v>
      </c>
      <c r="E3865" t="s">
        <v>2419</v>
      </c>
      <c r="F3865" s="1">
        <v>250</v>
      </c>
      <c r="G3865" s="1">
        <v>2739.62</v>
      </c>
      <c r="H3865" s="1">
        <v>10.95848</v>
      </c>
    </row>
    <row r="3866" spans="1:8" x14ac:dyDescent="0.2">
      <c r="A3866" t="s">
        <v>6</v>
      </c>
      <c r="B3866" t="s">
        <v>74</v>
      </c>
      <c r="C3866" t="s">
        <v>75</v>
      </c>
      <c r="D3866" t="s">
        <v>9</v>
      </c>
      <c r="E3866" t="s">
        <v>1635</v>
      </c>
      <c r="F3866" s="1">
        <v>626</v>
      </c>
      <c r="G3866" s="1">
        <v>8830.1200000000008</v>
      </c>
      <c r="H3866" s="1">
        <v>14.1056230031949</v>
      </c>
    </row>
    <row r="3867" spans="1:8" x14ac:dyDescent="0.2">
      <c r="A3867" t="s">
        <v>6</v>
      </c>
      <c r="B3867" t="s">
        <v>74</v>
      </c>
      <c r="C3867" t="s">
        <v>75</v>
      </c>
      <c r="D3867" t="s">
        <v>9</v>
      </c>
      <c r="E3867" t="s">
        <v>1634</v>
      </c>
      <c r="F3867" s="1">
        <v>-629</v>
      </c>
      <c r="G3867" s="1">
        <v>-4475.79</v>
      </c>
      <c r="H3867" s="1">
        <v>7.11572337042925</v>
      </c>
    </row>
    <row r="3868" spans="1:8" x14ac:dyDescent="0.2">
      <c r="A3868" t="s">
        <v>6</v>
      </c>
      <c r="B3868" t="s">
        <v>74</v>
      </c>
      <c r="C3868" t="s">
        <v>75</v>
      </c>
      <c r="D3868" t="s">
        <v>9</v>
      </c>
      <c r="E3868" t="s">
        <v>1191</v>
      </c>
      <c r="F3868" s="1">
        <v>279</v>
      </c>
      <c r="G3868" s="1">
        <v>239.58</v>
      </c>
      <c r="H3868" s="1">
        <v>0.858709677419355</v>
      </c>
    </row>
    <row r="3869" spans="1:8" x14ac:dyDescent="0.2">
      <c r="A3869" t="s">
        <v>6</v>
      </c>
      <c r="B3869" t="s">
        <v>74</v>
      </c>
      <c r="C3869" t="s">
        <v>75</v>
      </c>
      <c r="D3869" t="s">
        <v>9</v>
      </c>
      <c r="E3869" t="s">
        <v>3014</v>
      </c>
      <c r="F3869" s="1">
        <v>115</v>
      </c>
      <c r="G3869" s="1">
        <v>1238.1099999999999</v>
      </c>
      <c r="H3869" s="1">
        <v>10.766173913043501</v>
      </c>
    </row>
    <row r="3870" spans="1:8" x14ac:dyDescent="0.2">
      <c r="A3870" t="s">
        <v>6</v>
      </c>
      <c r="B3870" t="s">
        <v>74</v>
      </c>
      <c r="C3870" t="s">
        <v>75</v>
      </c>
      <c r="D3870" t="s">
        <v>9</v>
      </c>
      <c r="E3870" t="s">
        <v>3015</v>
      </c>
      <c r="F3870" s="1">
        <v>460</v>
      </c>
      <c r="G3870" s="1">
        <v>730.81</v>
      </c>
      <c r="H3870" s="1">
        <v>1.58871739130435</v>
      </c>
    </row>
    <row r="3871" spans="1:8" x14ac:dyDescent="0.2">
      <c r="A3871" t="s">
        <v>6</v>
      </c>
      <c r="B3871" t="s">
        <v>74</v>
      </c>
      <c r="C3871" t="s">
        <v>75</v>
      </c>
      <c r="D3871" t="s">
        <v>9</v>
      </c>
      <c r="E3871" t="s">
        <v>1631</v>
      </c>
      <c r="F3871" s="1">
        <v>1300</v>
      </c>
      <c r="G3871" s="1">
        <v>1576.97</v>
      </c>
      <c r="H3871" s="1">
        <v>1.21305384615385</v>
      </c>
    </row>
    <row r="3872" spans="1:8" x14ac:dyDescent="0.2">
      <c r="A3872" t="s">
        <v>6</v>
      </c>
      <c r="B3872" t="s">
        <v>74</v>
      </c>
      <c r="C3872" t="s">
        <v>75</v>
      </c>
      <c r="D3872" t="s">
        <v>9</v>
      </c>
      <c r="E3872" t="s">
        <v>1632</v>
      </c>
      <c r="F3872" s="1">
        <v>810</v>
      </c>
      <c r="G3872" s="1">
        <v>1193.9100000000001</v>
      </c>
      <c r="H3872" s="1">
        <v>1.47396296296296</v>
      </c>
    </row>
    <row r="3873" spans="1:8" x14ac:dyDescent="0.2">
      <c r="A3873" t="s">
        <v>6</v>
      </c>
      <c r="B3873" t="s">
        <v>74</v>
      </c>
      <c r="C3873" t="s">
        <v>75</v>
      </c>
      <c r="D3873" t="s">
        <v>9</v>
      </c>
      <c r="E3873" t="s">
        <v>1619</v>
      </c>
      <c r="F3873" s="1">
        <v>464</v>
      </c>
      <c r="G3873" s="1">
        <v>3103.02</v>
      </c>
      <c r="H3873" s="1">
        <v>6.68754310344828</v>
      </c>
    </row>
    <row r="3874" spans="1:8" x14ac:dyDescent="0.2">
      <c r="A3874" t="s">
        <v>6</v>
      </c>
      <c r="B3874" t="s">
        <v>74</v>
      </c>
      <c r="C3874" t="s">
        <v>75</v>
      </c>
      <c r="D3874" t="s">
        <v>9</v>
      </c>
      <c r="E3874" t="s">
        <v>1014</v>
      </c>
      <c r="F3874" s="1">
        <v>1130</v>
      </c>
      <c r="G3874" s="1">
        <v>16580.34</v>
      </c>
      <c r="H3874" s="1">
        <v>14.6728672566372</v>
      </c>
    </row>
    <row r="3875" spans="1:8" x14ac:dyDescent="0.2">
      <c r="A3875" t="s">
        <v>6</v>
      </c>
      <c r="B3875" t="s">
        <v>74</v>
      </c>
      <c r="C3875" t="s">
        <v>75</v>
      </c>
      <c r="D3875" t="s">
        <v>9</v>
      </c>
      <c r="E3875" t="s">
        <v>1617</v>
      </c>
      <c r="F3875" s="1">
        <v>100</v>
      </c>
      <c r="G3875" s="1">
        <v>1377.28</v>
      </c>
      <c r="H3875" s="1">
        <v>13.7728</v>
      </c>
    </row>
    <row r="3876" spans="1:8" x14ac:dyDescent="0.2">
      <c r="A3876" t="s">
        <v>6</v>
      </c>
      <c r="B3876" t="s">
        <v>74</v>
      </c>
      <c r="C3876" t="s">
        <v>75</v>
      </c>
      <c r="D3876" t="s">
        <v>9</v>
      </c>
      <c r="E3876" t="s">
        <v>1616</v>
      </c>
      <c r="F3876" s="1">
        <v>518</v>
      </c>
      <c r="G3876" s="1">
        <v>10325.35</v>
      </c>
      <c r="H3876" s="1">
        <v>19.933108108108101</v>
      </c>
    </row>
    <row r="3877" spans="1:8" x14ac:dyDescent="0.2">
      <c r="A3877" t="s">
        <v>6</v>
      </c>
      <c r="B3877" t="s">
        <v>74</v>
      </c>
      <c r="C3877" t="s">
        <v>75</v>
      </c>
      <c r="D3877" t="s">
        <v>9</v>
      </c>
      <c r="E3877" t="s">
        <v>2877</v>
      </c>
      <c r="F3877" s="1">
        <v>70</v>
      </c>
      <c r="G3877" s="1">
        <v>786.33</v>
      </c>
      <c r="H3877" s="1">
        <v>11.233285714285699</v>
      </c>
    </row>
    <row r="3878" spans="1:8" x14ac:dyDescent="0.2">
      <c r="A3878" t="s">
        <v>6</v>
      </c>
      <c r="B3878" t="s">
        <v>74</v>
      </c>
      <c r="C3878" t="s">
        <v>75</v>
      </c>
      <c r="D3878" t="s">
        <v>9</v>
      </c>
      <c r="E3878" t="s">
        <v>1917</v>
      </c>
      <c r="F3878" s="1">
        <v>130</v>
      </c>
      <c r="G3878" s="1">
        <v>21341.46</v>
      </c>
      <c r="H3878" s="1">
        <v>164.16507692307701</v>
      </c>
    </row>
    <row r="3879" spans="1:8" x14ac:dyDescent="0.2">
      <c r="A3879" t="s">
        <v>6</v>
      </c>
      <c r="B3879" t="s">
        <v>74</v>
      </c>
      <c r="C3879" t="s">
        <v>75</v>
      </c>
      <c r="D3879" t="s">
        <v>9</v>
      </c>
      <c r="E3879" t="s">
        <v>1657</v>
      </c>
      <c r="F3879" s="1">
        <v>250</v>
      </c>
      <c r="G3879" s="1">
        <v>-1685.55</v>
      </c>
      <c r="H3879" s="1">
        <v>-6.7422000000000004</v>
      </c>
    </row>
    <row r="3880" spans="1:8" x14ac:dyDescent="0.2">
      <c r="A3880" t="s">
        <v>6</v>
      </c>
      <c r="B3880" t="s">
        <v>74</v>
      </c>
      <c r="C3880" t="s">
        <v>75</v>
      </c>
      <c r="D3880" t="s">
        <v>9</v>
      </c>
      <c r="E3880" t="s">
        <v>1645</v>
      </c>
      <c r="F3880" s="1">
        <v>4402</v>
      </c>
      <c r="G3880" s="1">
        <v>6960.52</v>
      </c>
      <c r="H3880" s="1">
        <v>1.58121762835075</v>
      </c>
    </row>
    <row r="3881" spans="1:8" x14ac:dyDescent="0.2">
      <c r="A3881" t="s">
        <v>6</v>
      </c>
      <c r="B3881" t="s">
        <v>74</v>
      </c>
      <c r="C3881" t="s">
        <v>75</v>
      </c>
      <c r="D3881" t="s">
        <v>9</v>
      </c>
      <c r="E3881" t="s">
        <v>2641</v>
      </c>
      <c r="F3881" s="1">
        <v>-272</v>
      </c>
      <c r="G3881" s="1">
        <v>-1559.88</v>
      </c>
      <c r="H3881" s="1">
        <v>5.7348529411764702</v>
      </c>
    </row>
    <row r="3882" spans="1:8" x14ac:dyDescent="0.2">
      <c r="A3882" t="s">
        <v>6</v>
      </c>
      <c r="B3882" t="s">
        <v>74</v>
      </c>
      <c r="C3882" t="s">
        <v>75</v>
      </c>
      <c r="D3882" t="s">
        <v>9</v>
      </c>
      <c r="E3882" t="s">
        <v>2186</v>
      </c>
      <c r="F3882" s="1">
        <v>300</v>
      </c>
      <c r="G3882" s="1">
        <v>1470.94</v>
      </c>
      <c r="H3882" s="1">
        <v>4.9031333333333302</v>
      </c>
    </row>
    <row r="3883" spans="1:8" x14ac:dyDescent="0.2">
      <c r="A3883" t="s">
        <v>6</v>
      </c>
      <c r="B3883" t="s">
        <v>74</v>
      </c>
      <c r="C3883" t="s">
        <v>75</v>
      </c>
      <c r="D3883" t="s">
        <v>9</v>
      </c>
      <c r="E3883" t="s">
        <v>2188</v>
      </c>
      <c r="F3883" s="1">
        <v>-5</v>
      </c>
      <c r="G3883" s="1">
        <v>-22.1</v>
      </c>
      <c r="H3883" s="1">
        <v>4.42</v>
      </c>
    </row>
    <row r="3884" spans="1:8" x14ac:dyDescent="0.2">
      <c r="A3884" t="s">
        <v>6</v>
      </c>
      <c r="B3884" t="s">
        <v>74</v>
      </c>
      <c r="C3884" t="s">
        <v>75</v>
      </c>
      <c r="D3884" t="s">
        <v>9</v>
      </c>
      <c r="E3884" t="s">
        <v>1642</v>
      </c>
      <c r="F3884" s="1">
        <v>980</v>
      </c>
      <c r="G3884" s="1">
        <v>4107.59</v>
      </c>
      <c r="H3884" s="1">
        <v>4.1914183673469401</v>
      </c>
    </row>
    <row r="3885" spans="1:8" x14ac:dyDescent="0.2">
      <c r="A3885" t="s">
        <v>6</v>
      </c>
      <c r="B3885" t="s">
        <v>74</v>
      </c>
      <c r="C3885" t="s">
        <v>75</v>
      </c>
      <c r="D3885" t="s">
        <v>9</v>
      </c>
      <c r="E3885" t="s">
        <v>1643</v>
      </c>
      <c r="F3885" s="1">
        <v>1280</v>
      </c>
      <c r="G3885" s="1">
        <v>9913.26</v>
      </c>
      <c r="H3885" s="1">
        <v>7.7447343750000002</v>
      </c>
    </row>
    <row r="3886" spans="1:8" x14ac:dyDescent="0.2">
      <c r="A3886" t="s">
        <v>6</v>
      </c>
      <c r="B3886" t="s">
        <v>74</v>
      </c>
      <c r="C3886" t="s">
        <v>75</v>
      </c>
      <c r="D3886" t="s">
        <v>9</v>
      </c>
      <c r="E3886" t="s">
        <v>2276</v>
      </c>
      <c r="F3886" s="1">
        <v>-112</v>
      </c>
      <c r="G3886" s="1">
        <v>-547.29</v>
      </c>
      <c r="H3886" s="1">
        <v>4.8865178571428602</v>
      </c>
    </row>
    <row r="3887" spans="1:8" x14ac:dyDescent="0.2">
      <c r="A3887" t="s">
        <v>6</v>
      </c>
      <c r="B3887" t="s">
        <v>74</v>
      </c>
      <c r="C3887" t="s">
        <v>75</v>
      </c>
      <c r="D3887" t="s">
        <v>9</v>
      </c>
      <c r="E3887" t="s">
        <v>1641</v>
      </c>
      <c r="F3887" s="1">
        <v>1519</v>
      </c>
      <c r="G3887" s="1">
        <v>3614.95</v>
      </c>
      <c r="H3887" s="1">
        <v>2.3798222514812402</v>
      </c>
    </row>
    <row r="3888" spans="1:8" x14ac:dyDescent="0.2">
      <c r="A3888" t="s">
        <v>6</v>
      </c>
      <c r="B3888" t="s">
        <v>74</v>
      </c>
      <c r="C3888" t="s">
        <v>75</v>
      </c>
      <c r="D3888" t="s">
        <v>9</v>
      </c>
      <c r="E3888" t="s">
        <v>964</v>
      </c>
      <c r="F3888" s="1">
        <v>3525</v>
      </c>
      <c r="G3888" s="1">
        <v>19250.68</v>
      </c>
      <c r="H3888" s="1">
        <v>5.4611858156028399</v>
      </c>
    </row>
    <row r="3889" spans="1:8" x14ac:dyDescent="0.2">
      <c r="A3889" t="s">
        <v>6</v>
      </c>
      <c r="B3889" t="s">
        <v>74</v>
      </c>
      <c r="C3889" t="s">
        <v>75</v>
      </c>
      <c r="D3889" t="s">
        <v>9</v>
      </c>
      <c r="E3889" t="s">
        <v>1639</v>
      </c>
      <c r="F3889" s="1">
        <v>1885</v>
      </c>
      <c r="G3889" s="1">
        <v>18269.23</v>
      </c>
      <c r="H3889" s="1">
        <v>9.6918992042440308</v>
      </c>
    </row>
    <row r="3890" spans="1:8" x14ac:dyDescent="0.2">
      <c r="A3890" t="s">
        <v>6</v>
      </c>
      <c r="B3890" t="s">
        <v>74</v>
      </c>
      <c r="C3890" t="s">
        <v>75</v>
      </c>
      <c r="D3890" t="s">
        <v>9</v>
      </c>
      <c r="E3890" t="s">
        <v>1638</v>
      </c>
      <c r="F3890" s="1">
        <v>1562</v>
      </c>
      <c r="G3890" s="1">
        <v>15412.55</v>
      </c>
      <c r="H3890" s="1">
        <v>9.8671895006401993</v>
      </c>
    </row>
    <row r="3891" spans="1:8" x14ac:dyDescent="0.2">
      <c r="A3891" t="s">
        <v>6</v>
      </c>
      <c r="B3891" t="s">
        <v>74</v>
      </c>
      <c r="C3891" t="s">
        <v>75</v>
      </c>
      <c r="D3891" t="s">
        <v>9</v>
      </c>
      <c r="E3891" t="s">
        <v>1637</v>
      </c>
      <c r="F3891" s="1">
        <v>1050</v>
      </c>
      <c r="G3891" s="1">
        <v>3940.66</v>
      </c>
      <c r="H3891" s="1">
        <v>3.7530095238095198</v>
      </c>
    </row>
    <row r="3892" spans="1:8" x14ac:dyDescent="0.2">
      <c r="A3892" t="s">
        <v>6</v>
      </c>
      <c r="B3892" t="s">
        <v>74</v>
      </c>
      <c r="C3892" t="s">
        <v>75</v>
      </c>
      <c r="D3892" t="s">
        <v>9</v>
      </c>
      <c r="E3892" t="s">
        <v>1485</v>
      </c>
      <c r="F3892" s="1">
        <v>0</v>
      </c>
      <c r="G3892" s="1">
        <v>19623.7</v>
      </c>
      <c r="H3892" s="1">
        <v>0</v>
      </c>
    </row>
    <row r="3893" spans="1:8" x14ac:dyDescent="0.2">
      <c r="A3893" t="s">
        <v>6</v>
      </c>
      <c r="B3893" t="s">
        <v>74</v>
      </c>
      <c r="C3893" t="s">
        <v>75</v>
      </c>
      <c r="D3893" t="s">
        <v>9</v>
      </c>
      <c r="E3893" t="s">
        <v>11</v>
      </c>
      <c r="F3893" s="1">
        <v>-3181643</v>
      </c>
      <c r="G3893" s="1">
        <v>-20043482.059999999</v>
      </c>
      <c r="H3893" s="1">
        <v>6.2997269209650497</v>
      </c>
    </row>
    <row r="3894" spans="1:8" x14ac:dyDescent="0.2">
      <c r="A3894" t="s">
        <v>6</v>
      </c>
      <c r="B3894" t="s">
        <v>74</v>
      </c>
      <c r="C3894" t="s">
        <v>75</v>
      </c>
      <c r="D3894" t="s">
        <v>9</v>
      </c>
      <c r="E3894" t="s">
        <v>1481</v>
      </c>
      <c r="F3894" s="1">
        <v>500</v>
      </c>
      <c r="G3894" s="1">
        <v>3622.52</v>
      </c>
      <c r="H3894" s="1">
        <v>7.2450400000000004</v>
      </c>
    </row>
    <row r="3895" spans="1:8" x14ac:dyDescent="0.2">
      <c r="A3895" t="s">
        <v>6</v>
      </c>
      <c r="B3895" t="s">
        <v>74</v>
      </c>
      <c r="C3895" t="s">
        <v>75</v>
      </c>
      <c r="D3895" t="s">
        <v>9</v>
      </c>
      <c r="E3895" t="s">
        <v>1482</v>
      </c>
      <c r="F3895" s="1">
        <v>550</v>
      </c>
      <c r="G3895" s="1">
        <v>55.28</v>
      </c>
      <c r="H3895" s="1">
        <v>0.10050909090909101</v>
      </c>
    </row>
    <row r="3896" spans="1:8" x14ac:dyDescent="0.2">
      <c r="A3896" t="s">
        <v>6</v>
      </c>
      <c r="B3896" t="s">
        <v>74</v>
      </c>
      <c r="C3896" t="s">
        <v>75</v>
      </c>
      <c r="D3896" t="s">
        <v>9</v>
      </c>
      <c r="E3896" t="s">
        <v>15</v>
      </c>
      <c r="F3896" s="1">
        <v>483</v>
      </c>
      <c r="G3896" s="1">
        <v>49243.49</v>
      </c>
      <c r="H3896" s="1">
        <v>101.953395445135</v>
      </c>
    </row>
    <row r="3897" spans="1:8" x14ac:dyDescent="0.2">
      <c r="A3897" t="s">
        <v>6</v>
      </c>
      <c r="B3897" t="s">
        <v>74</v>
      </c>
      <c r="C3897" t="s">
        <v>75</v>
      </c>
      <c r="D3897" t="s">
        <v>9</v>
      </c>
      <c r="E3897" t="s">
        <v>1478</v>
      </c>
      <c r="F3897" s="1">
        <v>1550</v>
      </c>
      <c r="G3897" s="1">
        <v>3759.1</v>
      </c>
      <c r="H3897" s="1">
        <v>2.4252258064516101</v>
      </c>
    </row>
    <row r="3898" spans="1:8" x14ac:dyDescent="0.2">
      <c r="A3898" t="s">
        <v>6</v>
      </c>
      <c r="B3898" t="s">
        <v>74</v>
      </c>
      <c r="C3898" t="s">
        <v>75</v>
      </c>
      <c r="D3898" t="s">
        <v>9</v>
      </c>
      <c r="E3898" t="s">
        <v>1479</v>
      </c>
      <c r="F3898" s="1">
        <v>4649</v>
      </c>
      <c r="G3898" s="1">
        <v>3264.73</v>
      </c>
      <c r="H3898" s="1">
        <v>0.70224349322434898</v>
      </c>
    </row>
    <row r="3899" spans="1:8" x14ac:dyDescent="0.2">
      <c r="A3899" t="s">
        <v>6</v>
      </c>
      <c r="B3899" t="s">
        <v>74</v>
      </c>
      <c r="C3899" t="s">
        <v>75</v>
      </c>
      <c r="D3899" t="s">
        <v>9</v>
      </c>
      <c r="E3899" t="s">
        <v>1477</v>
      </c>
      <c r="F3899" s="1">
        <v>270</v>
      </c>
      <c r="G3899" s="1">
        <v>5561.74</v>
      </c>
      <c r="H3899" s="1">
        <v>20.599037037037</v>
      </c>
    </row>
    <row r="3900" spans="1:8" x14ac:dyDescent="0.2">
      <c r="A3900" t="s">
        <v>6</v>
      </c>
      <c r="B3900" t="s">
        <v>74</v>
      </c>
      <c r="C3900" t="s">
        <v>75</v>
      </c>
      <c r="D3900" t="s">
        <v>9</v>
      </c>
      <c r="E3900" t="s">
        <v>1476</v>
      </c>
      <c r="F3900" s="1">
        <v>1</v>
      </c>
      <c r="G3900" s="1">
        <v>-6357</v>
      </c>
      <c r="H3900" s="1">
        <v>-6357</v>
      </c>
    </row>
    <row r="3901" spans="1:8" x14ac:dyDescent="0.2">
      <c r="A3901" t="s">
        <v>6</v>
      </c>
      <c r="B3901" t="s">
        <v>74</v>
      </c>
      <c r="C3901" t="s">
        <v>75</v>
      </c>
      <c r="D3901" t="s">
        <v>9</v>
      </c>
      <c r="E3901" t="s">
        <v>1475</v>
      </c>
      <c r="F3901" s="1">
        <v>4299</v>
      </c>
      <c r="G3901" s="1">
        <v>14539.43</v>
      </c>
      <c r="H3901" s="1">
        <v>3.3820493137939098</v>
      </c>
    </row>
    <row r="3902" spans="1:8" x14ac:dyDescent="0.2">
      <c r="A3902" t="s">
        <v>6</v>
      </c>
      <c r="B3902" t="s">
        <v>74</v>
      </c>
      <c r="C3902" t="s">
        <v>75</v>
      </c>
      <c r="D3902" t="s">
        <v>9</v>
      </c>
      <c r="E3902" t="s">
        <v>1474</v>
      </c>
      <c r="F3902" s="1">
        <v>375</v>
      </c>
      <c r="G3902" s="1">
        <v>3897.01</v>
      </c>
      <c r="H3902" s="1">
        <v>10.3920266666667</v>
      </c>
    </row>
    <row r="3903" spans="1:8" x14ac:dyDescent="0.2">
      <c r="A3903" t="s">
        <v>6</v>
      </c>
      <c r="B3903" t="s">
        <v>74</v>
      </c>
      <c r="C3903" t="s">
        <v>75</v>
      </c>
      <c r="D3903" t="s">
        <v>9</v>
      </c>
      <c r="E3903" t="s">
        <v>1473</v>
      </c>
      <c r="F3903" s="1">
        <v>250</v>
      </c>
      <c r="G3903" s="1">
        <v>6783.62</v>
      </c>
      <c r="H3903" s="1">
        <v>27.13448</v>
      </c>
    </row>
    <row r="3904" spans="1:8" x14ac:dyDescent="0.2">
      <c r="A3904" t="s">
        <v>6</v>
      </c>
      <c r="B3904" t="s">
        <v>74</v>
      </c>
      <c r="C3904" t="s">
        <v>75</v>
      </c>
      <c r="D3904" t="s">
        <v>9</v>
      </c>
      <c r="E3904" t="s">
        <v>1472</v>
      </c>
      <c r="F3904" s="1">
        <v>2980</v>
      </c>
      <c r="G3904" s="1">
        <v>20594.78</v>
      </c>
      <c r="H3904" s="1">
        <v>6.9109999999999996</v>
      </c>
    </row>
    <row r="3905" spans="1:8" x14ac:dyDescent="0.2">
      <c r="A3905" t="s">
        <v>6</v>
      </c>
      <c r="B3905" t="s">
        <v>74</v>
      </c>
      <c r="C3905" t="s">
        <v>75</v>
      </c>
      <c r="D3905" t="s">
        <v>9</v>
      </c>
      <c r="E3905" t="s">
        <v>1471</v>
      </c>
      <c r="F3905" s="1">
        <v>980</v>
      </c>
      <c r="G3905" s="1">
        <v>16317.22</v>
      </c>
      <c r="H3905" s="1">
        <v>16.6502244897959</v>
      </c>
    </row>
    <row r="3906" spans="1:8" x14ac:dyDescent="0.2">
      <c r="A3906" t="s">
        <v>6</v>
      </c>
      <c r="B3906" t="s">
        <v>74</v>
      </c>
      <c r="C3906" t="s">
        <v>75</v>
      </c>
      <c r="D3906" t="s">
        <v>9</v>
      </c>
      <c r="E3906" t="s">
        <v>1467</v>
      </c>
      <c r="F3906" s="1">
        <v>368</v>
      </c>
      <c r="G3906" s="1">
        <v>17374.13</v>
      </c>
      <c r="H3906" s="1">
        <v>47.212309782608699</v>
      </c>
    </row>
    <row r="3907" spans="1:8" x14ac:dyDescent="0.2">
      <c r="A3907" t="s">
        <v>6</v>
      </c>
      <c r="B3907" t="s">
        <v>74</v>
      </c>
      <c r="C3907" t="s">
        <v>75</v>
      </c>
      <c r="D3907" t="s">
        <v>9</v>
      </c>
      <c r="E3907" t="s">
        <v>1466</v>
      </c>
      <c r="F3907" s="1">
        <v>150</v>
      </c>
      <c r="G3907" s="1">
        <v>303.04000000000002</v>
      </c>
      <c r="H3907" s="1">
        <v>2.0202666666666702</v>
      </c>
    </row>
    <row r="3908" spans="1:8" x14ac:dyDescent="0.2">
      <c r="A3908" t="s">
        <v>6</v>
      </c>
      <c r="B3908" t="s">
        <v>74</v>
      </c>
      <c r="C3908" t="s">
        <v>75</v>
      </c>
      <c r="D3908" t="s">
        <v>9</v>
      </c>
      <c r="E3908" t="s">
        <v>1465</v>
      </c>
      <c r="F3908" s="1">
        <v>492</v>
      </c>
      <c r="G3908" s="1">
        <v>49913.82</v>
      </c>
      <c r="H3908" s="1">
        <v>101.450853658537</v>
      </c>
    </row>
    <row r="3909" spans="1:8" x14ac:dyDescent="0.2">
      <c r="A3909" t="s">
        <v>6</v>
      </c>
      <c r="B3909" t="s">
        <v>74</v>
      </c>
      <c r="C3909" t="s">
        <v>75</v>
      </c>
      <c r="D3909" t="s">
        <v>9</v>
      </c>
      <c r="E3909" t="s">
        <v>305</v>
      </c>
      <c r="F3909" s="1">
        <v>-393</v>
      </c>
      <c r="G3909" s="1">
        <v>-1683.64</v>
      </c>
      <c r="H3909" s="1">
        <v>4.28407124681934</v>
      </c>
    </row>
    <row r="3910" spans="1:8" x14ac:dyDescent="0.2">
      <c r="A3910" t="s">
        <v>6</v>
      </c>
      <c r="B3910" t="s">
        <v>74</v>
      </c>
      <c r="C3910" t="s">
        <v>75</v>
      </c>
      <c r="D3910" t="s">
        <v>9</v>
      </c>
      <c r="E3910" t="s">
        <v>1610</v>
      </c>
      <c r="F3910" s="1">
        <v>745</v>
      </c>
      <c r="G3910" s="1">
        <v>19424.259999999998</v>
      </c>
      <c r="H3910" s="1">
        <v>26.0728322147651</v>
      </c>
    </row>
    <row r="3911" spans="1:8" x14ac:dyDescent="0.2">
      <c r="A3911" t="s">
        <v>6</v>
      </c>
      <c r="B3911" t="s">
        <v>74</v>
      </c>
      <c r="C3911" t="s">
        <v>75</v>
      </c>
      <c r="D3911" t="s">
        <v>9</v>
      </c>
      <c r="E3911" t="s">
        <v>42</v>
      </c>
      <c r="F3911" s="1">
        <v>277</v>
      </c>
      <c r="G3911" s="1">
        <v>24820.14</v>
      </c>
      <c r="H3911" s="1">
        <v>89.603393501805002</v>
      </c>
    </row>
    <row r="3912" spans="1:8" x14ac:dyDescent="0.2">
      <c r="A3912" t="s">
        <v>6</v>
      </c>
      <c r="B3912" t="s">
        <v>74</v>
      </c>
      <c r="C3912" t="s">
        <v>75</v>
      </c>
      <c r="D3912" t="s">
        <v>9</v>
      </c>
      <c r="E3912" t="s">
        <v>52</v>
      </c>
      <c r="F3912" s="1">
        <v>316</v>
      </c>
      <c r="G3912" s="1">
        <v>32579.040000000001</v>
      </c>
      <c r="H3912" s="1">
        <v>103.098227848101</v>
      </c>
    </row>
    <row r="3913" spans="1:8" x14ac:dyDescent="0.2">
      <c r="A3913" t="s">
        <v>6</v>
      </c>
      <c r="B3913" t="s">
        <v>74</v>
      </c>
      <c r="C3913" t="s">
        <v>75</v>
      </c>
      <c r="D3913" t="s">
        <v>9</v>
      </c>
      <c r="E3913" t="s">
        <v>1536</v>
      </c>
      <c r="F3913" s="1">
        <v>110</v>
      </c>
      <c r="G3913" s="1">
        <v>805.3</v>
      </c>
      <c r="H3913" s="1">
        <v>7.3209090909090904</v>
      </c>
    </row>
    <row r="3914" spans="1:8" x14ac:dyDescent="0.2">
      <c r="A3914" t="s">
        <v>6</v>
      </c>
      <c r="B3914" t="s">
        <v>74</v>
      </c>
      <c r="C3914" t="s">
        <v>75</v>
      </c>
      <c r="D3914" t="s">
        <v>9</v>
      </c>
      <c r="E3914" t="s">
        <v>1534</v>
      </c>
      <c r="F3914" s="1">
        <v>500</v>
      </c>
      <c r="G3914" s="1">
        <v>2152.7399999999998</v>
      </c>
      <c r="H3914" s="1">
        <v>4.3054800000000002</v>
      </c>
    </row>
    <row r="3915" spans="1:8" x14ac:dyDescent="0.2">
      <c r="A3915" t="s">
        <v>6</v>
      </c>
      <c r="B3915" t="s">
        <v>74</v>
      </c>
      <c r="C3915" t="s">
        <v>75</v>
      </c>
      <c r="D3915" t="s">
        <v>9</v>
      </c>
      <c r="E3915" t="s">
        <v>30</v>
      </c>
      <c r="F3915" s="1">
        <v>2375</v>
      </c>
      <c r="G3915" s="1">
        <v>53316.95</v>
      </c>
      <c r="H3915" s="1">
        <v>22.449242105263099</v>
      </c>
    </row>
    <row r="3916" spans="1:8" x14ac:dyDescent="0.2">
      <c r="A3916" t="s">
        <v>6</v>
      </c>
      <c r="B3916" t="s">
        <v>74</v>
      </c>
      <c r="C3916" t="s">
        <v>75</v>
      </c>
      <c r="D3916" t="s">
        <v>9</v>
      </c>
      <c r="E3916" t="s">
        <v>367</v>
      </c>
      <c r="F3916" s="1">
        <v>255</v>
      </c>
      <c r="G3916" s="1">
        <v>23932.959999999999</v>
      </c>
      <c r="H3916" s="1">
        <v>93.854745098039203</v>
      </c>
    </row>
    <row r="3917" spans="1:8" x14ac:dyDescent="0.2">
      <c r="A3917" t="s">
        <v>6</v>
      </c>
      <c r="B3917" t="s">
        <v>74</v>
      </c>
      <c r="C3917" t="s">
        <v>75</v>
      </c>
      <c r="D3917" t="s">
        <v>9</v>
      </c>
      <c r="E3917" t="s">
        <v>1533</v>
      </c>
      <c r="F3917" s="1">
        <v>508</v>
      </c>
      <c r="G3917" s="1">
        <v>3285.43</v>
      </c>
      <c r="H3917" s="1">
        <v>6.4673818897637796</v>
      </c>
    </row>
    <row r="3918" spans="1:8" x14ac:dyDescent="0.2">
      <c r="A3918" t="s">
        <v>6</v>
      </c>
      <c r="B3918" t="s">
        <v>74</v>
      </c>
      <c r="C3918" t="s">
        <v>75</v>
      </c>
      <c r="D3918" t="s">
        <v>9</v>
      </c>
      <c r="E3918" t="s">
        <v>1532</v>
      </c>
      <c r="F3918" s="1">
        <v>440</v>
      </c>
      <c r="G3918" s="1">
        <v>6456.26</v>
      </c>
      <c r="H3918" s="1">
        <v>14.6733181818182</v>
      </c>
    </row>
    <row r="3919" spans="1:8" x14ac:dyDescent="0.2">
      <c r="A3919" t="s">
        <v>6</v>
      </c>
      <c r="B3919" t="s">
        <v>74</v>
      </c>
      <c r="C3919" t="s">
        <v>75</v>
      </c>
      <c r="D3919" t="s">
        <v>9</v>
      </c>
      <c r="E3919" t="s">
        <v>1531</v>
      </c>
      <c r="F3919" s="1">
        <v>205</v>
      </c>
      <c r="G3919" s="1">
        <v>996.48</v>
      </c>
      <c r="H3919" s="1">
        <v>4.8608780487804903</v>
      </c>
    </row>
    <row r="3920" spans="1:8" x14ac:dyDescent="0.2">
      <c r="A3920" t="s">
        <v>6</v>
      </c>
      <c r="B3920" t="s">
        <v>74</v>
      </c>
      <c r="C3920" t="s">
        <v>75</v>
      </c>
      <c r="D3920" t="s">
        <v>9</v>
      </c>
      <c r="E3920" t="s">
        <v>1525</v>
      </c>
      <c r="F3920" s="1">
        <v>1147</v>
      </c>
      <c r="G3920" s="1">
        <v>8866.35</v>
      </c>
      <c r="H3920" s="1">
        <v>7.7300348735832598</v>
      </c>
    </row>
    <row r="3921" spans="1:8" x14ac:dyDescent="0.2">
      <c r="A3921" t="s">
        <v>6</v>
      </c>
      <c r="B3921" t="s">
        <v>74</v>
      </c>
      <c r="C3921" t="s">
        <v>75</v>
      </c>
      <c r="D3921" t="s">
        <v>9</v>
      </c>
      <c r="E3921" t="s">
        <v>1524</v>
      </c>
      <c r="F3921" s="1">
        <v>6989</v>
      </c>
      <c r="G3921" s="1">
        <v>19864.189999999999</v>
      </c>
      <c r="H3921" s="1">
        <v>2.8422077550436402</v>
      </c>
    </row>
    <row r="3922" spans="1:8" x14ac:dyDescent="0.2">
      <c r="A3922" t="s">
        <v>6</v>
      </c>
      <c r="B3922" t="s">
        <v>74</v>
      </c>
      <c r="C3922" t="s">
        <v>75</v>
      </c>
      <c r="D3922" t="s">
        <v>9</v>
      </c>
      <c r="E3922" t="s">
        <v>1523</v>
      </c>
      <c r="F3922" s="1">
        <v>3051</v>
      </c>
      <c r="G3922" s="1">
        <v>9106.3700000000008</v>
      </c>
      <c r="H3922" s="1">
        <v>2.9847164863978999</v>
      </c>
    </row>
    <row r="3923" spans="1:8" x14ac:dyDescent="0.2">
      <c r="A3923" t="s">
        <v>6</v>
      </c>
      <c r="B3923" t="s">
        <v>74</v>
      </c>
      <c r="C3923" t="s">
        <v>75</v>
      </c>
      <c r="D3923" t="s">
        <v>9</v>
      </c>
      <c r="E3923" t="s">
        <v>1521</v>
      </c>
      <c r="F3923" s="1">
        <v>725</v>
      </c>
      <c r="G3923" s="1">
        <v>2117.36</v>
      </c>
      <c r="H3923" s="1">
        <v>2.9204965517241401</v>
      </c>
    </row>
    <row r="3924" spans="1:8" x14ac:dyDescent="0.2">
      <c r="A3924" t="s">
        <v>6</v>
      </c>
      <c r="B3924" t="s">
        <v>74</v>
      </c>
      <c r="C3924" t="s">
        <v>75</v>
      </c>
      <c r="D3924" t="s">
        <v>9</v>
      </c>
      <c r="E3924" t="s">
        <v>1520</v>
      </c>
      <c r="F3924" s="1">
        <v>1045</v>
      </c>
      <c r="G3924" s="1">
        <v>4295.33</v>
      </c>
      <c r="H3924" s="1">
        <v>4.1103636363636404</v>
      </c>
    </row>
    <row r="3925" spans="1:8" x14ac:dyDescent="0.2">
      <c r="A3925" t="s">
        <v>6</v>
      </c>
      <c r="B3925" t="s">
        <v>74</v>
      </c>
      <c r="C3925" t="s">
        <v>75</v>
      </c>
      <c r="D3925" t="s">
        <v>9</v>
      </c>
      <c r="E3925" t="s">
        <v>1519</v>
      </c>
      <c r="F3925" s="1">
        <v>5523</v>
      </c>
      <c r="G3925" s="1">
        <v>13900.18</v>
      </c>
      <c r="H3925" s="1">
        <v>2.51678073510773</v>
      </c>
    </row>
    <row r="3926" spans="1:8" x14ac:dyDescent="0.2">
      <c r="A3926" t="s">
        <v>6</v>
      </c>
      <c r="B3926" t="s">
        <v>74</v>
      </c>
      <c r="C3926" t="s">
        <v>75</v>
      </c>
      <c r="D3926" t="s">
        <v>9</v>
      </c>
      <c r="E3926" t="s">
        <v>1518</v>
      </c>
      <c r="F3926" s="1">
        <v>516</v>
      </c>
      <c r="G3926" s="1">
        <v>2671.44</v>
      </c>
      <c r="H3926" s="1">
        <v>5.1772093023255801</v>
      </c>
    </row>
    <row r="3927" spans="1:8" x14ac:dyDescent="0.2">
      <c r="A3927" t="s">
        <v>6</v>
      </c>
      <c r="B3927" t="s">
        <v>74</v>
      </c>
      <c r="C3927" t="s">
        <v>75</v>
      </c>
      <c r="D3927" t="s">
        <v>9</v>
      </c>
      <c r="E3927" t="s">
        <v>1517</v>
      </c>
      <c r="F3927" s="1">
        <v>2541</v>
      </c>
      <c r="G3927" s="1">
        <v>3685.88</v>
      </c>
      <c r="H3927" s="1">
        <v>1.4505627705627699</v>
      </c>
    </row>
    <row r="3928" spans="1:8" x14ac:dyDescent="0.2">
      <c r="A3928" t="s">
        <v>6</v>
      </c>
      <c r="B3928" t="s">
        <v>74</v>
      </c>
      <c r="C3928" t="s">
        <v>75</v>
      </c>
      <c r="D3928" t="s">
        <v>9</v>
      </c>
      <c r="E3928" t="s">
        <v>1515</v>
      </c>
      <c r="F3928" s="1">
        <v>1641</v>
      </c>
      <c r="G3928" s="1">
        <v>4644.09</v>
      </c>
      <c r="H3928" s="1">
        <v>2.8300365630713</v>
      </c>
    </row>
    <row r="3929" spans="1:8" x14ac:dyDescent="0.2">
      <c r="A3929" t="s">
        <v>6</v>
      </c>
      <c r="B3929" t="s">
        <v>74</v>
      </c>
      <c r="C3929" t="s">
        <v>75</v>
      </c>
      <c r="D3929" t="s">
        <v>9</v>
      </c>
      <c r="E3929" t="s">
        <v>1514</v>
      </c>
      <c r="F3929" s="1">
        <v>845</v>
      </c>
      <c r="G3929" s="1">
        <v>1058.69</v>
      </c>
      <c r="H3929" s="1">
        <v>1.2528875739645</v>
      </c>
    </row>
    <row r="3930" spans="1:8" x14ac:dyDescent="0.2">
      <c r="A3930" t="s">
        <v>6</v>
      </c>
      <c r="B3930" t="s">
        <v>74</v>
      </c>
      <c r="C3930" t="s">
        <v>75</v>
      </c>
      <c r="D3930" t="s">
        <v>9</v>
      </c>
      <c r="E3930" t="s">
        <v>1513</v>
      </c>
      <c r="F3930" s="1">
        <v>1000</v>
      </c>
      <c r="G3930" s="1">
        <v>1875.37</v>
      </c>
      <c r="H3930" s="1">
        <v>1.87537</v>
      </c>
    </row>
    <row r="3931" spans="1:8" x14ac:dyDescent="0.2">
      <c r="A3931" t="s">
        <v>6</v>
      </c>
      <c r="B3931" t="s">
        <v>74</v>
      </c>
      <c r="C3931" t="s">
        <v>75</v>
      </c>
      <c r="D3931" t="s">
        <v>9</v>
      </c>
      <c r="E3931" t="s">
        <v>1512</v>
      </c>
      <c r="F3931" s="1">
        <v>780</v>
      </c>
      <c r="G3931" s="1">
        <v>13467.66</v>
      </c>
      <c r="H3931" s="1">
        <v>17.266230769230798</v>
      </c>
    </row>
    <row r="3932" spans="1:8" x14ac:dyDescent="0.2">
      <c r="A3932" t="s">
        <v>6</v>
      </c>
      <c r="B3932" t="s">
        <v>74</v>
      </c>
      <c r="C3932" t="s">
        <v>75</v>
      </c>
      <c r="D3932" t="s">
        <v>9</v>
      </c>
      <c r="E3932" t="s">
        <v>598</v>
      </c>
      <c r="F3932" s="1">
        <v>1098</v>
      </c>
      <c r="G3932" s="1">
        <v>2365.2199999999998</v>
      </c>
      <c r="H3932" s="1">
        <v>2.1541165755919902</v>
      </c>
    </row>
    <row r="3933" spans="1:8" x14ac:dyDescent="0.2">
      <c r="A3933" t="s">
        <v>6</v>
      </c>
      <c r="B3933" t="s">
        <v>74</v>
      </c>
      <c r="C3933" t="s">
        <v>75</v>
      </c>
      <c r="D3933" t="s">
        <v>9</v>
      </c>
      <c r="E3933" t="s">
        <v>311</v>
      </c>
      <c r="F3933" s="1">
        <v>40</v>
      </c>
      <c r="G3933" s="1">
        <v>24547.05</v>
      </c>
      <c r="H3933" s="1">
        <v>613.67624999999998</v>
      </c>
    </row>
    <row r="3934" spans="1:8" x14ac:dyDescent="0.2">
      <c r="A3934" t="s">
        <v>6</v>
      </c>
      <c r="B3934" t="s">
        <v>74</v>
      </c>
      <c r="C3934" t="s">
        <v>75</v>
      </c>
      <c r="D3934" t="s">
        <v>9</v>
      </c>
      <c r="E3934" t="s">
        <v>1511</v>
      </c>
      <c r="F3934" s="1">
        <v>1058</v>
      </c>
      <c r="G3934" s="1">
        <v>6625.16</v>
      </c>
      <c r="H3934" s="1">
        <v>6.26196597353497</v>
      </c>
    </row>
    <row r="3935" spans="1:8" x14ac:dyDescent="0.2">
      <c r="A3935" t="s">
        <v>6</v>
      </c>
      <c r="B3935" t="s">
        <v>74</v>
      </c>
      <c r="C3935" t="s">
        <v>75</v>
      </c>
      <c r="D3935" t="s">
        <v>9</v>
      </c>
      <c r="E3935" t="s">
        <v>1510</v>
      </c>
      <c r="F3935" s="1">
        <v>2171</v>
      </c>
      <c r="G3935" s="1">
        <v>11972.75</v>
      </c>
      <c r="H3935" s="1">
        <v>5.5148549055734701</v>
      </c>
    </row>
    <row r="3936" spans="1:8" x14ac:dyDescent="0.2">
      <c r="A3936" t="s">
        <v>6</v>
      </c>
      <c r="B3936" t="s">
        <v>74</v>
      </c>
      <c r="C3936" t="s">
        <v>75</v>
      </c>
      <c r="D3936" t="s">
        <v>9</v>
      </c>
      <c r="E3936" t="s">
        <v>1509</v>
      </c>
      <c r="F3936" s="1">
        <v>191</v>
      </c>
      <c r="G3936" s="1">
        <v>1628.65</v>
      </c>
      <c r="H3936" s="1">
        <v>8.5269633507853406</v>
      </c>
    </row>
    <row r="3937" spans="1:8" x14ac:dyDescent="0.2">
      <c r="A3937" t="s">
        <v>6</v>
      </c>
      <c r="B3937" t="s">
        <v>74</v>
      </c>
      <c r="C3937" t="s">
        <v>75</v>
      </c>
      <c r="D3937" t="s">
        <v>9</v>
      </c>
      <c r="E3937" t="s">
        <v>1508</v>
      </c>
      <c r="F3937" s="1">
        <v>897</v>
      </c>
      <c r="G3937" s="1">
        <v>5872.39</v>
      </c>
      <c r="H3937" s="1">
        <v>6.5467001114827204</v>
      </c>
    </row>
    <row r="3938" spans="1:8" x14ac:dyDescent="0.2">
      <c r="A3938" t="s">
        <v>6</v>
      </c>
      <c r="B3938" t="s">
        <v>74</v>
      </c>
      <c r="C3938" t="s">
        <v>75</v>
      </c>
      <c r="D3938" t="s">
        <v>9</v>
      </c>
      <c r="E3938" t="s">
        <v>838</v>
      </c>
      <c r="F3938" s="1">
        <v>3367</v>
      </c>
      <c r="G3938" s="1">
        <v>18232.95</v>
      </c>
      <c r="H3938" s="1">
        <v>5.4151915651915701</v>
      </c>
    </row>
    <row r="3939" spans="1:8" x14ac:dyDescent="0.2">
      <c r="A3939" t="s">
        <v>6</v>
      </c>
      <c r="B3939" t="s">
        <v>74</v>
      </c>
      <c r="C3939" t="s">
        <v>75</v>
      </c>
      <c r="D3939" t="s">
        <v>9</v>
      </c>
      <c r="E3939" t="s">
        <v>1506</v>
      </c>
      <c r="F3939" s="1">
        <v>376</v>
      </c>
      <c r="G3939" s="1">
        <v>8211.27</v>
      </c>
      <c r="H3939" s="1">
        <v>21.838484042553201</v>
      </c>
    </row>
    <row r="3940" spans="1:8" x14ac:dyDescent="0.2">
      <c r="A3940" t="s">
        <v>6</v>
      </c>
      <c r="B3940" t="s">
        <v>74</v>
      </c>
      <c r="C3940" t="s">
        <v>75</v>
      </c>
      <c r="D3940" t="s">
        <v>9</v>
      </c>
      <c r="E3940" t="s">
        <v>1505</v>
      </c>
      <c r="F3940" s="1">
        <v>180</v>
      </c>
      <c r="G3940" s="1">
        <v>736.48</v>
      </c>
      <c r="H3940" s="1">
        <v>4.0915555555555603</v>
      </c>
    </row>
    <row r="3941" spans="1:8" x14ac:dyDescent="0.2">
      <c r="A3941" t="s">
        <v>6</v>
      </c>
      <c r="B3941" t="s">
        <v>74</v>
      </c>
      <c r="C3941" t="s">
        <v>75</v>
      </c>
      <c r="D3941" t="s">
        <v>9</v>
      </c>
      <c r="E3941" t="s">
        <v>1499</v>
      </c>
      <c r="F3941" s="1">
        <v>291</v>
      </c>
      <c r="G3941" s="1">
        <v>8284.2000000000007</v>
      </c>
      <c r="H3941" s="1">
        <v>28.4680412371134</v>
      </c>
    </row>
    <row r="3942" spans="1:8" x14ac:dyDescent="0.2">
      <c r="A3942" t="s">
        <v>6</v>
      </c>
      <c r="B3942" t="s">
        <v>74</v>
      </c>
      <c r="C3942" t="s">
        <v>75</v>
      </c>
      <c r="D3942" t="s">
        <v>9</v>
      </c>
      <c r="E3942" t="s">
        <v>569</v>
      </c>
      <c r="F3942" s="1">
        <v>607</v>
      </c>
      <c r="G3942" s="1">
        <v>60890.92</v>
      </c>
      <c r="H3942" s="1">
        <v>100.31453047775901</v>
      </c>
    </row>
    <row r="3943" spans="1:8" x14ac:dyDescent="0.2">
      <c r="A3943" t="s">
        <v>6</v>
      </c>
      <c r="B3943" t="s">
        <v>74</v>
      </c>
      <c r="C3943" t="s">
        <v>75</v>
      </c>
      <c r="D3943" t="s">
        <v>9</v>
      </c>
      <c r="E3943" t="s">
        <v>1504</v>
      </c>
      <c r="F3943" s="1">
        <v>1110</v>
      </c>
      <c r="G3943" s="1">
        <v>655.55</v>
      </c>
      <c r="H3943" s="1">
        <v>0.59058558558558605</v>
      </c>
    </row>
    <row r="3944" spans="1:8" x14ac:dyDescent="0.2">
      <c r="A3944" t="s">
        <v>6</v>
      </c>
      <c r="B3944" t="s">
        <v>74</v>
      </c>
      <c r="C3944" t="s">
        <v>75</v>
      </c>
      <c r="D3944" t="s">
        <v>9</v>
      </c>
      <c r="E3944" t="s">
        <v>1503</v>
      </c>
      <c r="F3944" s="1">
        <v>458</v>
      </c>
      <c r="G3944" s="1">
        <v>1494.09</v>
      </c>
      <c r="H3944" s="1">
        <v>3.2622052401746702</v>
      </c>
    </row>
    <row r="3945" spans="1:8" x14ac:dyDescent="0.2">
      <c r="A3945" t="s">
        <v>6</v>
      </c>
      <c r="B3945" t="s">
        <v>74</v>
      </c>
      <c r="C3945" t="s">
        <v>75</v>
      </c>
      <c r="D3945" t="s">
        <v>9</v>
      </c>
      <c r="E3945" t="s">
        <v>1502</v>
      </c>
      <c r="F3945" s="1">
        <v>1151</v>
      </c>
      <c r="G3945" s="1">
        <v>-6155.31</v>
      </c>
      <c r="H3945" s="1">
        <v>-5.3477932232840999</v>
      </c>
    </row>
    <row r="3946" spans="1:8" x14ac:dyDescent="0.2">
      <c r="A3946" t="s">
        <v>6</v>
      </c>
      <c r="B3946" t="s">
        <v>74</v>
      </c>
      <c r="C3946" t="s">
        <v>75</v>
      </c>
      <c r="D3946" t="s">
        <v>9</v>
      </c>
      <c r="E3946" t="s">
        <v>1501</v>
      </c>
      <c r="F3946" s="1">
        <v>761</v>
      </c>
      <c r="G3946" s="1">
        <v>1885.16</v>
      </c>
      <c r="H3946" s="1">
        <v>2.4772141918528301</v>
      </c>
    </row>
    <row r="3947" spans="1:8" x14ac:dyDescent="0.2">
      <c r="A3947" t="s">
        <v>6</v>
      </c>
      <c r="B3947" t="s">
        <v>74</v>
      </c>
      <c r="C3947" t="s">
        <v>75</v>
      </c>
      <c r="D3947" t="s">
        <v>9</v>
      </c>
      <c r="E3947" t="s">
        <v>1500</v>
      </c>
      <c r="F3947" s="1">
        <v>315</v>
      </c>
      <c r="G3947" s="1">
        <v>1693.11</v>
      </c>
      <c r="H3947" s="1">
        <v>5.3749523809523803</v>
      </c>
    </row>
    <row r="3948" spans="1:8" x14ac:dyDescent="0.2">
      <c r="A3948" t="s">
        <v>6</v>
      </c>
      <c r="B3948" t="s">
        <v>74</v>
      </c>
      <c r="C3948" t="s">
        <v>75</v>
      </c>
      <c r="D3948" t="s">
        <v>9</v>
      </c>
      <c r="E3948" t="s">
        <v>125</v>
      </c>
      <c r="F3948" s="1">
        <v>355</v>
      </c>
      <c r="G3948" s="1">
        <v>1312.15</v>
      </c>
      <c r="H3948" s="1">
        <v>3.6961971830985898</v>
      </c>
    </row>
    <row r="3949" spans="1:8" x14ac:dyDescent="0.2">
      <c r="A3949" t="s">
        <v>6</v>
      </c>
      <c r="B3949" t="s">
        <v>74</v>
      </c>
      <c r="C3949" t="s">
        <v>75</v>
      </c>
      <c r="D3949" t="s">
        <v>9</v>
      </c>
      <c r="E3949" t="s">
        <v>1498</v>
      </c>
      <c r="F3949" s="1">
        <v>1564</v>
      </c>
      <c r="G3949" s="1">
        <v>6601.94</v>
      </c>
      <c r="H3949" s="1">
        <v>4.2211892583120196</v>
      </c>
    </row>
    <row r="3950" spans="1:8" x14ac:dyDescent="0.2">
      <c r="A3950" t="s">
        <v>6</v>
      </c>
      <c r="B3950" t="s">
        <v>74</v>
      </c>
      <c r="C3950" t="s">
        <v>75</v>
      </c>
      <c r="D3950" t="s">
        <v>9</v>
      </c>
      <c r="E3950" t="s">
        <v>1497</v>
      </c>
      <c r="F3950" s="1">
        <v>1313</v>
      </c>
      <c r="G3950" s="1">
        <v>34985.480000000003</v>
      </c>
      <c r="H3950" s="1">
        <v>26.645453160700701</v>
      </c>
    </row>
    <row r="3951" spans="1:8" x14ac:dyDescent="0.2">
      <c r="A3951" t="s">
        <v>6</v>
      </c>
      <c r="B3951" t="s">
        <v>74</v>
      </c>
      <c r="C3951" t="s">
        <v>75</v>
      </c>
      <c r="D3951" t="s">
        <v>9</v>
      </c>
      <c r="E3951" t="s">
        <v>1496</v>
      </c>
      <c r="F3951" s="1">
        <v>826</v>
      </c>
      <c r="G3951" s="1">
        <v>-212.56</v>
      </c>
      <c r="H3951" s="1">
        <v>-0.25733656174334102</v>
      </c>
    </row>
    <row r="3952" spans="1:8" x14ac:dyDescent="0.2">
      <c r="A3952" t="s">
        <v>6</v>
      </c>
      <c r="B3952" t="s">
        <v>74</v>
      </c>
      <c r="C3952" t="s">
        <v>75</v>
      </c>
      <c r="D3952" t="s">
        <v>9</v>
      </c>
      <c r="E3952" t="s">
        <v>1495</v>
      </c>
      <c r="F3952" s="1">
        <v>1015</v>
      </c>
      <c r="G3952" s="1">
        <v>7292.34</v>
      </c>
      <c r="H3952" s="1">
        <v>7.1845714285714299</v>
      </c>
    </row>
    <row r="3953" spans="1:8" x14ac:dyDescent="0.2">
      <c r="A3953" t="s">
        <v>6</v>
      </c>
      <c r="B3953" t="s">
        <v>74</v>
      </c>
      <c r="C3953" t="s">
        <v>75</v>
      </c>
      <c r="D3953" t="s">
        <v>9</v>
      </c>
      <c r="E3953" t="s">
        <v>1494</v>
      </c>
      <c r="F3953" s="1">
        <v>1043</v>
      </c>
      <c r="G3953" s="1">
        <v>10592.1</v>
      </c>
      <c r="H3953" s="1">
        <v>10.1554170661553</v>
      </c>
    </row>
    <row r="3954" spans="1:8" x14ac:dyDescent="0.2">
      <c r="A3954" t="s">
        <v>6</v>
      </c>
      <c r="B3954" t="s">
        <v>74</v>
      </c>
      <c r="C3954" t="s">
        <v>75</v>
      </c>
      <c r="D3954" t="s">
        <v>9</v>
      </c>
      <c r="E3954" t="s">
        <v>1267</v>
      </c>
      <c r="F3954" s="1">
        <v>2683</v>
      </c>
      <c r="G3954" s="1">
        <v>12044.67</v>
      </c>
      <c r="H3954" s="1">
        <v>4.4892545657845702</v>
      </c>
    </row>
    <row r="3955" spans="1:8" x14ac:dyDescent="0.2">
      <c r="A3955" t="s">
        <v>6</v>
      </c>
      <c r="B3955" t="s">
        <v>74</v>
      </c>
      <c r="C3955" t="s">
        <v>75</v>
      </c>
      <c r="D3955" t="s">
        <v>9</v>
      </c>
      <c r="E3955" t="s">
        <v>1493</v>
      </c>
      <c r="F3955" s="1">
        <v>5</v>
      </c>
      <c r="G3955" s="1">
        <v>4377.07</v>
      </c>
      <c r="H3955" s="1">
        <v>875.41399999999999</v>
      </c>
    </row>
    <row r="3956" spans="1:8" x14ac:dyDescent="0.2">
      <c r="A3956" t="s">
        <v>6</v>
      </c>
      <c r="B3956" t="s">
        <v>74</v>
      </c>
      <c r="C3956" t="s">
        <v>75</v>
      </c>
      <c r="D3956" t="s">
        <v>9</v>
      </c>
      <c r="E3956" t="s">
        <v>1492</v>
      </c>
      <c r="F3956" s="1">
        <v>7241</v>
      </c>
      <c r="G3956" s="1">
        <v>-867.06</v>
      </c>
      <c r="H3956" s="1">
        <v>-0.11974312940201599</v>
      </c>
    </row>
    <row r="3957" spans="1:8" x14ac:dyDescent="0.2">
      <c r="A3957" t="s">
        <v>6</v>
      </c>
      <c r="B3957" t="s">
        <v>74</v>
      </c>
      <c r="C3957" t="s">
        <v>75</v>
      </c>
      <c r="D3957" t="s">
        <v>9</v>
      </c>
      <c r="E3957" t="s">
        <v>1491</v>
      </c>
      <c r="F3957" s="1">
        <v>310</v>
      </c>
      <c r="G3957" s="1">
        <v>2218.66</v>
      </c>
      <c r="H3957" s="1">
        <v>7.15696774193548</v>
      </c>
    </row>
    <row r="3958" spans="1:8" x14ac:dyDescent="0.2">
      <c r="A3958" t="s">
        <v>6</v>
      </c>
      <c r="B3958" t="s">
        <v>74</v>
      </c>
      <c r="C3958" t="s">
        <v>75</v>
      </c>
      <c r="D3958" t="s">
        <v>9</v>
      </c>
      <c r="E3958" t="s">
        <v>1490</v>
      </c>
      <c r="F3958" s="1">
        <v>200</v>
      </c>
      <c r="G3958" s="1">
        <v>1870.97</v>
      </c>
      <c r="H3958" s="1">
        <v>9.3548500000000008</v>
      </c>
    </row>
    <row r="3959" spans="1:8" x14ac:dyDescent="0.2">
      <c r="A3959" t="s">
        <v>6</v>
      </c>
      <c r="B3959" t="s">
        <v>74</v>
      </c>
      <c r="C3959" t="s">
        <v>75</v>
      </c>
      <c r="D3959" t="s">
        <v>9</v>
      </c>
      <c r="E3959" t="s">
        <v>1488</v>
      </c>
      <c r="F3959" s="1">
        <v>100</v>
      </c>
      <c r="G3959" s="1">
        <v>449.82</v>
      </c>
      <c r="H3959" s="1">
        <v>4.4981999999999998</v>
      </c>
    </row>
    <row r="3960" spans="1:8" x14ac:dyDescent="0.2">
      <c r="A3960" t="s">
        <v>6</v>
      </c>
      <c r="B3960" t="s">
        <v>74</v>
      </c>
      <c r="C3960" t="s">
        <v>75</v>
      </c>
      <c r="D3960" t="s">
        <v>9</v>
      </c>
      <c r="E3960" t="s">
        <v>1609</v>
      </c>
      <c r="F3960" s="1">
        <v>1462</v>
      </c>
      <c r="G3960" s="1">
        <v>6803.18</v>
      </c>
      <c r="H3960" s="1">
        <v>4.6533378932968503</v>
      </c>
    </row>
    <row r="3961" spans="1:8" x14ac:dyDescent="0.2">
      <c r="A3961" t="s">
        <v>6</v>
      </c>
      <c r="B3961" t="s">
        <v>74</v>
      </c>
      <c r="C3961" t="s">
        <v>75</v>
      </c>
      <c r="D3961" t="s">
        <v>9</v>
      </c>
      <c r="E3961" t="s">
        <v>1602</v>
      </c>
      <c r="F3961" s="1">
        <v>1570</v>
      </c>
      <c r="G3961" s="1">
        <v>5741.84</v>
      </c>
      <c r="H3961" s="1">
        <v>3.6572229299363102</v>
      </c>
    </row>
    <row r="3962" spans="1:8" x14ac:dyDescent="0.2">
      <c r="A3962" t="s">
        <v>6</v>
      </c>
      <c r="B3962" t="s">
        <v>74</v>
      </c>
      <c r="C3962" t="s">
        <v>75</v>
      </c>
      <c r="D3962" t="s">
        <v>9</v>
      </c>
      <c r="E3962" t="s">
        <v>685</v>
      </c>
      <c r="F3962" s="1">
        <v>25630</v>
      </c>
      <c r="G3962" s="1">
        <v>6608.51</v>
      </c>
      <c r="H3962" s="1">
        <v>0.257842762387827</v>
      </c>
    </row>
    <row r="3963" spans="1:8" x14ac:dyDescent="0.2">
      <c r="A3963" t="s">
        <v>6</v>
      </c>
      <c r="B3963" t="s">
        <v>74</v>
      </c>
      <c r="C3963" t="s">
        <v>75</v>
      </c>
      <c r="D3963" t="s">
        <v>9</v>
      </c>
      <c r="E3963" t="s">
        <v>1598</v>
      </c>
      <c r="F3963" s="1">
        <v>2680</v>
      </c>
      <c r="G3963" s="1">
        <v>9707.9</v>
      </c>
      <c r="H3963" s="1">
        <v>3.6223507462686602</v>
      </c>
    </row>
    <row r="3964" spans="1:8" x14ac:dyDescent="0.2">
      <c r="A3964" t="s">
        <v>6</v>
      </c>
      <c r="B3964" t="s">
        <v>74</v>
      </c>
      <c r="C3964" t="s">
        <v>75</v>
      </c>
      <c r="D3964" t="s">
        <v>9</v>
      </c>
      <c r="E3964" t="s">
        <v>1382</v>
      </c>
      <c r="F3964" s="1">
        <v>225</v>
      </c>
      <c r="G3964" s="1">
        <v>309.18</v>
      </c>
      <c r="H3964" s="1">
        <v>1.3741333333333301</v>
      </c>
    </row>
    <row r="3965" spans="1:8" x14ac:dyDescent="0.2">
      <c r="A3965" t="s">
        <v>6</v>
      </c>
      <c r="B3965" t="s">
        <v>74</v>
      </c>
      <c r="C3965" t="s">
        <v>75</v>
      </c>
      <c r="D3965" t="s">
        <v>9</v>
      </c>
      <c r="E3965" t="s">
        <v>1551</v>
      </c>
      <c r="F3965" s="1">
        <v>2000</v>
      </c>
      <c r="G3965" s="1">
        <v>25760.31</v>
      </c>
      <c r="H3965" s="1">
        <v>12.880155</v>
      </c>
    </row>
    <row r="3966" spans="1:8" x14ac:dyDescent="0.2">
      <c r="A3966" t="s">
        <v>6</v>
      </c>
      <c r="B3966" t="s">
        <v>74</v>
      </c>
      <c r="C3966" t="s">
        <v>75</v>
      </c>
      <c r="D3966" t="s">
        <v>9</v>
      </c>
      <c r="E3966" t="s">
        <v>1552</v>
      </c>
      <c r="F3966" s="1">
        <v>1000</v>
      </c>
      <c r="G3966" s="1">
        <v>1653.23</v>
      </c>
      <c r="H3966" s="1">
        <v>1.65323</v>
      </c>
    </row>
    <row r="3967" spans="1:8" x14ac:dyDescent="0.2">
      <c r="A3967" t="s">
        <v>6</v>
      </c>
      <c r="B3967" t="s">
        <v>74</v>
      </c>
      <c r="C3967" t="s">
        <v>75</v>
      </c>
      <c r="D3967" t="s">
        <v>9</v>
      </c>
      <c r="E3967" t="s">
        <v>1550</v>
      </c>
      <c r="F3967" s="1">
        <v>1996</v>
      </c>
      <c r="G3967" s="1">
        <v>13446.33</v>
      </c>
      <c r="H3967" s="1">
        <v>6.7366382765531103</v>
      </c>
    </row>
    <row r="3968" spans="1:8" x14ac:dyDescent="0.2">
      <c r="A3968" t="s">
        <v>6</v>
      </c>
      <c r="B3968" t="s">
        <v>74</v>
      </c>
      <c r="C3968" t="s">
        <v>75</v>
      </c>
      <c r="D3968" t="s">
        <v>9</v>
      </c>
      <c r="E3968" t="s">
        <v>27</v>
      </c>
      <c r="F3968" s="1">
        <v>972</v>
      </c>
      <c r="G3968" s="1">
        <v>42267.64</v>
      </c>
      <c r="H3968" s="1">
        <v>43.485226337448502</v>
      </c>
    </row>
    <row r="3969" spans="1:8" x14ac:dyDescent="0.2">
      <c r="A3969" t="s">
        <v>6</v>
      </c>
      <c r="B3969" t="s">
        <v>74</v>
      </c>
      <c r="C3969" t="s">
        <v>75</v>
      </c>
      <c r="D3969" t="s">
        <v>9</v>
      </c>
      <c r="E3969" t="s">
        <v>1594</v>
      </c>
      <c r="F3969" s="1">
        <v>2484</v>
      </c>
      <c r="G3969" s="1">
        <v>5557.99</v>
      </c>
      <c r="H3969" s="1">
        <v>2.2375161030595798</v>
      </c>
    </row>
    <row r="3970" spans="1:8" x14ac:dyDescent="0.2">
      <c r="A3970" t="s">
        <v>6</v>
      </c>
      <c r="B3970" t="s">
        <v>74</v>
      </c>
      <c r="C3970" t="s">
        <v>75</v>
      </c>
      <c r="D3970" t="s">
        <v>9</v>
      </c>
      <c r="E3970" t="s">
        <v>1593</v>
      </c>
      <c r="F3970" s="1">
        <v>95</v>
      </c>
      <c r="G3970" s="1">
        <v>901.72</v>
      </c>
      <c r="H3970" s="1">
        <v>9.4917894736842108</v>
      </c>
    </row>
    <row r="3971" spans="1:8" x14ac:dyDescent="0.2">
      <c r="A3971" t="s">
        <v>6</v>
      </c>
      <c r="B3971" t="s">
        <v>74</v>
      </c>
      <c r="C3971" t="s">
        <v>75</v>
      </c>
      <c r="D3971" t="s">
        <v>9</v>
      </c>
      <c r="E3971" t="s">
        <v>1592</v>
      </c>
      <c r="F3971" s="1">
        <v>500</v>
      </c>
      <c r="G3971" s="1">
        <v>1987.02</v>
      </c>
      <c r="H3971" s="1">
        <v>3.97404</v>
      </c>
    </row>
    <row r="3972" spans="1:8" x14ac:dyDescent="0.2">
      <c r="A3972" t="s">
        <v>6</v>
      </c>
      <c r="B3972" t="s">
        <v>74</v>
      </c>
      <c r="C3972" t="s">
        <v>75</v>
      </c>
      <c r="D3972" t="s">
        <v>9</v>
      </c>
      <c r="E3972" t="s">
        <v>1591</v>
      </c>
      <c r="F3972" s="1">
        <v>3400</v>
      </c>
      <c r="G3972" s="1">
        <v>35.96</v>
      </c>
      <c r="H3972" s="1">
        <v>1.05764705882353E-2</v>
      </c>
    </row>
    <row r="3973" spans="1:8" x14ac:dyDescent="0.2">
      <c r="A3973" t="s">
        <v>6</v>
      </c>
      <c r="B3973" t="s">
        <v>74</v>
      </c>
      <c r="C3973" t="s">
        <v>75</v>
      </c>
      <c r="D3973" t="s">
        <v>9</v>
      </c>
      <c r="E3973" t="s">
        <v>1590</v>
      </c>
      <c r="F3973" s="1">
        <v>100</v>
      </c>
      <c r="G3973" s="1">
        <v>1043.71</v>
      </c>
      <c r="H3973" s="1">
        <v>10.437099999999999</v>
      </c>
    </row>
    <row r="3974" spans="1:8" x14ac:dyDescent="0.2">
      <c r="A3974" t="s">
        <v>6</v>
      </c>
      <c r="B3974" t="s">
        <v>74</v>
      </c>
      <c r="C3974" t="s">
        <v>75</v>
      </c>
      <c r="D3974" t="s">
        <v>9</v>
      </c>
      <c r="E3974" t="s">
        <v>1589</v>
      </c>
      <c r="F3974" s="1">
        <v>3751</v>
      </c>
      <c r="G3974" s="1">
        <v>10272.23</v>
      </c>
      <c r="H3974" s="1">
        <v>2.7385310583844298</v>
      </c>
    </row>
    <row r="3975" spans="1:8" x14ac:dyDescent="0.2">
      <c r="A3975" t="s">
        <v>6</v>
      </c>
      <c r="B3975" t="s">
        <v>74</v>
      </c>
      <c r="C3975" t="s">
        <v>75</v>
      </c>
      <c r="D3975" t="s">
        <v>9</v>
      </c>
      <c r="E3975" t="s">
        <v>1588</v>
      </c>
      <c r="F3975" s="1">
        <v>512</v>
      </c>
      <c r="G3975" s="1">
        <v>14928.71</v>
      </c>
      <c r="H3975" s="1">
        <v>29.157636718749998</v>
      </c>
    </row>
    <row r="3976" spans="1:8" x14ac:dyDescent="0.2">
      <c r="A3976" t="s">
        <v>6</v>
      </c>
      <c r="B3976" t="s">
        <v>74</v>
      </c>
      <c r="C3976" t="s">
        <v>75</v>
      </c>
      <c r="D3976" t="s">
        <v>9</v>
      </c>
      <c r="E3976" t="s">
        <v>45</v>
      </c>
      <c r="F3976" s="1">
        <v>314</v>
      </c>
      <c r="G3976" s="1">
        <v>10030.01</v>
      </c>
      <c r="H3976" s="1">
        <v>31.9427070063694</v>
      </c>
    </row>
    <row r="3977" spans="1:8" x14ac:dyDescent="0.2">
      <c r="A3977" t="s">
        <v>6</v>
      </c>
      <c r="B3977" t="s">
        <v>74</v>
      </c>
      <c r="C3977" t="s">
        <v>75</v>
      </c>
      <c r="D3977" t="s">
        <v>9</v>
      </c>
      <c r="E3977" t="s">
        <v>1587</v>
      </c>
      <c r="F3977" s="1">
        <v>1945</v>
      </c>
      <c r="G3977" s="1">
        <v>5970.28</v>
      </c>
      <c r="H3977" s="1">
        <v>3.0695526992287898</v>
      </c>
    </row>
    <row r="3978" spans="1:8" x14ac:dyDescent="0.2">
      <c r="A3978" t="s">
        <v>6</v>
      </c>
      <c r="B3978" t="s">
        <v>74</v>
      </c>
      <c r="C3978" t="s">
        <v>75</v>
      </c>
      <c r="D3978" t="s">
        <v>9</v>
      </c>
      <c r="E3978" t="s">
        <v>1586</v>
      </c>
      <c r="F3978" s="1">
        <v>3057</v>
      </c>
      <c r="G3978" s="1">
        <v>10716.16</v>
      </c>
      <c r="H3978" s="1">
        <v>3.50544978737324</v>
      </c>
    </row>
    <row r="3979" spans="1:8" x14ac:dyDescent="0.2">
      <c r="A3979" t="s">
        <v>6</v>
      </c>
      <c r="B3979" t="s">
        <v>74</v>
      </c>
      <c r="C3979" t="s">
        <v>75</v>
      </c>
      <c r="D3979" t="s">
        <v>9</v>
      </c>
      <c r="E3979" t="s">
        <v>1585</v>
      </c>
      <c r="F3979" s="1">
        <v>1593</v>
      </c>
      <c r="G3979" s="1">
        <v>4995.74</v>
      </c>
      <c r="H3979" s="1">
        <v>3.1360577526679201</v>
      </c>
    </row>
    <row r="3980" spans="1:8" x14ac:dyDescent="0.2">
      <c r="A3980" t="s">
        <v>6</v>
      </c>
      <c r="B3980" t="s">
        <v>74</v>
      </c>
      <c r="C3980" t="s">
        <v>75</v>
      </c>
      <c r="D3980" t="s">
        <v>9</v>
      </c>
      <c r="E3980" t="s">
        <v>1584</v>
      </c>
      <c r="F3980" s="1">
        <v>130</v>
      </c>
      <c r="G3980" s="1">
        <v>2091.83</v>
      </c>
      <c r="H3980" s="1">
        <v>16.091000000000001</v>
      </c>
    </row>
    <row r="3981" spans="1:8" x14ac:dyDescent="0.2">
      <c r="A3981" t="s">
        <v>6</v>
      </c>
      <c r="B3981" t="s">
        <v>74</v>
      </c>
      <c r="C3981" t="s">
        <v>75</v>
      </c>
      <c r="D3981" t="s">
        <v>9</v>
      </c>
      <c r="E3981" t="s">
        <v>1583</v>
      </c>
      <c r="F3981" s="1">
        <v>1520</v>
      </c>
      <c r="G3981" s="1">
        <v>15485.1</v>
      </c>
      <c r="H3981" s="1">
        <v>10.1875657894737</v>
      </c>
    </row>
    <row r="3982" spans="1:8" x14ac:dyDescent="0.2">
      <c r="A3982" t="s">
        <v>6</v>
      </c>
      <c r="B3982" t="s">
        <v>74</v>
      </c>
      <c r="C3982" t="s">
        <v>75</v>
      </c>
      <c r="D3982" t="s">
        <v>9</v>
      </c>
      <c r="E3982" t="s">
        <v>1582</v>
      </c>
      <c r="F3982" s="1">
        <v>1700</v>
      </c>
      <c r="G3982" s="1">
        <v>5363.87</v>
      </c>
      <c r="H3982" s="1">
        <v>3.1552176470588198</v>
      </c>
    </row>
    <row r="3983" spans="1:8" x14ac:dyDescent="0.2">
      <c r="A3983" t="s">
        <v>6</v>
      </c>
      <c r="B3983" t="s">
        <v>74</v>
      </c>
      <c r="C3983" t="s">
        <v>75</v>
      </c>
      <c r="D3983" t="s">
        <v>9</v>
      </c>
      <c r="E3983" t="s">
        <v>1580</v>
      </c>
      <c r="F3983" s="1">
        <v>500</v>
      </c>
      <c r="G3983" s="1">
        <v>2161.44</v>
      </c>
      <c r="H3983" s="1">
        <v>4.3228799999999996</v>
      </c>
    </row>
    <row r="3984" spans="1:8" x14ac:dyDescent="0.2">
      <c r="A3984" t="s">
        <v>6</v>
      </c>
      <c r="B3984" t="s">
        <v>74</v>
      </c>
      <c r="C3984" t="s">
        <v>75</v>
      </c>
      <c r="D3984" t="s">
        <v>9</v>
      </c>
      <c r="E3984" t="s">
        <v>1579</v>
      </c>
      <c r="F3984" s="1">
        <v>1245</v>
      </c>
      <c r="G3984" s="1">
        <v>4963.08</v>
      </c>
      <c r="H3984" s="1">
        <v>3.9864096385542198</v>
      </c>
    </row>
    <row r="3985" spans="1:8" x14ac:dyDescent="0.2">
      <c r="A3985" t="s">
        <v>6</v>
      </c>
      <c r="B3985" t="s">
        <v>74</v>
      </c>
      <c r="C3985" t="s">
        <v>75</v>
      </c>
      <c r="D3985" t="s">
        <v>9</v>
      </c>
      <c r="E3985" t="s">
        <v>1578</v>
      </c>
      <c r="F3985" s="1">
        <v>320</v>
      </c>
      <c r="G3985" s="1">
        <v>633.1</v>
      </c>
      <c r="H3985" s="1">
        <v>1.9784375000000001</v>
      </c>
    </row>
    <row r="3986" spans="1:8" x14ac:dyDescent="0.2">
      <c r="A3986" t="s">
        <v>6</v>
      </c>
      <c r="B3986" t="s">
        <v>74</v>
      </c>
      <c r="C3986" t="s">
        <v>75</v>
      </c>
      <c r="D3986" t="s">
        <v>9</v>
      </c>
      <c r="E3986" t="s">
        <v>1577</v>
      </c>
      <c r="F3986" s="1">
        <v>270</v>
      </c>
      <c r="G3986" s="1">
        <v>645.27</v>
      </c>
      <c r="H3986" s="1">
        <v>2.3898888888888901</v>
      </c>
    </row>
    <row r="3987" spans="1:8" x14ac:dyDescent="0.2">
      <c r="A3987" t="s">
        <v>6</v>
      </c>
      <c r="B3987" t="s">
        <v>74</v>
      </c>
      <c r="C3987" t="s">
        <v>75</v>
      </c>
      <c r="D3987" t="s">
        <v>9</v>
      </c>
      <c r="E3987" t="s">
        <v>1576</v>
      </c>
      <c r="F3987" s="1">
        <v>100</v>
      </c>
      <c r="G3987" s="1">
        <v>1028</v>
      </c>
      <c r="H3987" s="1">
        <v>10.28</v>
      </c>
    </row>
    <row r="3988" spans="1:8" x14ac:dyDescent="0.2">
      <c r="A3988" t="s">
        <v>6</v>
      </c>
      <c r="B3988" t="s">
        <v>74</v>
      </c>
      <c r="C3988" t="s">
        <v>75</v>
      </c>
      <c r="D3988" t="s">
        <v>9</v>
      </c>
      <c r="E3988" t="s">
        <v>1575</v>
      </c>
      <c r="F3988" s="1">
        <v>300</v>
      </c>
      <c r="G3988" s="1">
        <v>1607.58</v>
      </c>
      <c r="H3988" s="1">
        <v>5.3586</v>
      </c>
    </row>
    <row r="3989" spans="1:8" x14ac:dyDescent="0.2">
      <c r="A3989" t="s">
        <v>6</v>
      </c>
      <c r="B3989" t="s">
        <v>74</v>
      </c>
      <c r="C3989" t="s">
        <v>75</v>
      </c>
      <c r="D3989" t="s">
        <v>9</v>
      </c>
      <c r="E3989" t="s">
        <v>1572</v>
      </c>
      <c r="F3989" s="1">
        <v>856</v>
      </c>
      <c r="G3989" s="1">
        <v>3326.15</v>
      </c>
      <c r="H3989" s="1">
        <v>3.8856892523364501</v>
      </c>
    </row>
    <row r="3990" spans="1:8" x14ac:dyDescent="0.2">
      <c r="A3990" t="s">
        <v>6</v>
      </c>
      <c r="B3990" t="s">
        <v>74</v>
      </c>
      <c r="C3990" t="s">
        <v>75</v>
      </c>
      <c r="D3990" t="s">
        <v>9</v>
      </c>
      <c r="E3990" t="s">
        <v>1571</v>
      </c>
      <c r="F3990" s="1">
        <v>350</v>
      </c>
      <c r="G3990" s="1">
        <v>1068.08</v>
      </c>
      <c r="H3990" s="1">
        <v>3.05165714285714</v>
      </c>
    </row>
    <row r="3991" spans="1:8" x14ac:dyDescent="0.2">
      <c r="A3991" t="s">
        <v>6</v>
      </c>
      <c r="B3991" t="s">
        <v>74</v>
      </c>
      <c r="C3991" t="s">
        <v>75</v>
      </c>
      <c r="D3991" t="s">
        <v>9</v>
      </c>
      <c r="E3991" t="s">
        <v>1569</v>
      </c>
      <c r="F3991" s="1">
        <v>777</v>
      </c>
      <c r="G3991" s="1">
        <v>4891.1899999999996</v>
      </c>
      <c r="H3991" s="1">
        <v>6.29496782496782</v>
      </c>
    </row>
    <row r="3992" spans="1:8" x14ac:dyDescent="0.2">
      <c r="A3992" t="s">
        <v>6</v>
      </c>
      <c r="B3992" t="s">
        <v>74</v>
      </c>
      <c r="C3992" t="s">
        <v>75</v>
      </c>
      <c r="D3992" t="s">
        <v>9</v>
      </c>
      <c r="E3992" t="s">
        <v>1568</v>
      </c>
      <c r="F3992" s="1">
        <v>7515</v>
      </c>
      <c r="G3992" s="1">
        <v>35089.440000000002</v>
      </c>
      <c r="H3992" s="1">
        <v>4.6692534930139704</v>
      </c>
    </row>
    <row r="3993" spans="1:8" x14ac:dyDescent="0.2">
      <c r="A3993" t="s">
        <v>6</v>
      </c>
      <c r="B3993" t="s">
        <v>74</v>
      </c>
      <c r="C3993" t="s">
        <v>75</v>
      </c>
      <c r="D3993" t="s">
        <v>9</v>
      </c>
      <c r="E3993" t="s">
        <v>1567</v>
      </c>
      <c r="F3993" s="1">
        <v>625</v>
      </c>
      <c r="G3993" s="1">
        <v>3797.96</v>
      </c>
      <c r="H3993" s="1">
        <v>6.0767360000000004</v>
      </c>
    </row>
    <row r="3994" spans="1:8" x14ac:dyDescent="0.2">
      <c r="A3994" t="s">
        <v>6</v>
      </c>
      <c r="B3994" t="s">
        <v>74</v>
      </c>
      <c r="C3994" t="s">
        <v>75</v>
      </c>
      <c r="D3994" t="s">
        <v>9</v>
      </c>
      <c r="E3994" t="s">
        <v>1566</v>
      </c>
      <c r="F3994" s="1">
        <v>185</v>
      </c>
      <c r="G3994" s="1">
        <v>396.84</v>
      </c>
      <c r="H3994" s="1">
        <v>2.1450810810810799</v>
      </c>
    </row>
    <row r="3995" spans="1:8" x14ac:dyDescent="0.2">
      <c r="A3995" t="s">
        <v>6</v>
      </c>
      <c r="B3995" t="s">
        <v>74</v>
      </c>
      <c r="C3995" t="s">
        <v>75</v>
      </c>
      <c r="D3995" t="s">
        <v>9</v>
      </c>
      <c r="E3995" t="s">
        <v>1565</v>
      </c>
      <c r="F3995" s="1">
        <v>485</v>
      </c>
      <c r="G3995" s="1">
        <v>2572.39</v>
      </c>
      <c r="H3995" s="1">
        <v>5.3038969072164903</v>
      </c>
    </row>
    <row r="3996" spans="1:8" x14ac:dyDescent="0.2">
      <c r="A3996" t="s">
        <v>6</v>
      </c>
      <c r="B3996" t="s">
        <v>74</v>
      </c>
      <c r="C3996" t="s">
        <v>75</v>
      </c>
      <c r="D3996" t="s">
        <v>9</v>
      </c>
      <c r="E3996" t="s">
        <v>1564</v>
      </c>
      <c r="F3996" s="1">
        <v>1138</v>
      </c>
      <c r="G3996" s="1">
        <v>7177.75</v>
      </c>
      <c r="H3996" s="1">
        <v>6.3073374340949</v>
      </c>
    </row>
    <row r="3997" spans="1:8" x14ac:dyDescent="0.2">
      <c r="A3997" t="s">
        <v>6</v>
      </c>
      <c r="B3997" t="s">
        <v>74</v>
      </c>
      <c r="C3997" t="s">
        <v>75</v>
      </c>
      <c r="D3997" t="s">
        <v>9</v>
      </c>
      <c r="E3997" t="s">
        <v>1562</v>
      </c>
      <c r="F3997" s="1">
        <v>500</v>
      </c>
      <c r="G3997" s="1">
        <v>1720.71</v>
      </c>
      <c r="H3997" s="1">
        <v>3.4414199999999999</v>
      </c>
    </row>
    <row r="3998" spans="1:8" x14ac:dyDescent="0.2">
      <c r="A3998" t="s">
        <v>6</v>
      </c>
      <c r="B3998" t="s">
        <v>74</v>
      </c>
      <c r="C3998" t="s">
        <v>75</v>
      </c>
      <c r="D3998" t="s">
        <v>9</v>
      </c>
      <c r="E3998" t="s">
        <v>1561</v>
      </c>
      <c r="F3998" s="1">
        <v>2880</v>
      </c>
      <c r="G3998" s="1">
        <v>9045.42</v>
      </c>
      <c r="H3998" s="1">
        <v>3.1407708333333302</v>
      </c>
    </row>
    <row r="3999" spans="1:8" x14ac:dyDescent="0.2">
      <c r="A3999" t="s">
        <v>6</v>
      </c>
      <c r="B3999" t="s">
        <v>74</v>
      </c>
      <c r="C3999" t="s">
        <v>75</v>
      </c>
      <c r="D3999" t="s">
        <v>9</v>
      </c>
      <c r="E3999" t="s">
        <v>1560</v>
      </c>
      <c r="F3999" s="1">
        <v>890</v>
      </c>
      <c r="G3999" s="1">
        <v>8840.1200000000008</v>
      </c>
      <c r="H3999" s="1">
        <v>9.9327191011236007</v>
      </c>
    </row>
    <row r="4000" spans="1:8" x14ac:dyDescent="0.2">
      <c r="A4000" t="s">
        <v>6</v>
      </c>
      <c r="B4000" t="s">
        <v>74</v>
      </c>
      <c r="C4000" t="s">
        <v>75</v>
      </c>
      <c r="D4000" t="s">
        <v>9</v>
      </c>
      <c r="E4000" t="s">
        <v>1559</v>
      </c>
      <c r="F4000" s="1">
        <v>208</v>
      </c>
      <c r="G4000" s="1">
        <v>3057.76</v>
      </c>
      <c r="H4000" s="1">
        <v>14.7007692307692</v>
      </c>
    </row>
    <row r="4001" spans="1:8" x14ac:dyDescent="0.2">
      <c r="A4001" t="s">
        <v>6</v>
      </c>
      <c r="B4001" t="s">
        <v>74</v>
      </c>
      <c r="C4001" t="s">
        <v>75</v>
      </c>
      <c r="D4001" t="s">
        <v>9</v>
      </c>
      <c r="E4001" t="s">
        <v>1342</v>
      </c>
      <c r="F4001" s="1">
        <v>4015</v>
      </c>
      <c r="G4001" s="1">
        <v>11116.18</v>
      </c>
      <c r="H4001" s="1">
        <v>2.7686625155666298</v>
      </c>
    </row>
    <row r="4002" spans="1:8" x14ac:dyDescent="0.2">
      <c r="A4002" t="s">
        <v>6</v>
      </c>
      <c r="B4002" t="s">
        <v>74</v>
      </c>
      <c r="C4002" t="s">
        <v>75</v>
      </c>
      <c r="D4002" t="s">
        <v>9</v>
      </c>
      <c r="E4002" t="s">
        <v>1557</v>
      </c>
      <c r="F4002" s="1">
        <v>3400</v>
      </c>
      <c r="G4002" s="1">
        <v>2754.72</v>
      </c>
      <c r="H4002" s="1">
        <v>0.81021176470588196</v>
      </c>
    </row>
    <row r="4003" spans="1:8" x14ac:dyDescent="0.2">
      <c r="A4003" t="s">
        <v>6</v>
      </c>
      <c r="B4003" t="s">
        <v>74</v>
      </c>
      <c r="C4003" t="s">
        <v>75</v>
      </c>
      <c r="D4003" t="s">
        <v>9</v>
      </c>
      <c r="E4003" t="s">
        <v>1556</v>
      </c>
      <c r="F4003" s="1">
        <v>300</v>
      </c>
      <c r="G4003" s="1">
        <v>3223.13</v>
      </c>
      <c r="H4003" s="1">
        <v>10.7437666666667</v>
      </c>
    </row>
    <row r="4004" spans="1:8" x14ac:dyDescent="0.2">
      <c r="A4004" t="s">
        <v>6</v>
      </c>
      <c r="B4004" t="s">
        <v>74</v>
      </c>
      <c r="C4004" t="s">
        <v>75</v>
      </c>
      <c r="D4004" t="s">
        <v>9</v>
      </c>
      <c r="E4004" t="s">
        <v>1555</v>
      </c>
      <c r="F4004" s="1">
        <v>1972</v>
      </c>
      <c r="G4004" s="1">
        <v>1230.8</v>
      </c>
      <c r="H4004" s="1">
        <v>0.62413793103448301</v>
      </c>
    </row>
    <row r="4005" spans="1:8" x14ac:dyDescent="0.2">
      <c r="A4005" t="s">
        <v>6</v>
      </c>
      <c r="B4005" t="s">
        <v>74</v>
      </c>
      <c r="C4005" t="s">
        <v>75</v>
      </c>
      <c r="D4005" t="s">
        <v>9</v>
      </c>
      <c r="E4005" t="s">
        <v>1554</v>
      </c>
      <c r="F4005" s="1">
        <v>295</v>
      </c>
      <c r="G4005" s="1">
        <v>530.20000000000005</v>
      </c>
      <c r="H4005" s="1">
        <v>1.79728813559322</v>
      </c>
    </row>
    <row r="4006" spans="1:8" x14ac:dyDescent="0.2">
      <c r="A4006" t="s">
        <v>6</v>
      </c>
      <c r="B4006" t="s">
        <v>74</v>
      </c>
      <c r="C4006" t="s">
        <v>75</v>
      </c>
      <c r="D4006" t="s">
        <v>9</v>
      </c>
      <c r="E4006" t="s">
        <v>43</v>
      </c>
      <c r="F4006" s="1">
        <v>83</v>
      </c>
      <c r="G4006" s="1">
        <v>15301.18</v>
      </c>
      <c r="H4006" s="1">
        <v>184.35156626506</v>
      </c>
    </row>
    <row r="4007" spans="1:8" x14ac:dyDescent="0.2">
      <c r="A4007" t="s">
        <v>6</v>
      </c>
      <c r="B4007" t="s">
        <v>74</v>
      </c>
      <c r="C4007" t="s">
        <v>75</v>
      </c>
      <c r="D4007" t="s">
        <v>9</v>
      </c>
      <c r="E4007" t="s">
        <v>1549</v>
      </c>
      <c r="F4007" s="1">
        <v>636</v>
      </c>
      <c r="G4007" s="1">
        <v>1032.8</v>
      </c>
      <c r="H4007" s="1">
        <v>1.62389937106918</v>
      </c>
    </row>
    <row r="4008" spans="1:8" x14ac:dyDescent="0.2">
      <c r="A4008" t="s">
        <v>6</v>
      </c>
      <c r="B4008" t="s">
        <v>74</v>
      </c>
      <c r="C4008" t="s">
        <v>75</v>
      </c>
      <c r="D4008" t="s">
        <v>9</v>
      </c>
      <c r="E4008" t="s">
        <v>1548</v>
      </c>
      <c r="F4008" s="1">
        <v>110</v>
      </c>
      <c r="G4008" s="1">
        <v>728.42</v>
      </c>
      <c r="H4008" s="1">
        <v>6.6219999999999999</v>
      </c>
    </row>
    <row r="4009" spans="1:8" x14ac:dyDescent="0.2">
      <c r="A4009" t="s">
        <v>6</v>
      </c>
      <c r="B4009" t="s">
        <v>74</v>
      </c>
      <c r="C4009" t="s">
        <v>75</v>
      </c>
      <c r="D4009" t="s">
        <v>9</v>
      </c>
      <c r="E4009" t="s">
        <v>1547</v>
      </c>
      <c r="F4009" s="1">
        <v>746</v>
      </c>
      <c r="G4009" s="1">
        <v>4224.9799999999996</v>
      </c>
      <c r="H4009" s="1">
        <v>5.66351206434316</v>
      </c>
    </row>
    <row r="4010" spans="1:8" x14ac:dyDescent="0.2">
      <c r="A4010" t="s">
        <v>6</v>
      </c>
      <c r="B4010" t="s">
        <v>74</v>
      </c>
      <c r="C4010" t="s">
        <v>75</v>
      </c>
      <c r="D4010" t="s">
        <v>9</v>
      </c>
      <c r="E4010" t="s">
        <v>1546</v>
      </c>
      <c r="F4010" s="1">
        <v>1245</v>
      </c>
      <c r="G4010" s="1">
        <v>6928.91</v>
      </c>
      <c r="H4010" s="1">
        <v>5.5653895582329298</v>
      </c>
    </row>
    <row r="4011" spans="1:8" x14ac:dyDescent="0.2">
      <c r="A4011" t="s">
        <v>6</v>
      </c>
      <c r="B4011" t="s">
        <v>74</v>
      </c>
      <c r="C4011" t="s">
        <v>75</v>
      </c>
      <c r="D4011" t="s">
        <v>9</v>
      </c>
      <c r="E4011" t="s">
        <v>1545</v>
      </c>
      <c r="F4011" s="1">
        <v>350</v>
      </c>
      <c r="G4011" s="1">
        <v>1189.98</v>
      </c>
      <c r="H4011" s="1">
        <v>3.39994285714286</v>
      </c>
    </row>
    <row r="4012" spans="1:8" x14ac:dyDescent="0.2">
      <c r="A4012" t="s">
        <v>6</v>
      </c>
      <c r="B4012" t="s">
        <v>74</v>
      </c>
      <c r="C4012" t="s">
        <v>75</v>
      </c>
      <c r="D4012" t="s">
        <v>9</v>
      </c>
      <c r="E4012" t="s">
        <v>1544</v>
      </c>
      <c r="F4012" s="1">
        <v>240</v>
      </c>
      <c r="G4012" s="1">
        <v>515.02</v>
      </c>
      <c r="H4012" s="1">
        <v>2.14591666666667</v>
      </c>
    </row>
    <row r="4013" spans="1:8" x14ac:dyDescent="0.2">
      <c r="A4013" t="s">
        <v>6</v>
      </c>
      <c r="B4013" t="s">
        <v>74</v>
      </c>
      <c r="C4013" t="s">
        <v>75</v>
      </c>
      <c r="D4013" t="s">
        <v>9</v>
      </c>
      <c r="E4013" t="s">
        <v>1543</v>
      </c>
      <c r="F4013" s="1">
        <v>550</v>
      </c>
      <c r="G4013" s="1">
        <v>26879.9</v>
      </c>
      <c r="H4013" s="1">
        <v>48.872545454545403</v>
      </c>
    </row>
    <row r="4014" spans="1:8" x14ac:dyDescent="0.2">
      <c r="A4014" t="s">
        <v>6</v>
      </c>
      <c r="B4014" t="s">
        <v>74</v>
      </c>
      <c r="C4014" t="s">
        <v>75</v>
      </c>
      <c r="D4014" t="s">
        <v>9</v>
      </c>
      <c r="E4014" t="s">
        <v>1542</v>
      </c>
      <c r="F4014" s="1">
        <v>460</v>
      </c>
      <c r="G4014" s="1">
        <v>33033.65</v>
      </c>
      <c r="H4014" s="1">
        <v>71.812282608695597</v>
      </c>
    </row>
    <row r="4015" spans="1:8" x14ac:dyDescent="0.2">
      <c r="A4015" t="s">
        <v>6</v>
      </c>
      <c r="B4015" t="s">
        <v>74</v>
      </c>
      <c r="C4015" t="s">
        <v>75</v>
      </c>
      <c r="D4015" t="s">
        <v>9</v>
      </c>
      <c r="E4015" t="s">
        <v>1541</v>
      </c>
      <c r="F4015" s="1">
        <v>6654</v>
      </c>
      <c r="G4015" s="1">
        <v>26999.94</v>
      </c>
      <c r="H4015" s="1">
        <v>4.05770063119928</v>
      </c>
    </row>
    <row r="4016" spans="1:8" x14ac:dyDescent="0.2">
      <c r="A4016" t="s">
        <v>6</v>
      </c>
      <c r="B4016" t="s">
        <v>74</v>
      </c>
      <c r="C4016" t="s">
        <v>75</v>
      </c>
      <c r="D4016" t="s">
        <v>9</v>
      </c>
      <c r="E4016" t="s">
        <v>1540</v>
      </c>
      <c r="F4016" s="1">
        <v>2076</v>
      </c>
      <c r="G4016" s="1">
        <v>8958.67</v>
      </c>
      <c r="H4016" s="1">
        <v>4.3153516377649304</v>
      </c>
    </row>
    <row r="4017" spans="1:8" x14ac:dyDescent="0.2">
      <c r="A4017" t="s">
        <v>6</v>
      </c>
      <c r="B4017" t="s">
        <v>74</v>
      </c>
      <c r="C4017" t="s">
        <v>75</v>
      </c>
      <c r="D4017" t="s">
        <v>9</v>
      </c>
      <c r="E4017" t="s">
        <v>1539</v>
      </c>
      <c r="F4017" s="1">
        <v>2020</v>
      </c>
      <c r="G4017" s="1">
        <v>8115.46</v>
      </c>
      <c r="H4017" s="1">
        <v>4.0175544554455396</v>
      </c>
    </row>
    <row r="4018" spans="1:8" x14ac:dyDescent="0.2">
      <c r="A4018" t="s">
        <v>6</v>
      </c>
      <c r="B4018" t="s">
        <v>74</v>
      </c>
      <c r="C4018" t="s">
        <v>75</v>
      </c>
      <c r="D4018" t="s">
        <v>9</v>
      </c>
      <c r="E4018" t="s">
        <v>1538</v>
      </c>
      <c r="F4018" s="1">
        <v>1035</v>
      </c>
      <c r="G4018" s="1">
        <v>4548.47</v>
      </c>
      <c r="H4018" s="1">
        <v>4.3946570048309201</v>
      </c>
    </row>
    <row r="4019" spans="1:8" hidden="1" x14ac:dyDescent="0.2">
      <c r="A4019" t="s">
        <v>6</v>
      </c>
      <c r="B4019" t="s">
        <v>7</v>
      </c>
      <c r="C4019" t="s">
        <v>12</v>
      </c>
      <c r="D4019" t="s">
        <v>9</v>
      </c>
      <c r="E4019" t="s">
        <v>2462</v>
      </c>
      <c r="F4019" s="1">
        <v>150</v>
      </c>
      <c r="G4019" s="1">
        <v>40328.06</v>
      </c>
      <c r="H4019" s="1">
        <v>268.85373333333303</v>
      </c>
    </row>
    <row r="4020" spans="1:8" hidden="1" x14ac:dyDescent="0.2">
      <c r="A4020" t="s">
        <v>6</v>
      </c>
      <c r="B4020" t="s">
        <v>7</v>
      </c>
      <c r="C4020" t="s">
        <v>12</v>
      </c>
      <c r="D4020" t="s">
        <v>9</v>
      </c>
      <c r="E4020" t="s">
        <v>2195</v>
      </c>
      <c r="F4020" s="1">
        <v>4349</v>
      </c>
      <c r="G4020" s="1">
        <v>438675.86</v>
      </c>
      <c r="H4020" s="1">
        <v>100.868213382387</v>
      </c>
    </row>
    <row r="4021" spans="1:8" hidden="1" x14ac:dyDescent="0.2">
      <c r="A4021" t="s">
        <v>6</v>
      </c>
      <c r="B4021" t="s">
        <v>7</v>
      </c>
      <c r="C4021" t="s">
        <v>12</v>
      </c>
      <c r="D4021" t="s">
        <v>9</v>
      </c>
      <c r="E4021" t="s">
        <v>1867</v>
      </c>
      <c r="F4021" s="1">
        <v>-188</v>
      </c>
      <c r="G4021" s="1">
        <v>-30746.42</v>
      </c>
      <c r="H4021" s="1">
        <v>163.54478723404301</v>
      </c>
    </row>
    <row r="4022" spans="1:8" hidden="1" x14ac:dyDescent="0.2">
      <c r="A4022" t="s">
        <v>6</v>
      </c>
      <c r="B4022" t="s">
        <v>7</v>
      </c>
      <c r="C4022" t="s">
        <v>12</v>
      </c>
      <c r="D4022" t="s">
        <v>9</v>
      </c>
      <c r="E4022" t="s">
        <v>1900</v>
      </c>
      <c r="F4022" s="1">
        <v>15</v>
      </c>
      <c r="G4022" s="1">
        <v>-13021.81</v>
      </c>
      <c r="H4022" s="1">
        <v>-868.12066666666703</v>
      </c>
    </row>
    <row r="4023" spans="1:8" hidden="1" x14ac:dyDescent="0.2">
      <c r="A4023" t="s">
        <v>6</v>
      </c>
      <c r="B4023" t="s">
        <v>7</v>
      </c>
      <c r="C4023" t="s">
        <v>12</v>
      </c>
      <c r="D4023" t="s">
        <v>9</v>
      </c>
      <c r="E4023" t="s">
        <v>2286</v>
      </c>
      <c r="F4023" s="1">
        <v>198</v>
      </c>
      <c r="G4023" s="1">
        <v>14173.96</v>
      </c>
      <c r="H4023" s="1">
        <v>71.585656565656606</v>
      </c>
    </row>
    <row r="4024" spans="1:8" hidden="1" x14ac:dyDescent="0.2">
      <c r="A4024" t="s">
        <v>6</v>
      </c>
      <c r="B4024" t="s">
        <v>7</v>
      </c>
      <c r="C4024" t="s">
        <v>12</v>
      </c>
      <c r="D4024" t="s">
        <v>9</v>
      </c>
      <c r="E4024" t="s">
        <v>3016</v>
      </c>
      <c r="F4024" s="1">
        <v>11711</v>
      </c>
      <c r="G4024" s="1">
        <v>786662.2</v>
      </c>
      <c r="H4024" s="1">
        <v>67.172931431986996</v>
      </c>
    </row>
    <row r="4025" spans="1:8" hidden="1" x14ac:dyDescent="0.2">
      <c r="A4025" t="s">
        <v>6</v>
      </c>
      <c r="B4025" t="s">
        <v>7</v>
      </c>
      <c r="C4025" t="s">
        <v>12</v>
      </c>
      <c r="D4025" t="s">
        <v>9</v>
      </c>
      <c r="E4025" t="s">
        <v>513</v>
      </c>
      <c r="F4025" s="1">
        <v>0</v>
      </c>
      <c r="G4025" s="1">
        <v>5502.05</v>
      </c>
      <c r="H4025" s="1">
        <v>0</v>
      </c>
    </row>
    <row r="4026" spans="1:8" hidden="1" x14ac:dyDescent="0.2">
      <c r="A4026" t="s">
        <v>6</v>
      </c>
      <c r="B4026" t="s">
        <v>7</v>
      </c>
      <c r="C4026" t="s">
        <v>12</v>
      </c>
      <c r="D4026" t="s">
        <v>9</v>
      </c>
      <c r="E4026" t="s">
        <v>1453</v>
      </c>
      <c r="F4026" s="1">
        <v>470</v>
      </c>
      <c r="G4026" s="1">
        <v>8261.68</v>
      </c>
      <c r="H4026" s="1">
        <v>17.578042553191501</v>
      </c>
    </row>
    <row r="4027" spans="1:8" hidden="1" x14ac:dyDescent="0.2">
      <c r="A4027" t="s">
        <v>6</v>
      </c>
      <c r="B4027" t="s">
        <v>7</v>
      </c>
      <c r="C4027" t="s">
        <v>12</v>
      </c>
      <c r="D4027" t="s">
        <v>9</v>
      </c>
      <c r="E4027" t="s">
        <v>1093</v>
      </c>
      <c r="F4027" s="1">
        <v>303</v>
      </c>
      <c r="G4027" s="1">
        <v>30230.27</v>
      </c>
      <c r="H4027" s="1">
        <v>99.769867986798701</v>
      </c>
    </row>
    <row r="4028" spans="1:8" hidden="1" x14ac:dyDescent="0.2">
      <c r="A4028" t="s">
        <v>6</v>
      </c>
      <c r="B4028" t="s">
        <v>7</v>
      </c>
      <c r="C4028" t="s">
        <v>12</v>
      </c>
      <c r="D4028" t="s">
        <v>9</v>
      </c>
      <c r="E4028" t="s">
        <v>1449</v>
      </c>
      <c r="F4028" s="1">
        <v>16</v>
      </c>
      <c r="G4028" s="1">
        <v>7300.53</v>
      </c>
      <c r="H4028" s="1">
        <v>456.28312499999998</v>
      </c>
    </row>
    <row r="4029" spans="1:8" hidden="1" x14ac:dyDescent="0.2">
      <c r="A4029" t="s">
        <v>6</v>
      </c>
      <c r="B4029" t="s">
        <v>7</v>
      </c>
      <c r="C4029" t="s">
        <v>12</v>
      </c>
      <c r="D4029" t="s">
        <v>9</v>
      </c>
      <c r="E4029" t="s">
        <v>503</v>
      </c>
      <c r="F4029" s="1">
        <v>-200</v>
      </c>
      <c r="G4029" s="1">
        <v>-166.52</v>
      </c>
      <c r="H4029" s="1">
        <v>0.83260000000000001</v>
      </c>
    </row>
    <row r="4030" spans="1:8" hidden="1" x14ac:dyDescent="0.2">
      <c r="A4030" t="s">
        <v>6</v>
      </c>
      <c r="B4030" t="s">
        <v>7</v>
      </c>
      <c r="C4030" t="s">
        <v>12</v>
      </c>
      <c r="D4030" t="s">
        <v>9</v>
      </c>
      <c r="E4030" t="s">
        <v>509</v>
      </c>
      <c r="F4030" s="1">
        <v>1</v>
      </c>
      <c r="G4030" s="1">
        <v>7388.08</v>
      </c>
      <c r="H4030" s="1">
        <v>7388.08</v>
      </c>
    </row>
    <row r="4031" spans="1:8" hidden="1" x14ac:dyDescent="0.2">
      <c r="A4031" t="s">
        <v>6</v>
      </c>
      <c r="B4031" t="s">
        <v>7</v>
      </c>
      <c r="C4031" t="s">
        <v>12</v>
      </c>
      <c r="D4031" t="s">
        <v>9</v>
      </c>
      <c r="E4031" t="s">
        <v>1447</v>
      </c>
      <c r="F4031" s="1">
        <v>5776</v>
      </c>
      <c r="G4031" s="1">
        <v>64661.34</v>
      </c>
      <c r="H4031" s="1">
        <v>11.19483033241</v>
      </c>
    </row>
    <row r="4032" spans="1:8" hidden="1" x14ac:dyDescent="0.2">
      <c r="A4032" t="s">
        <v>6</v>
      </c>
      <c r="B4032" t="s">
        <v>7</v>
      </c>
      <c r="C4032" t="s">
        <v>55</v>
      </c>
      <c r="D4032" t="s">
        <v>9</v>
      </c>
      <c r="E4032" t="s">
        <v>1240</v>
      </c>
      <c r="F4032" s="1">
        <v>-225</v>
      </c>
      <c r="G4032" s="1">
        <v>-5921.68</v>
      </c>
      <c r="H4032" s="1">
        <v>26.318577777777801</v>
      </c>
    </row>
    <row r="4033" spans="1:8" hidden="1" x14ac:dyDescent="0.2">
      <c r="A4033" t="s">
        <v>6</v>
      </c>
      <c r="B4033" t="s">
        <v>7</v>
      </c>
      <c r="C4033" t="s">
        <v>55</v>
      </c>
      <c r="D4033" t="s">
        <v>9</v>
      </c>
      <c r="E4033" t="s">
        <v>1346</v>
      </c>
      <c r="F4033" s="1">
        <v>3000</v>
      </c>
      <c r="G4033" s="1">
        <v>78955.72</v>
      </c>
      <c r="H4033" s="1">
        <v>26.318573333333301</v>
      </c>
    </row>
    <row r="4034" spans="1:8" hidden="1" x14ac:dyDescent="0.2">
      <c r="A4034" t="s">
        <v>6</v>
      </c>
      <c r="B4034" t="s">
        <v>7</v>
      </c>
      <c r="C4034" t="s">
        <v>17</v>
      </c>
      <c r="D4034" t="s">
        <v>9</v>
      </c>
      <c r="E4034" t="s">
        <v>1008</v>
      </c>
      <c r="F4034" s="1">
        <v>-1</v>
      </c>
      <c r="G4034" s="1">
        <v>-13127.65</v>
      </c>
      <c r="H4034" s="1">
        <v>13127.65</v>
      </c>
    </row>
    <row r="4035" spans="1:8" hidden="1" x14ac:dyDescent="0.2">
      <c r="A4035" t="s">
        <v>6</v>
      </c>
      <c r="B4035" t="s">
        <v>7</v>
      </c>
      <c r="C4035" t="s">
        <v>17</v>
      </c>
      <c r="D4035" t="s">
        <v>9</v>
      </c>
      <c r="E4035" t="s">
        <v>794</v>
      </c>
      <c r="F4035" s="1">
        <v>-1</v>
      </c>
      <c r="G4035" s="1">
        <v>-116262.12</v>
      </c>
      <c r="H4035" s="1">
        <v>116262.12</v>
      </c>
    </row>
    <row r="4036" spans="1:8" hidden="1" x14ac:dyDescent="0.2">
      <c r="A4036" t="s">
        <v>6</v>
      </c>
      <c r="B4036" t="s">
        <v>7</v>
      </c>
      <c r="C4036" t="s">
        <v>17</v>
      </c>
      <c r="D4036" t="s">
        <v>9</v>
      </c>
      <c r="E4036" t="s">
        <v>42</v>
      </c>
      <c r="F4036" s="1">
        <v>10</v>
      </c>
      <c r="G4036" s="1">
        <v>510619.83</v>
      </c>
      <c r="H4036" s="1">
        <v>51061.983</v>
      </c>
    </row>
    <row r="4037" spans="1:8" hidden="1" x14ac:dyDescent="0.2">
      <c r="A4037" t="s">
        <v>6</v>
      </c>
      <c r="B4037" t="s">
        <v>7</v>
      </c>
      <c r="C4037" t="s">
        <v>17</v>
      </c>
      <c r="D4037" t="s">
        <v>9</v>
      </c>
      <c r="E4037" t="s">
        <v>52</v>
      </c>
      <c r="F4037" s="1">
        <v>6</v>
      </c>
      <c r="G4037" s="1">
        <v>10879.15</v>
      </c>
      <c r="H4037" s="1">
        <v>1813.19166666667</v>
      </c>
    </row>
    <row r="4038" spans="1:8" hidden="1" x14ac:dyDescent="0.2">
      <c r="A4038" t="s">
        <v>6</v>
      </c>
      <c r="B4038" t="s">
        <v>7</v>
      </c>
      <c r="C4038" t="s">
        <v>17</v>
      </c>
      <c r="D4038" t="s">
        <v>9</v>
      </c>
      <c r="E4038" t="s">
        <v>1322</v>
      </c>
      <c r="F4038" s="1">
        <v>22</v>
      </c>
      <c r="G4038" s="1">
        <v>285280.09000000003</v>
      </c>
      <c r="H4038" s="1">
        <v>12967.276818181799</v>
      </c>
    </row>
    <row r="4039" spans="1:8" hidden="1" x14ac:dyDescent="0.2">
      <c r="A4039" t="s">
        <v>6</v>
      </c>
      <c r="B4039" t="s">
        <v>7</v>
      </c>
      <c r="C4039" t="s">
        <v>17</v>
      </c>
      <c r="D4039" t="s">
        <v>9</v>
      </c>
      <c r="E4039" t="s">
        <v>309</v>
      </c>
      <c r="F4039" s="1">
        <v>5</v>
      </c>
      <c r="G4039" s="1">
        <v>17353.68</v>
      </c>
      <c r="H4039" s="1">
        <v>3470.7359999999999</v>
      </c>
    </row>
    <row r="4040" spans="1:8" hidden="1" x14ac:dyDescent="0.2">
      <c r="A4040" t="s">
        <v>6</v>
      </c>
      <c r="B4040" t="s">
        <v>7</v>
      </c>
      <c r="C4040" t="s">
        <v>17</v>
      </c>
      <c r="D4040" t="s">
        <v>9</v>
      </c>
      <c r="E4040" t="s">
        <v>1448</v>
      </c>
      <c r="F4040" s="1">
        <v>-2</v>
      </c>
      <c r="G4040" s="1">
        <v>-1912.87</v>
      </c>
      <c r="H4040" s="1">
        <v>956.43499999999995</v>
      </c>
    </row>
    <row r="4041" spans="1:8" hidden="1" x14ac:dyDescent="0.2">
      <c r="A4041" t="s">
        <v>6</v>
      </c>
      <c r="B4041" t="s">
        <v>7</v>
      </c>
      <c r="C4041" t="s">
        <v>44</v>
      </c>
      <c r="D4041" t="s">
        <v>9</v>
      </c>
      <c r="E4041" t="s">
        <v>2652</v>
      </c>
      <c r="F4041" s="1">
        <v>-1</v>
      </c>
      <c r="G4041" s="1">
        <v>-4.49</v>
      </c>
      <c r="H4041" s="1">
        <v>4.49</v>
      </c>
    </row>
    <row r="4042" spans="1:8" hidden="1" x14ac:dyDescent="0.2">
      <c r="A4042" t="s">
        <v>6</v>
      </c>
      <c r="B4042" t="s">
        <v>7</v>
      </c>
      <c r="C4042" t="s">
        <v>44</v>
      </c>
      <c r="D4042" t="s">
        <v>9</v>
      </c>
      <c r="E4042" t="s">
        <v>307</v>
      </c>
      <c r="F4042" s="1">
        <v>281</v>
      </c>
      <c r="G4042" s="1">
        <v>53660.6</v>
      </c>
      <c r="H4042" s="1">
        <v>190.962989323843</v>
      </c>
    </row>
    <row r="4043" spans="1:8" hidden="1" x14ac:dyDescent="0.2">
      <c r="A4043" t="s">
        <v>6</v>
      </c>
      <c r="B4043" t="s">
        <v>74</v>
      </c>
      <c r="C4043" t="s">
        <v>610</v>
      </c>
      <c r="D4043" t="s">
        <v>9</v>
      </c>
      <c r="E4043" t="s">
        <v>18</v>
      </c>
      <c r="F4043" s="1">
        <v>28</v>
      </c>
      <c r="G4043" s="1">
        <v>5131.71</v>
      </c>
      <c r="H4043" s="1">
        <v>183.27535714285699</v>
      </c>
    </row>
    <row r="4044" spans="1:8" hidden="1" x14ac:dyDescent="0.2">
      <c r="A4044" t="s">
        <v>6</v>
      </c>
      <c r="B4044" t="s">
        <v>74</v>
      </c>
      <c r="C4044" t="s">
        <v>85</v>
      </c>
      <c r="D4044" t="s">
        <v>9</v>
      </c>
      <c r="E4044" t="s">
        <v>60</v>
      </c>
      <c r="F4044" s="1">
        <v>874</v>
      </c>
      <c r="G4044" s="1">
        <v>-2693358.29</v>
      </c>
      <c r="H4044" s="1">
        <v>-3081.6456407322698</v>
      </c>
    </row>
    <row r="4045" spans="1:8" hidden="1" x14ac:dyDescent="0.2">
      <c r="A4045" t="s">
        <v>6</v>
      </c>
      <c r="B4045" t="s">
        <v>74</v>
      </c>
      <c r="C4045" t="s">
        <v>85</v>
      </c>
      <c r="D4045" t="s">
        <v>9</v>
      </c>
      <c r="E4045" t="s">
        <v>1612</v>
      </c>
      <c r="F4045" s="1">
        <v>1</v>
      </c>
      <c r="G4045" s="1">
        <v>-1130</v>
      </c>
      <c r="H4045" s="1">
        <v>-1130</v>
      </c>
    </row>
    <row r="4046" spans="1:8" hidden="1" x14ac:dyDescent="0.2">
      <c r="A4046" t="s">
        <v>6</v>
      </c>
      <c r="B4046" t="s">
        <v>74</v>
      </c>
      <c r="C4046" t="s">
        <v>85</v>
      </c>
      <c r="D4046" t="s">
        <v>9</v>
      </c>
      <c r="E4046" t="s">
        <v>3017</v>
      </c>
      <c r="F4046" s="1">
        <v>1</v>
      </c>
      <c r="G4046" s="1">
        <v>-510</v>
      </c>
      <c r="H4046" s="1">
        <v>-510</v>
      </c>
    </row>
    <row r="4047" spans="1:8" hidden="1" x14ac:dyDescent="0.2">
      <c r="A4047" t="s">
        <v>6</v>
      </c>
      <c r="B4047" t="s">
        <v>74</v>
      </c>
      <c r="C4047" t="s">
        <v>85</v>
      </c>
      <c r="D4047" t="s">
        <v>9</v>
      </c>
      <c r="E4047" t="s">
        <v>3018</v>
      </c>
      <c r="F4047" s="1">
        <v>1</v>
      </c>
      <c r="G4047" s="1">
        <v>-811</v>
      </c>
      <c r="H4047" s="1">
        <v>-811</v>
      </c>
    </row>
    <row r="4048" spans="1:8" hidden="1" x14ac:dyDescent="0.2">
      <c r="A4048" t="s">
        <v>6</v>
      </c>
      <c r="B4048" t="s">
        <v>74</v>
      </c>
      <c r="C4048" t="s">
        <v>85</v>
      </c>
      <c r="D4048" t="s">
        <v>9</v>
      </c>
      <c r="E4048" t="s">
        <v>3019</v>
      </c>
      <c r="F4048" s="1">
        <v>1</v>
      </c>
      <c r="G4048" s="1">
        <v>-568</v>
      </c>
      <c r="H4048" s="1">
        <v>-568</v>
      </c>
    </row>
    <row r="4049" spans="1:8" hidden="1" x14ac:dyDescent="0.2">
      <c r="A4049" t="s">
        <v>6</v>
      </c>
      <c r="B4049" t="s">
        <v>74</v>
      </c>
      <c r="C4049" t="s">
        <v>85</v>
      </c>
      <c r="D4049" t="s">
        <v>9</v>
      </c>
      <c r="E4049" t="s">
        <v>3020</v>
      </c>
      <c r="F4049" s="1">
        <v>1</v>
      </c>
      <c r="G4049" s="1">
        <v>-1534</v>
      </c>
      <c r="H4049" s="1">
        <v>-1534</v>
      </c>
    </row>
    <row r="4050" spans="1:8" hidden="1" x14ac:dyDescent="0.2">
      <c r="A4050" t="s">
        <v>6</v>
      </c>
      <c r="B4050" t="s">
        <v>74</v>
      </c>
      <c r="C4050" t="s">
        <v>85</v>
      </c>
      <c r="D4050" t="s">
        <v>9</v>
      </c>
      <c r="E4050" t="s">
        <v>3021</v>
      </c>
      <c r="F4050" s="1">
        <v>1</v>
      </c>
      <c r="G4050" s="1">
        <v>-758.8</v>
      </c>
      <c r="H4050" s="1">
        <v>-758.8</v>
      </c>
    </row>
    <row r="4051" spans="1:8" hidden="1" x14ac:dyDescent="0.2">
      <c r="A4051" t="s">
        <v>6</v>
      </c>
      <c r="B4051" t="s">
        <v>74</v>
      </c>
      <c r="C4051" t="s">
        <v>85</v>
      </c>
      <c r="D4051" t="s">
        <v>9</v>
      </c>
      <c r="E4051" t="s">
        <v>3022</v>
      </c>
      <c r="F4051" s="1">
        <v>1</v>
      </c>
      <c r="G4051" s="1">
        <v>-1033</v>
      </c>
      <c r="H4051" s="1">
        <v>-1033</v>
      </c>
    </row>
    <row r="4052" spans="1:8" hidden="1" x14ac:dyDescent="0.2">
      <c r="A4052" t="s">
        <v>6</v>
      </c>
      <c r="B4052" t="s">
        <v>74</v>
      </c>
      <c r="C4052" t="s">
        <v>85</v>
      </c>
      <c r="D4052" t="s">
        <v>9</v>
      </c>
      <c r="E4052" t="s">
        <v>1633</v>
      </c>
      <c r="F4052" s="1">
        <v>1</v>
      </c>
      <c r="G4052" s="1">
        <v>-940</v>
      </c>
      <c r="H4052" s="1">
        <v>-940</v>
      </c>
    </row>
    <row r="4053" spans="1:8" hidden="1" x14ac:dyDescent="0.2">
      <c r="A4053" t="s">
        <v>6</v>
      </c>
      <c r="B4053" t="s">
        <v>74</v>
      </c>
      <c r="C4053" t="s">
        <v>85</v>
      </c>
      <c r="D4053" t="s">
        <v>9</v>
      </c>
      <c r="E4053" t="s">
        <v>1630</v>
      </c>
      <c r="F4053" s="1">
        <v>1</v>
      </c>
      <c r="G4053" s="1">
        <v>-17607</v>
      </c>
      <c r="H4053" s="1">
        <v>-17607</v>
      </c>
    </row>
    <row r="4054" spans="1:8" hidden="1" x14ac:dyDescent="0.2">
      <c r="A4054" t="s">
        <v>6</v>
      </c>
      <c r="B4054" t="s">
        <v>74</v>
      </c>
      <c r="C4054" t="s">
        <v>85</v>
      </c>
      <c r="D4054" t="s">
        <v>9</v>
      </c>
      <c r="E4054" t="s">
        <v>1629</v>
      </c>
      <c r="F4054" s="1">
        <v>1</v>
      </c>
      <c r="G4054" s="1">
        <v>-1445</v>
      </c>
      <c r="H4054" s="1">
        <v>-1445</v>
      </c>
    </row>
    <row r="4055" spans="1:8" hidden="1" x14ac:dyDescent="0.2">
      <c r="A4055" t="s">
        <v>6</v>
      </c>
      <c r="B4055" t="s">
        <v>74</v>
      </c>
      <c r="C4055" t="s">
        <v>85</v>
      </c>
      <c r="D4055" t="s">
        <v>9</v>
      </c>
      <c r="E4055" t="s">
        <v>1628</v>
      </c>
      <c r="F4055" s="1">
        <v>1</v>
      </c>
      <c r="G4055" s="1">
        <v>-1684</v>
      </c>
      <c r="H4055" s="1">
        <v>-1684</v>
      </c>
    </row>
    <row r="4056" spans="1:8" hidden="1" x14ac:dyDescent="0.2">
      <c r="A4056" t="s">
        <v>6</v>
      </c>
      <c r="B4056" t="s">
        <v>74</v>
      </c>
      <c r="C4056" t="s">
        <v>85</v>
      </c>
      <c r="D4056" t="s">
        <v>9</v>
      </c>
      <c r="E4056" t="s">
        <v>1627</v>
      </c>
      <c r="F4056" s="1">
        <v>1</v>
      </c>
      <c r="G4056" s="1">
        <v>-625</v>
      </c>
      <c r="H4056" s="1">
        <v>-625</v>
      </c>
    </row>
    <row r="4057" spans="1:8" hidden="1" x14ac:dyDescent="0.2">
      <c r="A4057" t="s">
        <v>6</v>
      </c>
      <c r="B4057" t="s">
        <v>74</v>
      </c>
      <c r="C4057" t="s">
        <v>85</v>
      </c>
      <c r="D4057" t="s">
        <v>9</v>
      </c>
      <c r="E4057" t="s">
        <v>1626</v>
      </c>
      <c r="F4057" s="1">
        <v>1</v>
      </c>
      <c r="G4057" s="1">
        <v>-5010.97</v>
      </c>
      <c r="H4057" s="1">
        <v>-5010.97</v>
      </c>
    </row>
    <row r="4058" spans="1:8" hidden="1" x14ac:dyDescent="0.2">
      <c r="A4058" t="s">
        <v>6</v>
      </c>
      <c r="B4058" t="s">
        <v>74</v>
      </c>
      <c r="C4058" t="s">
        <v>85</v>
      </c>
      <c r="D4058" t="s">
        <v>9</v>
      </c>
      <c r="E4058" t="s">
        <v>1620</v>
      </c>
      <c r="F4058" s="1">
        <v>1</v>
      </c>
      <c r="G4058" s="1">
        <v>-4624</v>
      </c>
      <c r="H4058" s="1">
        <v>-4624</v>
      </c>
    </row>
    <row r="4059" spans="1:8" hidden="1" x14ac:dyDescent="0.2">
      <c r="A4059" t="s">
        <v>6</v>
      </c>
      <c r="B4059" t="s">
        <v>74</v>
      </c>
      <c r="C4059" t="s">
        <v>85</v>
      </c>
      <c r="D4059" t="s">
        <v>9</v>
      </c>
      <c r="E4059" t="s">
        <v>1622</v>
      </c>
      <c r="F4059" s="1">
        <v>1</v>
      </c>
      <c r="G4059" s="1">
        <v>-2096</v>
      </c>
      <c r="H4059" s="1">
        <v>-2096</v>
      </c>
    </row>
    <row r="4060" spans="1:8" hidden="1" x14ac:dyDescent="0.2">
      <c r="A4060" t="s">
        <v>6</v>
      </c>
      <c r="B4060" t="s">
        <v>74</v>
      </c>
      <c r="C4060" t="s">
        <v>85</v>
      </c>
      <c r="D4060" t="s">
        <v>9</v>
      </c>
      <c r="E4060" t="s">
        <v>1623</v>
      </c>
      <c r="F4060" s="1">
        <v>1</v>
      </c>
      <c r="G4060" s="1">
        <v>-1756</v>
      </c>
      <c r="H4060" s="1">
        <v>-1756</v>
      </c>
    </row>
    <row r="4061" spans="1:8" hidden="1" x14ac:dyDescent="0.2">
      <c r="A4061" t="s">
        <v>6</v>
      </c>
      <c r="B4061" t="s">
        <v>74</v>
      </c>
      <c r="C4061" t="s">
        <v>85</v>
      </c>
      <c r="D4061" t="s">
        <v>9</v>
      </c>
      <c r="E4061" t="s">
        <v>1624</v>
      </c>
      <c r="F4061" s="1">
        <v>1</v>
      </c>
      <c r="G4061" s="1">
        <v>-1532</v>
      </c>
      <c r="H4061" s="1">
        <v>-1532</v>
      </c>
    </row>
    <row r="4062" spans="1:8" hidden="1" x14ac:dyDescent="0.2">
      <c r="A4062" t="s">
        <v>6</v>
      </c>
      <c r="B4062" t="s">
        <v>74</v>
      </c>
      <c r="C4062" t="s">
        <v>85</v>
      </c>
      <c r="D4062" t="s">
        <v>9</v>
      </c>
      <c r="E4062" t="s">
        <v>1625</v>
      </c>
      <c r="F4062" s="1">
        <v>1</v>
      </c>
      <c r="G4062" s="1">
        <v>-1498</v>
      </c>
      <c r="H4062" s="1">
        <v>-1498</v>
      </c>
    </row>
    <row r="4063" spans="1:8" hidden="1" x14ac:dyDescent="0.2">
      <c r="A4063" t="s">
        <v>6</v>
      </c>
      <c r="B4063" t="s">
        <v>74</v>
      </c>
      <c r="C4063" t="s">
        <v>85</v>
      </c>
      <c r="D4063" t="s">
        <v>9</v>
      </c>
      <c r="E4063" t="s">
        <v>1621</v>
      </c>
      <c r="F4063" s="1">
        <v>1</v>
      </c>
      <c r="G4063" s="1">
        <v>-5814</v>
      </c>
      <c r="H4063" s="1">
        <v>-5814</v>
      </c>
    </row>
    <row r="4064" spans="1:8" hidden="1" x14ac:dyDescent="0.2">
      <c r="A4064" t="s">
        <v>6</v>
      </c>
      <c r="B4064" t="s">
        <v>74</v>
      </c>
      <c r="C4064" t="s">
        <v>85</v>
      </c>
      <c r="D4064" t="s">
        <v>9</v>
      </c>
      <c r="E4064" t="s">
        <v>1615</v>
      </c>
      <c r="F4064" s="1">
        <v>1</v>
      </c>
      <c r="G4064" s="1">
        <v>-16012</v>
      </c>
      <c r="H4064" s="1">
        <v>-16012</v>
      </c>
    </row>
    <row r="4065" spans="1:8" hidden="1" x14ac:dyDescent="0.2">
      <c r="A4065" t="s">
        <v>6</v>
      </c>
      <c r="B4065" t="s">
        <v>74</v>
      </c>
      <c r="C4065" t="s">
        <v>85</v>
      </c>
      <c r="D4065" t="s">
        <v>9</v>
      </c>
      <c r="E4065" t="s">
        <v>1614</v>
      </c>
      <c r="F4065" s="1">
        <v>1</v>
      </c>
      <c r="G4065" s="1">
        <v>-9092</v>
      </c>
      <c r="H4065" s="1">
        <v>-9092</v>
      </c>
    </row>
    <row r="4066" spans="1:8" hidden="1" x14ac:dyDescent="0.2">
      <c r="A4066" t="s">
        <v>6</v>
      </c>
      <c r="B4066" t="s">
        <v>74</v>
      </c>
      <c r="C4066" t="s">
        <v>85</v>
      </c>
      <c r="D4066" t="s">
        <v>9</v>
      </c>
      <c r="E4066" t="s">
        <v>1613</v>
      </c>
      <c r="F4066" s="1">
        <v>1</v>
      </c>
      <c r="G4066" s="1">
        <v>-219182.3</v>
      </c>
      <c r="H4066" s="1">
        <v>-219182.3</v>
      </c>
    </row>
    <row r="4067" spans="1:8" hidden="1" x14ac:dyDescent="0.2">
      <c r="A4067" t="s">
        <v>6</v>
      </c>
      <c r="B4067" t="s">
        <v>74</v>
      </c>
      <c r="C4067" t="s">
        <v>85</v>
      </c>
      <c r="D4067" t="s">
        <v>9</v>
      </c>
      <c r="E4067" t="s">
        <v>1656</v>
      </c>
      <c r="F4067" s="1">
        <v>1</v>
      </c>
      <c r="G4067" s="1">
        <v>-440</v>
      </c>
      <c r="H4067" s="1">
        <v>-440</v>
      </c>
    </row>
    <row r="4068" spans="1:8" hidden="1" x14ac:dyDescent="0.2">
      <c r="A4068" t="s">
        <v>6</v>
      </c>
      <c r="B4068" t="s">
        <v>74</v>
      </c>
      <c r="C4068" t="s">
        <v>85</v>
      </c>
      <c r="D4068" t="s">
        <v>9</v>
      </c>
      <c r="E4068" t="s">
        <v>1655</v>
      </c>
      <c r="F4068" s="1">
        <v>1</v>
      </c>
      <c r="G4068" s="1">
        <v>-661</v>
      </c>
      <c r="H4068" s="1">
        <v>-661</v>
      </c>
    </row>
    <row r="4069" spans="1:8" hidden="1" x14ac:dyDescent="0.2">
      <c r="A4069" t="s">
        <v>6</v>
      </c>
      <c r="B4069" t="s">
        <v>74</v>
      </c>
      <c r="C4069" t="s">
        <v>85</v>
      </c>
      <c r="D4069" t="s">
        <v>9</v>
      </c>
      <c r="E4069" t="s">
        <v>1651</v>
      </c>
      <c r="F4069" s="1">
        <v>1</v>
      </c>
      <c r="G4069" s="1">
        <v>-11626</v>
      </c>
      <c r="H4069" s="1">
        <v>-11626</v>
      </c>
    </row>
    <row r="4070" spans="1:8" hidden="1" x14ac:dyDescent="0.2">
      <c r="A4070" t="s">
        <v>6</v>
      </c>
      <c r="B4070" t="s">
        <v>74</v>
      </c>
      <c r="C4070" t="s">
        <v>85</v>
      </c>
      <c r="D4070" t="s">
        <v>9</v>
      </c>
      <c r="E4070" t="s">
        <v>1652</v>
      </c>
      <c r="F4070" s="1">
        <v>1</v>
      </c>
      <c r="G4070" s="1">
        <v>-1845</v>
      </c>
      <c r="H4070" s="1">
        <v>-1845</v>
      </c>
    </row>
    <row r="4071" spans="1:8" hidden="1" x14ac:dyDescent="0.2">
      <c r="A4071" t="s">
        <v>6</v>
      </c>
      <c r="B4071" t="s">
        <v>74</v>
      </c>
      <c r="C4071" t="s">
        <v>85</v>
      </c>
      <c r="D4071" t="s">
        <v>9</v>
      </c>
      <c r="E4071" t="s">
        <v>1653</v>
      </c>
      <c r="F4071" s="1">
        <v>1</v>
      </c>
      <c r="G4071" s="1">
        <v>-803</v>
      </c>
      <c r="H4071" s="1">
        <v>-803</v>
      </c>
    </row>
    <row r="4072" spans="1:8" hidden="1" x14ac:dyDescent="0.2">
      <c r="A4072" t="s">
        <v>6</v>
      </c>
      <c r="B4072" t="s">
        <v>74</v>
      </c>
      <c r="C4072" t="s">
        <v>85</v>
      </c>
      <c r="D4072" t="s">
        <v>9</v>
      </c>
      <c r="E4072" t="s">
        <v>1654</v>
      </c>
      <c r="F4072" s="1">
        <v>1</v>
      </c>
      <c r="G4072" s="1">
        <v>-685</v>
      </c>
      <c r="H4072" s="1">
        <v>-685</v>
      </c>
    </row>
    <row r="4073" spans="1:8" hidden="1" x14ac:dyDescent="0.2">
      <c r="A4073" t="s">
        <v>6</v>
      </c>
      <c r="B4073" t="s">
        <v>74</v>
      </c>
      <c r="C4073" t="s">
        <v>85</v>
      </c>
      <c r="D4073" t="s">
        <v>9</v>
      </c>
      <c r="E4073" t="s">
        <v>1650</v>
      </c>
      <c r="F4073" s="1">
        <v>1</v>
      </c>
      <c r="G4073" s="1">
        <v>-346710.6</v>
      </c>
      <c r="H4073" s="1">
        <v>-346710.6</v>
      </c>
    </row>
    <row r="4074" spans="1:8" hidden="1" x14ac:dyDescent="0.2">
      <c r="A4074" t="s">
        <v>6</v>
      </c>
      <c r="B4074" t="s">
        <v>74</v>
      </c>
      <c r="C4074" t="s">
        <v>85</v>
      </c>
      <c r="D4074" t="s">
        <v>9</v>
      </c>
      <c r="E4074" t="s">
        <v>1649</v>
      </c>
      <c r="F4074" s="1">
        <v>1</v>
      </c>
      <c r="G4074" s="1">
        <v>-1463</v>
      </c>
      <c r="H4074" s="1">
        <v>-1463</v>
      </c>
    </row>
    <row r="4075" spans="1:8" hidden="1" x14ac:dyDescent="0.2">
      <c r="A4075" t="s">
        <v>6</v>
      </c>
      <c r="B4075" t="s">
        <v>74</v>
      </c>
      <c r="C4075" t="s">
        <v>85</v>
      </c>
      <c r="D4075" t="s">
        <v>9</v>
      </c>
      <c r="E4075" t="s">
        <v>1648</v>
      </c>
      <c r="F4075" s="1">
        <v>1</v>
      </c>
      <c r="G4075" s="1">
        <v>-3471</v>
      </c>
      <c r="H4075" s="1">
        <v>-3471</v>
      </c>
    </row>
    <row r="4076" spans="1:8" hidden="1" x14ac:dyDescent="0.2">
      <c r="A4076" t="s">
        <v>6</v>
      </c>
      <c r="B4076" t="s">
        <v>74</v>
      </c>
      <c r="C4076" t="s">
        <v>85</v>
      </c>
      <c r="D4076" t="s">
        <v>9</v>
      </c>
      <c r="E4076" t="s">
        <v>1647</v>
      </c>
      <c r="F4076" s="1">
        <v>1</v>
      </c>
      <c r="G4076" s="1">
        <v>-161</v>
      </c>
      <c r="H4076" s="1">
        <v>-161</v>
      </c>
    </row>
    <row r="4077" spans="1:8" hidden="1" x14ac:dyDescent="0.2">
      <c r="A4077" t="s">
        <v>6</v>
      </c>
      <c r="B4077" t="s">
        <v>74</v>
      </c>
      <c r="C4077" t="s">
        <v>85</v>
      </c>
      <c r="D4077" t="s">
        <v>9</v>
      </c>
      <c r="E4077" t="s">
        <v>1646</v>
      </c>
      <c r="F4077" s="1">
        <v>1</v>
      </c>
      <c r="G4077" s="1">
        <v>-768</v>
      </c>
      <c r="H4077" s="1">
        <v>-768</v>
      </c>
    </row>
    <row r="4078" spans="1:8" hidden="1" x14ac:dyDescent="0.2">
      <c r="A4078" t="s">
        <v>6</v>
      </c>
      <c r="B4078" t="s">
        <v>74</v>
      </c>
      <c r="C4078" t="s">
        <v>85</v>
      </c>
      <c r="D4078" t="s">
        <v>9</v>
      </c>
      <c r="E4078" t="s">
        <v>1640</v>
      </c>
      <c r="F4078" s="1">
        <v>1</v>
      </c>
      <c r="G4078" s="1">
        <v>-3169.32</v>
      </c>
      <c r="H4078" s="1">
        <v>-3169.32</v>
      </c>
    </row>
    <row r="4079" spans="1:8" hidden="1" x14ac:dyDescent="0.2">
      <c r="A4079" t="s">
        <v>6</v>
      </c>
      <c r="B4079" t="s">
        <v>74</v>
      </c>
      <c r="C4079" t="s">
        <v>85</v>
      </c>
      <c r="D4079" t="s">
        <v>9</v>
      </c>
      <c r="E4079" t="s">
        <v>1486</v>
      </c>
      <c r="F4079" s="1">
        <v>1</v>
      </c>
      <c r="G4079" s="1">
        <v>-451</v>
      </c>
      <c r="H4079" s="1">
        <v>-451</v>
      </c>
    </row>
    <row r="4080" spans="1:8" hidden="1" x14ac:dyDescent="0.2">
      <c r="A4080" t="s">
        <v>6</v>
      </c>
      <c r="B4080" t="s">
        <v>74</v>
      </c>
      <c r="C4080" t="s">
        <v>85</v>
      </c>
      <c r="D4080" t="s">
        <v>9</v>
      </c>
      <c r="E4080" t="s">
        <v>1484</v>
      </c>
      <c r="F4080" s="1">
        <v>1</v>
      </c>
      <c r="G4080" s="1">
        <v>-1517</v>
      </c>
      <c r="H4080" s="1">
        <v>-1517</v>
      </c>
    </row>
    <row r="4081" spans="1:8" hidden="1" x14ac:dyDescent="0.2">
      <c r="A4081" t="s">
        <v>6</v>
      </c>
      <c r="B4081" t="s">
        <v>74</v>
      </c>
      <c r="C4081" t="s">
        <v>85</v>
      </c>
      <c r="D4081" t="s">
        <v>9</v>
      </c>
      <c r="E4081" t="s">
        <v>1483</v>
      </c>
      <c r="F4081" s="1">
        <v>1</v>
      </c>
      <c r="G4081" s="1">
        <v>-6136</v>
      </c>
      <c r="H4081" s="1">
        <v>-6136</v>
      </c>
    </row>
    <row r="4082" spans="1:8" hidden="1" x14ac:dyDescent="0.2">
      <c r="A4082" t="s">
        <v>6</v>
      </c>
      <c r="B4082" t="s">
        <v>74</v>
      </c>
      <c r="C4082" t="s">
        <v>85</v>
      </c>
      <c r="D4082" t="s">
        <v>9</v>
      </c>
      <c r="E4082" t="s">
        <v>1470</v>
      </c>
      <c r="F4082" s="1">
        <v>1</v>
      </c>
      <c r="G4082" s="1">
        <v>-14100</v>
      </c>
      <c r="H4082" s="1">
        <v>-14100</v>
      </c>
    </row>
    <row r="4083" spans="1:8" hidden="1" x14ac:dyDescent="0.2">
      <c r="A4083" t="s">
        <v>6</v>
      </c>
      <c r="B4083" t="s">
        <v>74</v>
      </c>
      <c r="C4083" t="s">
        <v>85</v>
      </c>
      <c r="D4083" t="s">
        <v>9</v>
      </c>
      <c r="E4083" t="s">
        <v>1468</v>
      </c>
      <c r="F4083" s="1">
        <v>1</v>
      </c>
      <c r="G4083" s="1">
        <v>-1339</v>
      </c>
      <c r="H4083" s="1">
        <v>-1339</v>
      </c>
    </row>
    <row r="4084" spans="1:8" hidden="1" x14ac:dyDescent="0.2">
      <c r="A4084" t="s">
        <v>6</v>
      </c>
      <c r="B4084" t="s">
        <v>74</v>
      </c>
      <c r="C4084" t="s">
        <v>85</v>
      </c>
      <c r="D4084" t="s">
        <v>9</v>
      </c>
      <c r="E4084" t="s">
        <v>1469</v>
      </c>
      <c r="F4084" s="1">
        <v>1</v>
      </c>
      <c r="G4084" s="1">
        <v>-604</v>
      </c>
      <c r="H4084" s="1">
        <v>-604</v>
      </c>
    </row>
    <row r="4085" spans="1:8" hidden="1" x14ac:dyDescent="0.2">
      <c r="A4085" t="s">
        <v>6</v>
      </c>
      <c r="B4085" t="s">
        <v>74</v>
      </c>
      <c r="C4085" t="s">
        <v>85</v>
      </c>
      <c r="D4085" t="s">
        <v>9</v>
      </c>
      <c r="E4085" t="s">
        <v>1608</v>
      </c>
      <c r="F4085" s="1">
        <v>1</v>
      </c>
      <c r="G4085" s="1">
        <v>-546</v>
      </c>
      <c r="H4085" s="1">
        <v>-546</v>
      </c>
    </row>
    <row r="4086" spans="1:8" hidden="1" x14ac:dyDescent="0.2">
      <c r="A4086" t="s">
        <v>6</v>
      </c>
      <c r="B4086" t="s">
        <v>74</v>
      </c>
      <c r="C4086" t="s">
        <v>85</v>
      </c>
      <c r="D4086" t="s">
        <v>9</v>
      </c>
      <c r="E4086" t="s">
        <v>1607</v>
      </c>
      <c r="F4086" s="1">
        <v>1</v>
      </c>
      <c r="G4086" s="1">
        <v>-221</v>
      </c>
      <c r="H4086" s="1">
        <v>-221</v>
      </c>
    </row>
    <row r="4087" spans="1:8" hidden="1" x14ac:dyDescent="0.2">
      <c r="A4087" t="s">
        <v>6</v>
      </c>
      <c r="B4087" t="s">
        <v>74</v>
      </c>
      <c r="C4087" t="s">
        <v>85</v>
      </c>
      <c r="D4087" t="s">
        <v>9</v>
      </c>
      <c r="E4087" t="s">
        <v>1606</v>
      </c>
      <c r="F4087" s="1">
        <v>1</v>
      </c>
      <c r="G4087" s="1">
        <v>-62</v>
      </c>
      <c r="H4087" s="1">
        <v>-62</v>
      </c>
    </row>
    <row r="4088" spans="1:8" hidden="1" x14ac:dyDescent="0.2">
      <c r="A4088" t="s">
        <v>6</v>
      </c>
      <c r="B4088" t="s">
        <v>74</v>
      </c>
      <c r="C4088" t="s">
        <v>85</v>
      </c>
      <c r="D4088" t="s">
        <v>9</v>
      </c>
      <c r="E4088" t="s">
        <v>1605</v>
      </c>
      <c r="F4088" s="1">
        <v>1</v>
      </c>
      <c r="G4088" s="1">
        <v>-1250</v>
      </c>
      <c r="H4088" s="1">
        <v>-1250</v>
      </c>
    </row>
    <row r="4089" spans="1:8" hidden="1" x14ac:dyDescent="0.2">
      <c r="A4089" t="s">
        <v>6</v>
      </c>
      <c r="B4089" t="s">
        <v>74</v>
      </c>
      <c r="C4089" t="s">
        <v>85</v>
      </c>
      <c r="D4089" t="s">
        <v>9</v>
      </c>
      <c r="E4089" t="s">
        <v>1604</v>
      </c>
      <c r="F4089" s="1">
        <v>1</v>
      </c>
      <c r="G4089" s="1">
        <v>-1731</v>
      </c>
      <c r="H4089" s="1">
        <v>-1731</v>
      </c>
    </row>
    <row r="4090" spans="1:8" hidden="1" x14ac:dyDescent="0.2">
      <c r="A4090" t="s">
        <v>6</v>
      </c>
      <c r="B4090" t="s">
        <v>74</v>
      </c>
      <c r="C4090" t="s">
        <v>85</v>
      </c>
      <c r="D4090" t="s">
        <v>9</v>
      </c>
      <c r="E4090" t="s">
        <v>1603</v>
      </c>
      <c r="F4090" s="1">
        <v>1</v>
      </c>
      <c r="G4090" s="1">
        <v>-4824</v>
      </c>
      <c r="H4090" s="1">
        <v>-4824</v>
      </c>
    </row>
    <row r="4091" spans="1:8" hidden="1" x14ac:dyDescent="0.2">
      <c r="A4091" t="s">
        <v>6</v>
      </c>
      <c r="B4091" t="s">
        <v>74</v>
      </c>
      <c r="C4091" t="s">
        <v>85</v>
      </c>
      <c r="D4091" t="s">
        <v>9</v>
      </c>
      <c r="E4091" t="s">
        <v>1600</v>
      </c>
      <c r="F4091" s="1">
        <v>1</v>
      </c>
      <c r="G4091" s="1">
        <v>-7815</v>
      </c>
      <c r="H4091" s="1">
        <v>-7815</v>
      </c>
    </row>
    <row r="4092" spans="1:8" hidden="1" x14ac:dyDescent="0.2">
      <c r="A4092" t="s">
        <v>6</v>
      </c>
      <c r="B4092" t="s">
        <v>74</v>
      </c>
      <c r="C4092" t="s">
        <v>85</v>
      </c>
      <c r="D4092" t="s">
        <v>9</v>
      </c>
      <c r="E4092" t="s">
        <v>1601</v>
      </c>
      <c r="F4092" s="1">
        <v>1</v>
      </c>
      <c r="G4092" s="1">
        <v>-1330</v>
      </c>
      <c r="H4092" s="1">
        <v>-1330</v>
      </c>
    </row>
    <row r="4093" spans="1:8" hidden="1" x14ac:dyDescent="0.2">
      <c r="A4093" t="s">
        <v>6</v>
      </c>
      <c r="B4093" t="s">
        <v>74</v>
      </c>
      <c r="C4093" t="s">
        <v>1195</v>
      </c>
      <c r="D4093" t="s">
        <v>9</v>
      </c>
      <c r="E4093" t="s">
        <v>11</v>
      </c>
      <c r="F4093" s="1">
        <v>-3604</v>
      </c>
      <c r="G4093" s="1">
        <v>-7526.39</v>
      </c>
      <c r="H4093" s="1">
        <v>2.0883435072142098</v>
      </c>
    </row>
    <row r="4094" spans="1:8" hidden="1" x14ac:dyDescent="0.2">
      <c r="A4094" t="s">
        <v>6</v>
      </c>
      <c r="B4094" t="s">
        <v>7</v>
      </c>
      <c r="C4094" t="s">
        <v>295</v>
      </c>
      <c r="D4094" t="s">
        <v>9</v>
      </c>
      <c r="E4094" t="s">
        <v>2584</v>
      </c>
      <c r="F4094" s="1">
        <v>114</v>
      </c>
      <c r="G4094" s="1">
        <v>852.6</v>
      </c>
      <c r="H4094" s="1">
        <v>7.4789473684210499</v>
      </c>
    </row>
    <row r="4095" spans="1:8" hidden="1" x14ac:dyDescent="0.2">
      <c r="A4095" t="s">
        <v>6</v>
      </c>
      <c r="B4095" t="s">
        <v>7</v>
      </c>
      <c r="C4095" t="s">
        <v>295</v>
      </c>
      <c r="D4095" t="s">
        <v>9</v>
      </c>
      <c r="E4095" t="s">
        <v>2793</v>
      </c>
      <c r="F4095" s="1">
        <v>-1903</v>
      </c>
      <c r="G4095" s="1">
        <v>-5081.43</v>
      </c>
      <c r="H4095" s="1">
        <v>2.6702207041513399</v>
      </c>
    </row>
    <row r="4096" spans="1:8" hidden="1" x14ac:dyDescent="0.2">
      <c r="A4096" t="s">
        <v>6</v>
      </c>
      <c r="B4096" t="s">
        <v>7</v>
      </c>
      <c r="C4096" t="s">
        <v>295</v>
      </c>
      <c r="D4096" t="s">
        <v>9</v>
      </c>
      <c r="E4096" t="s">
        <v>2319</v>
      </c>
      <c r="F4096" s="1">
        <v>-125</v>
      </c>
      <c r="G4096" s="1">
        <v>-421.33</v>
      </c>
      <c r="H4096" s="1">
        <v>3.3706399999999999</v>
      </c>
    </row>
    <row r="4097" spans="1:8" hidden="1" x14ac:dyDescent="0.2">
      <c r="A4097" t="s">
        <v>6</v>
      </c>
      <c r="B4097" t="s">
        <v>7</v>
      </c>
      <c r="C4097" t="s">
        <v>295</v>
      </c>
      <c r="D4097" t="s">
        <v>9</v>
      </c>
      <c r="E4097" t="s">
        <v>2123</v>
      </c>
      <c r="F4097" s="1">
        <v>-328</v>
      </c>
      <c r="G4097" s="1">
        <v>-289.60000000000002</v>
      </c>
      <c r="H4097" s="1">
        <v>0.88292682926829302</v>
      </c>
    </row>
    <row r="4098" spans="1:8" hidden="1" x14ac:dyDescent="0.2">
      <c r="A4098" t="s">
        <v>6</v>
      </c>
      <c r="B4098" t="s">
        <v>7</v>
      </c>
      <c r="C4098" t="s">
        <v>295</v>
      </c>
      <c r="D4098" t="s">
        <v>9</v>
      </c>
      <c r="E4098" t="s">
        <v>1961</v>
      </c>
      <c r="F4098" s="1">
        <v>-280</v>
      </c>
      <c r="G4098" s="1">
        <v>-247.22</v>
      </c>
      <c r="H4098" s="1">
        <v>0.88292857142857095</v>
      </c>
    </row>
    <row r="4099" spans="1:8" hidden="1" x14ac:dyDescent="0.2">
      <c r="A4099" t="s">
        <v>6</v>
      </c>
      <c r="B4099" t="s">
        <v>7</v>
      </c>
      <c r="C4099" t="s">
        <v>295</v>
      </c>
      <c r="D4099" t="s">
        <v>9</v>
      </c>
      <c r="E4099" t="s">
        <v>2311</v>
      </c>
      <c r="F4099" s="1">
        <v>-3281</v>
      </c>
      <c r="G4099" s="1">
        <v>-2896.88</v>
      </c>
      <c r="H4099" s="1">
        <v>0.88292593721426404</v>
      </c>
    </row>
    <row r="4100" spans="1:8" hidden="1" x14ac:dyDescent="0.2">
      <c r="A4100" t="s">
        <v>6</v>
      </c>
      <c r="B4100" t="s">
        <v>7</v>
      </c>
      <c r="C4100" t="s">
        <v>295</v>
      </c>
      <c r="D4100" t="s">
        <v>9</v>
      </c>
      <c r="E4100" t="s">
        <v>308</v>
      </c>
      <c r="F4100" s="1">
        <v>-1</v>
      </c>
      <c r="G4100" s="1">
        <v>-2326.9299999999998</v>
      </c>
      <c r="H4100" s="1">
        <v>2326.9299999999998</v>
      </c>
    </row>
    <row r="4101" spans="1:8" hidden="1" x14ac:dyDescent="0.2">
      <c r="A4101" t="s">
        <v>6</v>
      </c>
      <c r="B4101" t="s">
        <v>74</v>
      </c>
      <c r="C4101" t="s">
        <v>61</v>
      </c>
      <c r="D4101" t="s">
        <v>62</v>
      </c>
      <c r="E4101" t="s">
        <v>1995</v>
      </c>
      <c r="F4101" s="1">
        <v>2</v>
      </c>
      <c r="G4101" s="1">
        <v>424733.84</v>
      </c>
      <c r="H4101" s="1">
        <v>212366.92</v>
      </c>
    </row>
    <row r="4102" spans="1:8" hidden="1" x14ac:dyDescent="0.2">
      <c r="A4102" t="s">
        <v>6</v>
      </c>
      <c r="B4102" t="s">
        <v>74</v>
      </c>
      <c r="C4102" t="s">
        <v>61</v>
      </c>
      <c r="D4102" t="s">
        <v>62</v>
      </c>
      <c r="E4102" t="s">
        <v>1972</v>
      </c>
      <c r="F4102" s="1">
        <v>17</v>
      </c>
      <c r="G4102" s="1">
        <v>6907.79</v>
      </c>
      <c r="H4102" s="1">
        <v>406.34058823529398</v>
      </c>
    </row>
    <row r="4103" spans="1:8" hidden="1" x14ac:dyDescent="0.2">
      <c r="A4103" t="s">
        <v>6</v>
      </c>
      <c r="B4103" t="s">
        <v>74</v>
      </c>
      <c r="C4103" t="s">
        <v>61</v>
      </c>
      <c r="D4103" t="s">
        <v>62</v>
      </c>
      <c r="E4103" t="s">
        <v>329</v>
      </c>
      <c r="F4103" s="1">
        <v>2</v>
      </c>
      <c r="G4103" s="1">
        <v>1126.32</v>
      </c>
      <c r="H4103" s="1">
        <v>563.16</v>
      </c>
    </row>
    <row r="4104" spans="1:8" hidden="1" x14ac:dyDescent="0.2">
      <c r="A4104" t="s">
        <v>6</v>
      </c>
      <c r="B4104" t="s">
        <v>74</v>
      </c>
      <c r="C4104" t="s">
        <v>61</v>
      </c>
      <c r="D4104" t="s">
        <v>62</v>
      </c>
      <c r="E4104" t="s">
        <v>2108</v>
      </c>
      <c r="F4104" s="1">
        <v>48</v>
      </c>
      <c r="G4104" s="1">
        <v>13645.26</v>
      </c>
      <c r="H4104" s="1">
        <v>284.27625</v>
      </c>
    </row>
    <row r="4105" spans="1:8" hidden="1" x14ac:dyDescent="0.2">
      <c r="A4105" t="s">
        <v>6</v>
      </c>
      <c r="B4105" t="s">
        <v>74</v>
      </c>
      <c r="C4105" t="s">
        <v>61</v>
      </c>
      <c r="D4105" t="s">
        <v>62</v>
      </c>
      <c r="E4105" t="s">
        <v>2202</v>
      </c>
      <c r="F4105" s="1">
        <v>7</v>
      </c>
      <c r="G4105" s="1">
        <v>11789.33</v>
      </c>
      <c r="H4105" s="1">
        <v>1684.19</v>
      </c>
    </row>
    <row r="4106" spans="1:8" hidden="1" x14ac:dyDescent="0.2">
      <c r="A4106" t="s">
        <v>6</v>
      </c>
      <c r="B4106" t="s">
        <v>74</v>
      </c>
      <c r="C4106" t="s">
        <v>61</v>
      </c>
      <c r="D4106" t="s">
        <v>62</v>
      </c>
      <c r="E4106" t="s">
        <v>2753</v>
      </c>
      <c r="F4106" s="1">
        <v>29</v>
      </c>
      <c r="G4106" s="1">
        <v>6749.11</v>
      </c>
      <c r="H4106" s="1">
        <v>232.72793103448299</v>
      </c>
    </row>
    <row r="4107" spans="1:8" hidden="1" x14ac:dyDescent="0.2">
      <c r="A4107" t="s">
        <v>6</v>
      </c>
      <c r="B4107" t="s">
        <v>74</v>
      </c>
      <c r="C4107" t="s">
        <v>61</v>
      </c>
      <c r="D4107" t="s">
        <v>62</v>
      </c>
      <c r="E4107" t="s">
        <v>2349</v>
      </c>
      <c r="F4107" s="1">
        <v>3</v>
      </c>
      <c r="G4107" s="1">
        <v>-0.73</v>
      </c>
      <c r="H4107" s="1">
        <v>-0.24333333333333301</v>
      </c>
    </row>
    <row r="4108" spans="1:8" hidden="1" x14ac:dyDescent="0.2">
      <c r="A4108" t="s">
        <v>6</v>
      </c>
      <c r="B4108" t="s">
        <v>74</v>
      </c>
      <c r="C4108" t="s">
        <v>61</v>
      </c>
      <c r="D4108" t="s">
        <v>62</v>
      </c>
      <c r="E4108" t="s">
        <v>3025</v>
      </c>
      <c r="F4108" s="1">
        <v>4</v>
      </c>
      <c r="G4108" s="1">
        <v>-3329.55</v>
      </c>
      <c r="H4108" s="1">
        <v>-832.38750000000005</v>
      </c>
    </row>
    <row r="4109" spans="1:8" hidden="1" x14ac:dyDescent="0.2">
      <c r="A4109" t="s">
        <v>6</v>
      </c>
      <c r="B4109" t="s">
        <v>7</v>
      </c>
      <c r="C4109" t="s">
        <v>61</v>
      </c>
      <c r="D4109" t="s">
        <v>62</v>
      </c>
      <c r="E4109" t="s">
        <v>2276</v>
      </c>
      <c r="F4109" s="1">
        <v>1</v>
      </c>
      <c r="G4109" s="1">
        <v>15301.88</v>
      </c>
      <c r="H4109" s="1">
        <v>15301.88</v>
      </c>
    </row>
    <row r="4110" spans="1:8" hidden="1" x14ac:dyDescent="0.2">
      <c r="A4110" t="s">
        <v>6</v>
      </c>
      <c r="B4110" t="s">
        <v>7</v>
      </c>
      <c r="C4110" t="s">
        <v>61</v>
      </c>
      <c r="D4110" t="s">
        <v>62</v>
      </c>
      <c r="E4110" t="s">
        <v>329</v>
      </c>
      <c r="F4110" s="1">
        <v>6</v>
      </c>
      <c r="G4110" s="1">
        <v>6756.5</v>
      </c>
      <c r="H4110" s="1">
        <v>1126.0833333333301</v>
      </c>
    </row>
    <row r="4111" spans="1:8" hidden="1" x14ac:dyDescent="0.2">
      <c r="A4111" t="s">
        <v>6</v>
      </c>
      <c r="B4111" t="s">
        <v>7</v>
      </c>
      <c r="C4111" t="s">
        <v>61</v>
      </c>
      <c r="D4111" t="s">
        <v>62</v>
      </c>
      <c r="E4111" t="s">
        <v>2108</v>
      </c>
      <c r="F4111" s="1">
        <v>97</v>
      </c>
      <c r="G4111" s="1">
        <v>277426.84000000003</v>
      </c>
      <c r="H4111" s="1">
        <v>2860.0705154639199</v>
      </c>
    </row>
    <row r="4112" spans="1:8" hidden="1" x14ac:dyDescent="0.2">
      <c r="A4112" t="s">
        <v>6</v>
      </c>
      <c r="B4112" t="s">
        <v>7</v>
      </c>
      <c r="C4112" t="s">
        <v>61</v>
      </c>
      <c r="D4112" t="s">
        <v>62</v>
      </c>
      <c r="E4112" t="s">
        <v>2267</v>
      </c>
      <c r="F4112" s="1">
        <v>9</v>
      </c>
      <c r="G4112" s="1">
        <v>18575.98</v>
      </c>
      <c r="H4112" s="1">
        <v>2063.9977777777799</v>
      </c>
    </row>
    <row r="4113" spans="1:8" hidden="1" x14ac:dyDescent="0.2">
      <c r="A4113" t="s">
        <v>6</v>
      </c>
      <c r="B4113" t="s">
        <v>7</v>
      </c>
      <c r="C4113" t="s">
        <v>61</v>
      </c>
      <c r="D4113" t="s">
        <v>62</v>
      </c>
      <c r="E4113" t="s">
        <v>1888</v>
      </c>
      <c r="F4113" s="1">
        <v>50</v>
      </c>
      <c r="G4113" s="1">
        <v>61780.79</v>
      </c>
      <c r="H4113" s="1">
        <v>1235.6158</v>
      </c>
    </row>
    <row r="4114" spans="1:8" hidden="1" x14ac:dyDescent="0.2">
      <c r="A4114" t="s">
        <v>6</v>
      </c>
      <c r="B4114" t="s">
        <v>7</v>
      </c>
      <c r="C4114" t="s">
        <v>61</v>
      </c>
      <c r="D4114" t="s">
        <v>62</v>
      </c>
      <c r="E4114" t="s">
        <v>3027</v>
      </c>
      <c r="F4114" s="1">
        <v>7</v>
      </c>
      <c r="G4114" s="1">
        <v>3877.2</v>
      </c>
      <c r="H4114" s="1">
        <v>553.88571428571402</v>
      </c>
    </row>
    <row r="4115" spans="1:8" hidden="1" x14ac:dyDescent="0.2">
      <c r="A4115" t="s">
        <v>6</v>
      </c>
      <c r="B4115" t="s">
        <v>7</v>
      </c>
      <c r="C4115" t="s">
        <v>61</v>
      </c>
      <c r="D4115" t="s">
        <v>62</v>
      </c>
      <c r="E4115" t="s">
        <v>3028</v>
      </c>
      <c r="F4115" s="1">
        <v>9</v>
      </c>
      <c r="G4115" s="1">
        <v>1890.33</v>
      </c>
      <c r="H4115" s="1">
        <v>210.036666666667</v>
      </c>
    </row>
    <row r="4116" spans="1:8" hidden="1" x14ac:dyDescent="0.2">
      <c r="A4116" t="s">
        <v>6</v>
      </c>
      <c r="B4116" t="s">
        <v>7</v>
      </c>
      <c r="C4116" t="s">
        <v>61</v>
      </c>
      <c r="D4116" t="s">
        <v>62</v>
      </c>
      <c r="E4116" t="s">
        <v>2290</v>
      </c>
      <c r="F4116" s="1">
        <v>4</v>
      </c>
      <c r="G4116" s="1">
        <v>-2070.0100000000002</v>
      </c>
      <c r="H4116" s="1">
        <v>-517.50250000000005</v>
      </c>
    </row>
    <row r="4117" spans="1:8" x14ac:dyDescent="0.2">
      <c r="A4117" t="s">
        <v>6</v>
      </c>
      <c r="B4117" t="s">
        <v>74</v>
      </c>
      <c r="C4117" t="s">
        <v>133</v>
      </c>
      <c r="D4117" t="s">
        <v>9</v>
      </c>
      <c r="E4117" t="s">
        <v>11</v>
      </c>
      <c r="F4117" s="1">
        <v>-59967</v>
      </c>
      <c r="G4117" s="1">
        <v>-564491.87</v>
      </c>
      <c r="H4117" s="1">
        <v>9.4133751896876596</v>
      </c>
    </row>
    <row r="4118" spans="1:8" x14ac:dyDescent="0.2">
      <c r="A4118" t="s">
        <v>6</v>
      </c>
      <c r="B4118" t="s">
        <v>74</v>
      </c>
      <c r="C4118" t="s">
        <v>133</v>
      </c>
      <c r="D4118" t="s">
        <v>9</v>
      </c>
      <c r="E4118" t="s">
        <v>1676</v>
      </c>
      <c r="F4118" s="1">
        <v>550</v>
      </c>
      <c r="G4118" s="1">
        <v>-132.12</v>
      </c>
      <c r="H4118" s="1">
        <v>-0.240218181818182</v>
      </c>
    </row>
    <row r="4119" spans="1:8" x14ac:dyDescent="0.2">
      <c r="A4119" t="s">
        <v>6</v>
      </c>
      <c r="B4119" t="s">
        <v>74</v>
      </c>
      <c r="C4119" t="s">
        <v>133</v>
      </c>
      <c r="D4119" t="s">
        <v>9</v>
      </c>
      <c r="E4119" t="s">
        <v>1675</v>
      </c>
      <c r="F4119" s="1">
        <v>3690</v>
      </c>
      <c r="G4119" s="1">
        <v>16420.72</v>
      </c>
      <c r="H4119" s="1">
        <v>4.4500596205962104</v>
      </c>
    </row>
    <row r="4120" spans="1:8" x14ac:dyDescent="0.2">
      <c r="A4120" t="s">
        <v>6</v>
      </c>
      <c r="B4120" t="s">
        <v>74</v>
      </c>
      <c r="C4120" t="s">
        <v>133</v>
      </c>
      <c r="D4120" t="s">
        <v>9</v>
      </c>
      <c r="E4120" t="s">
        <v>1739</v>
      </c>
      <c r="F4120" s="1">
        <v>235</v>
      </c>
      <c r="G4120" s="1">
        <v>9750.7199999999993</v>
      </c>
      <c r="H4120" s="1">
        <v>41.492425531914897</v>
      </c>
    </row>
    <row r="4121" spans="1:8" x14ac:dyDescent="0.2">
      <c r="A4121" t="s">
        <v>6</v>
      </c>
      <c r="B4121" t="s">
        <v>74</v>
      </c>
      <c r="C4121" t="s">
        <v>133</v>
      </c>
      <c r="D4121" t="s">
        <v>9</v>
      </c>
      <c r="E4121" t="s">
        <v>1737</v>
      </c>
      <c r="F4121" s="1">
        <v>459</v>
      </c>
      <c r="G4121" s="1">
        <v>19388.41</v>
      </c>
      <c r="H4121" s="1">
        <v>42.240544662309397</v>
      </c>
    </row>
    <row r="4122" spans="1:8" x14ac:dyDescent="0.2">
      <c r="A4122" t="s">
        <v>6</v>
      </c>
      <c r="B4122" t="s">
        <v>74</v>
      </c>
      <c r="C4122" t="s">
        <v>133</v>
      </c>
      <c r="D4122" t="s">
        <v>9</v>
      </c>
      <c r="E4122" t="s">
        <v>1729</v>
      </c>
      <c r="F4122" s="1">
        <v>94</v>
      </c>
      <c r="G4122" s="1">
        <v>1095.21</v>
      </c>
      <c r="H4122" s="1">
        <v>11.6511702127659</v>
      </c>
    </row>
    <row r="4123" spans="1:8" x14ac:dyDescent="0.2">
      <c r="A4123" t="s">
        <v>6</v>
      </c>
      <c r="B4123" t="s">
        <v>74</v>
      </c>
      <c r="C4123" t="s">
        <v>133</v>
      </c>
      <c r="D4123" t="s">
        <v>9</v>
      </c>
      <c r="E4123" t="s">
        <v>1727</v>
      </c>
      <c r="F4123" s="1">
        <v>280</v>
      </c>
      <c r="G4123" s="1">
        <v>3293.83</v>
      </c>
      <c r="H4123" s="1">
        <v>11.763678571428599</v>
      </c>
    </row>
    <row r="4124" spans="1:8" x14ac:dyDescent="0.2">
      <c r="A4124" t="s">
        <v>6</v>
      </c>
      <c r="B4124" t="s">
        <v>74</v>
      </c>
      <c r="C4124" t="s">
        <v>133</v>
      </c>
      <c r="D4124" t="s">
        <v>9</v>
      </c>
      <c r="E4124" t="s">
        <v>1718</v>
      </c>
      <c r="F4124" s="1">
        <v>1</v>
      </c>
      <c r="G4124" s="1">
        <v>8877.1</v>
      </c>
      <c r="H4124" s="1">
        <v>8877.1</v>
      </c>
    </row>
    <row r="4125" spans="1:8" x14ac:dyDescent="0.2">
      <c r="A4125" t="s">
        <v>6</v>
      </c>
      <c r="B4125" t="s">
        <v>74</v>
      </c>
      <c r="C4125" t="s">
        <v>133</v>
      </c>
      <c r="D4125" t="s">
        <v>9</v>
      </c>
      <c r="E4125" t="s">
        <v>1712</v>
      </c>
      <c r="F4125" s="1">
        <v>350</v>
      </c>
      <c r="G4125" s="1">
        <v>1028.3900000000001</v>
      </c>
      <c r="H4125" s="1">
        <v>2.93825714285714</v>
      </c>
    </row>
    <row r="4126" spans="1:8" x14ac:dyDescent="0.2">
      <c r="A4126" t="s">
        <v>6</v>
      </c>
      <c r="B4126" t="s">
        <v>74</v>
      </c>
      <c r="C4126" t="s">
        <v>133</v>
      </c>
      <c r="D4126" t="s">
        <v>9</v>
      </c>
      <c r="E4126" t="s">
        <v>1701</v>
      </c>
      <c r="F4126" s="1">
        <v>843</v>
      </c>
      <c r="G4126" s="1">
        <v>31152.639999999999</v>
      </c>
      <c r="H4126" s="1">
        <v>36.954495848161301</v>
      </c>
    </row>
    <row r="4127" spans="1:8" x14ac:dyDescent="0.2">
      <c r="A4127" t="s">
        <v>6</v>
      </c>
      <c r="B4127" t="s">
        <v>74</v>
      </c>
      <c r="C4127" t="s">
        <v>133</v>
      </c>
      <c r="D4127" t="s">
        <v>9</v>
      </c>
      <c r="E4127" t="s">
        <v>1797</v>
      </c>
      <c r="F4127" s="1">
        <v>460</v>
      </c>
      <c r="G4127" s="1">
        <v>4022.12</v>
      </c>
      <c r="H4127" s="1">
        <v>8.7437391304347791</v>
      </c>
    </row>
    <row r="4128" spans="1:8" x14ac:dyDescent="0.2">
      <c r="A4128" t="s">
        <v>6</v>
      </c>
      <c r="B4128" t="s">
        <v>74</v>
      </c>
      <c r="C4128" t="s">
        <v>133</v>
      </c>
      <c r="D4128" t="s">
        <v>9</v>
      </c>
      <c r="E4128" t="s">
        <v>1796</v>
      </c>
      <c r="F4128" s="1">
        <v>1</v>
      </c>
      <c r="G4128" s="1">
        <v>1791.76</v>
      </c>
      <c r="H4128" s="1">
        <v>1791.76</v>
      </c>
    </row>
    <row r="4129" spans="1:8" x14ac:dyDescent="0.2">
      <c r="A4129" t="s">
        <v>6</v>
      </c>
      <c r="B4129" t="s">
        <v>74</v>
      </c>
      <c r="C4129" t="s">
        <v>133</v>
      </c>
      <c r="D4129" t="s">
        <v>9</v>
      </c>
      <c r="E4129" t="s">
        <v>1795</v>
      </c>
      <c r="F4129" s="1">
        <v>600</v>
      </c>
      <c r="G4129" s="1">
        <v>5093.55</v>
      </c>
      <c r="H4129" s="1">
        <v>8.4892500000000002</v>
      </c>
    </row>
    <row r="4130" spans="1:8" x14ac:dyDescent="0.2">
      <c r="A4130" t="s">
        <v>6</v>
      </c>
      <c r="B4130" t="s">
        <v>74</v>
      </c>
      <c r="C4130" t="s">
        <v>133</v>
      </c>
      <c r="D4130" t="s">
        <v>9</v>
      </c>
      <c r="E4130" t="s">
        <v>1757</v>
      </c>
      <c r="F4130" s="1">
        <v>600</v>
      </c>
      <c r="G4130" s="1">
        <v>2581.64</v>
      </c>
      <c r="H4130" s="1">
        <v>4.3027333333333297</v>
      </c>
    </row>
    <row r="4131" spans="1:8" x14ac:dyDescent="0.2">
      <c r="A4131" t="s">
        <v>6</v>
      </c>
      <c r="B4131" t="s">
        <v>74</v>
      </c>
      <c r="C4131" t="s">
        <v>100</v>
      </c>
      <c r="D4131" t="s">
        <v>9</v>
      </c>
      <c r="E4131" t="s">
        <v>1968</v>
      </c>
      <c r="F4131" s="1">
        <v>0</v>
      </c>
      <c r="G4131" s="1">
        <v>1365.45</v>
      </c>
      <c r="H4131" s="1">
        <v>0</v>
      </c>
    </row>
    <row r="4132" spans="1:8" x14ac:dyDescent="0.2">
      <c r="A4132" t="s">
        <v>6</v>
      </c>
      <c r="B4132" t="s">
        <v>74</v>
      </c>
      <c r="C4132" t="s">
        <v>100</v>
      </c>
      <c r="D4132" t="s">
        <v>9</v>
      </c>
      <c r="E4132" t="s">
        <v>2114</v>
      </c>
      <c r="F4132" s="1">
        <v>1655</v>
      </c>
      <c r="G4132" s="1">
        <v>128734.33</v>
      </c>
      <c r="H4132" s="1">
        <v>77.785093655589094</v>
      </c>
    </row>
    <row r="4133" spans="1:8" x14ac:dyDescent="0.2">
      <c r="A4133" t="s">
        <v>6</v>
      </c>
      <c r="B4133" t="s">
        <v>74</v>
      </c>
      <c r="C4133" t="s">
        <v>100</v>
      </c>
      <c r="D4133" t="s">
        <v>9</v>
      </c>
      <c r="E4133" t="s">
        <v>2959</v>
      </c>
      <c r="F4133" s="1">
        <v>688</v>
      </c>
      <c r="G4133" s="1">
        <v>180237.21</v>
      </c>
      <c r="H4133" s="1">
        <v>261.97268895348799</v>
      </c>
    </row>
    <row r="4134" spans="1:8" x14ac:dyDescent="0.2">
      <c r="A4134" t="s">
        <v>6</v>
      </c>
      <c r="B4134" t="s">
        <v>74</v>
      </c>
      <c r="C4134" t="s">
        <v>100</v>
      </c>
      <c r="D4134" t="s">
        <v>9</v>
      </c>
      <c r="E4134" t="s">
        <v>3029</v>
      </c>
      <c r="F4134" s="1">
        <v>1230</v>
      </c>
      <c r="G4134" s="1">
        <v>-8111.19</v>
      </c>
      <c r="H4134" s="1">
        <v>-6.5944634146341503</v>
      </c>
    </row>
    <row r="4135" spans="1:8" x14ac:dyDescent="0.2">
      <c r="A4135" t="s">
        <v>6</v>
      </c>
      <c r="B4135" t="s">
        <v>74</v>
      </c>
      <c r="C4135" t="s">
        <v>100</v>
      </c>
      <c r="D4135" t="s">
        <v>9</v>
      </c>
      <c r="E4135" t="s">
        <v>1994</v>
      </c>
      <c r="F4135" s="1">
        <v>424</v>
      </c>
      <c r="G4135" s="1">
        <v>26814.799999999999</v>
      </c>
      <c r="H4135" s="1">
        <v>63.242452830188697</v>
      </c>
    </row>
    <row r="4136" spans="1:8" x14ac:dyDescent="0.2">
      <c r="A4136" t="s">
        <v>6</v>
      </c>
      <c r="B4136" t="s">
        <v>74</v>
      </c>
      <c r="C4136" t="s">
        <v>100</v>
      </c>
      <c r="D4136" t="s">
        <v>9</v>
      </c>
      <c r="E4136" t="s">
        <v>2506</v>
      </c>
      <c r="F4136" s="1">
        <v>2959</v>
      </c>
      <c r="G4136" s="1">
        <v>265539.55</v>
      </c>
      <c r="H4136" s="1">
        <v>89.739624873267999</v>
      </c>
    </row>
    <row r="4137" spans="1:8" x14ac:dyDescent="0.2">
      <c r="A4137" t="s">
        <v>6</v>
      </c>
      <c r="B4137" t="s">
        <v>74</v>
      </c>
      <c r="C4137" t="s">
        <v>100</v>
      </c>
      <c r="D4137" t="s">
        <v>9</v>
      </c>
      <c r="E4137" t="s">
        <v>2059</v>
      </c>
      <c r="F4137" s="1">
        <v>1414</v>
      </c>
      <c r="G4137" s="1">
        <v>92592.3</v>
      </c>
      <c r="H4137" s="1">
        <v>65.482531824611002</v>
      </c>
    </row>
    <row r="4138" spans="1:8" x14ac:dyDescent="0.2">
      <c r="A4138" t="s">
        <v>6</v>
      </c>
      <c r="B4138" t="s">
        <v>74</v>
      </c>
      <c r="C4138" t="s">
        <v>100</v>
      </c>
      <c r="D4138" t="s">
        <v>9</v>
      </c>
      <c r="E4138" t="s">
        <v>2737</v>
      </c>
      <c r="F4138" s="1">
        <v>2618</v>
      </c>
      <c r="G4138" s="1">
        <v>3003.32</v>
      </c>
      <c r="H4138" s="1">
        <v>1.1471810542398799</v>
      </c>
    </row>
    <row r="4139" spans="1:8" x14ac:dyDescent="0.2">
      <c r="A4139" t="s">
        <v>6</v>
      </c>
      <c r="B4139" t="s">
        <v>74</v>
      </c>
      <c r="C4139" t="s">
        <v>100</v>
      </c>
      <c r="D4139" t="s">
        <v>9</v>
      </c>
      <c r="E4139" t="s">
        <v>2307</v>
      </c>
      <c r="F4139" s="1">
        <v>3939</v>
      </c>
      <c r="G4139" s="1">
        <v>337157.97</v>
      </c>
      <c r="H4139" s="1">
        <v>85.594813404417394</v>
      </c>
    </row>
    <row r="4140" spans="1:8" x14ac:dyDescent="0.2">
      <c r="A4140" t="s">
        <v>6</v>
      </c>
      <c r="B4140" t="s">
        <v>74</v>
      </c>
      <c r="C4140" t="s">
        <v>100</v>
      </c>
      <c r="D4140" t="s">
        <v>9</v>
      </c>
      <c r="E4140" t="s">
        <v>2003</v>
      </c>
      <c r="F4140" s="1">
        <v>616</v>
      </c>
      <c r="G4140" s="1">
        <v>106951.5</v>
      </c>
      <c r="H4140" s="1">
        <v>173.62256493506499</v>
      </c>
    </row>
    <row r="4141" spans="1:8" x14ac:dyDescent="0.2">
      <c r="A4141" t="s">
        <v>6</v>
      </c>
      <c r="B4141" t="s">
        <v>74</v>
      </c>
      <c r="C4141" t="s">
        <v>100</v>
      </c>
      <c r="D4141" t="s">
        <v>9</v>
      </c>
      <c r="E4141" t="s">
        <v>2387</v>
      </c>
      <c r="F4141" s="1">
        <v>204</v>
      </c>
      <c r="G4141" s="1">
        <v>4045.42</v>
      </c>
      <c r="H4141" s="1">
        <v>19.830490196078401</v>
      </c>
    </row>
    <row r="4142" spans="1:8" x14ac:dyDescent="0.2">
      <c r="A4142" t="s">
        <v>6</v>
      </c>
      <c r="B4142" t="s">
        <v>74</v>
      </c>
      <c r="C4142" t="s">
        <v>100</v>
      </c>
      <c r="D4142" t="s">
        <v>9</v>
      </c>
      <c r="E4142" t="s">
        <v>2270</v>
      </c>
      <c r="F4142" s="1">
        <v>4320</v>
      </c>
      <c r="G4142" s="1">
        <v>90782.57</v>
      </c>
      <c r="H4142" s="1">
        <v>21.0144837962963</v>
      </c>
    </row>
    <row r="4143" spans="1:8" x14ac:dyDescent="0.2">
      <c r="A4143" t="s">
        <v>6</v>
      </c>
      <c r="B4143" t="s">
        <v>74</v>
      </c>
      <c r="C4143" t="s">
        <v>100</v>
      </c>
      <c r="D4143" t="s">
        <v>9</v>
      </c>
      <c r="E4143" t="s">
        <v>501</v>
      </c>
      <c r="F4143" s="1">
        <v>3880</v>
      </c>
      <c r="G4143" s="1">
        <v>24868.32</v>
      </c>
      <c r="H4143" s="1">
        <v>6.4093608247422704</v>
      </c>
    </row>
    <row r="4144" spans="1:8" x14ac:dyDescent="0.2">
      <c r="A4144" t="s">
        <v>6</v>
      </c>
      <c r="B4144" t="s">
        <v>74</v>
      </c>
      <c r="C4144" t="s">
        <v>100</v>
      </c>
      <c r="D4144" t="s">
        <v>9</v>
      </c>
      <c r="E4144" t="s">
        <v>1798</v>
      </c>
      <c r="F4144" s="1">
        <v>7840</v>
      </c>
      <c r="G4144" s="1">
        <v>68833.64</v>
      </c>
      <c r="H4144" s="1">
        <v>8.7798010204081596</v>
      </c>
    </row>
    <row r="4145" spans="1:8" x14ac:dyDescent="0.2">
      <c r="A4145" t="s">
        <v>6</v>
      </c>
      <c r="B4145" t="s">
        <v>74</v>
      </c>
      <c r="C4145" t="s">
        <v>100</v>
      </c>
      <c r="D4145" t="s">
        <v>9</v>
      </c>
      <c r="E4145" t="s">
        <v>296</v>
      </c>
      <c r="F4145" s="1">
        <v>281</v>
      </c>
      <c r="G4145" s="1">
        <v>72182.320000000007</v>
      </c>
      <c r="H4145" s="1">
        <v>256.87658362989299</v>
      </c>
    </row>
    <row r="4146" spans="1:8" x14ac:dyDescent="0.2">
      <c r="A4146" t="s">
        <v>6</v>
      </c>
      <c r="B4146" t="s">
        <v>74</v>
      </c>
      <c r="C4146" t="s">
        <v>193</v>
      </c>
      <c r="D4146" t="s">
        <v>9</v>
      </c>
      <c r="E4146" t="s">
        <v>309</v>
      </c>
      <c r="F4146" s="1">
        <v>4</v>
      </c>
      <c r="G4146" s="1">
        <v>8.7799999999999994</v>
      </c>
      <c r="H4146" s="1">
        <v>2.1949999999999998</v>
      </c>
    </row>
    <row r="4147" spans="1:8" x14ac:dyDescent="0.2">
      <c r="A4147" t="s">
        <v>6</v>
      </c>
      <c r="B4147" t="s">
        <v>74</v>
      </c>
      <c r="C4147" t="s">
        <v>90</v>
      </c>
      <c r="D4147" t="s">
        <v>9</v>
      </c>
      <c r="E4147" t="s">
        <v>2458</v>
      </c>
      <c r="F4147" s="1">
        <v>125</v>
      </c>
      <c r="G4147" s="1">
        <v>2011.96</v>
      </c>
      <c r="H4147" s="1">
        <v>16.095680000000002</v>
      </c>
    </row>
    <row r="4148" spans="1:8" x14ac:dyDescent="0.2">
      <c r="A4148" t="s">
        <v>6</v>
      </c>
      <c r="B4148" t="s">
        <v>74</v>
      </c>
      <c r="C4148" t="s">
        <v>90</v>
      </c>
      <c r="D4148" t="s">
        <v>9</v>
      </c>
      <c r="E4148" t="s">
        <v>2126</v>
      </c>
      <c r="F4148" s="1">
        <v>3120</v>
      </c>
      <c r="G4148" s="1">
        <v>59496.54</v>
      </c>
      <c r="H4148" s="1">
        <v>19.069403846153801</v>
      </c>
    </row>
    <row r="4149" spans="1:8" x14ac:dyDescent="0.2">
      <c r="A4149" t="s">
        <v>6</v>
      </c>
      <c r="B4149" t="s">
        <v>74</v>
      </c>
      <c r="C4149" t="s">
        <v>90</v>
      </c>
      <c r="D4149" t="s">
        <v>9</v>
      </c>
      <c r="E4149" t="s">
        <v>1868</v>
      </c>
      <c r="F4149" s="1">
        <v>29</v>
      </c>
      <c r="G4149" s="1">
        <v>19724.2</v>
      </c>
      <c r="H4149" s="1">
        <v>680.14482758620704</v>
      </c>
    </row>
    <row r="4150" spans="1:8" x14ac:dyDescent="0.2">
      <c r="A4150" t="s">
        <v>6</v>
      </c>
      <c r="B4150" t="s">
        <v>74</v>
      </c>
      <c r="C4150" t="s">
        <v>90</v>
      </c>
      <c r="D4150" t="s">
        <v>9</v>
      </c>
      <c r="E4150" t="s">
        <v>2616</v>
      </c>
      <c r="F4150" s="1">
        <v>344</v>
      </c>
      <c r="G4150" s="1">
        <v>1428.19</v>
      </c>
      <c r="H4150" s="1">
        <v>4.1517151162790702</v>
      </c>
    </row>
    <row r="4151" spans="1:8" x14ac:dyDescent="0.2">
      <c r="A4151" t="s">
        <v>6</v>
      </c>
      <c r="B4151" t="s">
        <v>74</v>
      </c>
      <c r="C4151" t="s">
        <v>90</v>
      </c>
      <c r="D4151" t="s">
        <v>9</v>
      </c>
      <c r="E4151" t="s">
        <v>2247</v>
      </c>
      <c r="F4151" s="1">
        <v>65</v>
      </c>
      <c r="G4151" s="1">
        <v>13479.74</v>
      </c>
      <c r="H4151" s="1">
        <v>207.380615384615</v>
      </c>
    </row>
    <row r="4152" spans="1:8" x14ac:dyDescent="0.2">
      <c r="A4152" t="s">
        <v>6</v>
      </c>
      <c r="B4152" t="s">
        <v>74</v>
      </c>
      <c r="C4152" t="s">
        <v>90</v>
      </c>
      <c r="D4152" t="s">
        <v>9</v>
      </c>
      <c r="E4152" t="s">
        <v>2396</v>
      </c>
      <c r="F4152" s="1">
        <v>1222</v>
      </c>
      <c r="G4152" s="1">
        <v>80470.58</v>
      </c>
      <c r="H4152" s="1">
        <v>65.851538461538496</v>
      </c>
    </row>
    <row r="4153" spans="1:8" x14ac:dyDescent="0.2">
      <c r="A4153" t="s">
        <v>6</v>
      </c>
      <c r="B4153" t="s">
        <v>74</v>
      </c>
      <c r="C4153" t="s">
        <v>90</v>
      </c>
      <c r="D4153" t="s">
        <v>9</v>
      </c>
      <c r="E4153" t="s">
        <v>1989</v>
      </c>
      <c r="F4153" s="1">
        <v>2682</v>
      </c>
      <c r="G4153" s="1">
        <v>93516</v>
      </c>
      <c r="H4153" s="1">
        <v>34.868008948545899</v>
      </c>
    </row>
    <row r="4154" spans="1:8" x14ac:dyDescent="0.2">
      <c r="A4154" t="s">
        <v>6</v>
      </c>
      <c r="B4154" t="s">
        <v>74</v>
      </c>
      <c r="C4154" t="s">
        <v>90</v>
      </c>
      <c r="D4154" t="s">
        <v>9</v>
      </c>
      <c r="E4154" t="s">
        <v>1948</v>
      </c>
      <c r="F4154" s="1">
        <v>-333</v>
      </c>
      <c r="G4154" s="1">
        <v>-8914.66</v>
      </c>
      <c r="H4154" s="1">
        <v>26.7707507507508</v>
      </c>
    </row>
    <row r="4155" spans="1:8" x14ac:dyDescent="0.2">
      <c r="A4155" t="s">
        <v>6</v>
      </c>
      <c r="B4155" t="s">
        <v>74</v>
      </c>
      <c r="C4155" t="s">
        <v>90</v>
      </c>
      <c r="D4155" t="s">
        <v>9</v>
      </c>
      <c r="E4155" t="s">
        <v>3030</v>
      </c>
      <c r="F4155" s="1">
        <v>0</v>
      </c>
      <c r="G4155" s="1">
        <v>35065.279999999999</v>
      </c>
      <c r="H4155" s="1">
        <v>0</v>
      </c>
    </row>
    <row r="4156" spans="1:8" x14ac:dyDescent="0.2">
      <c r="A4156" t="s">
        <v>6</v>
      </c>
      <c r="B4156" t="s">
        <v>74</v>
      </c>
      <c r="C4156" t="s">
        <v>90</v>
      </c>
      <c r="D4156" t="s">
        <v>9</v>
      </c>
      <c r="E4156" t="s">
        <v>3031</v>
      </c>
      <c r="F4156" s="1">
        <v>202</v>
      </c>
      <c r="G4156" s="1">
        <v>11431.19</v>
      </c>
      <c r="H4156" s="1">
        <v>56.5900495049505</v>
      </c>
    </row>
    <row r="4157" spans="1:8" x14ac:dyDescent="0.2">
      <c r="A4157" t="s">
        <v>6</v>
      </c>
      <c r="B4157" t="s">
        <v>74</v>
      </c>
      <c r="C4157" t="s">
        <v>90</v>
      </c>
      <c r="D4157" t="s">
        <v>9</v>
      </c>
      <c r="E4157" t="s">
        <v>1946</v>
      </c>
      <c r="F4157" s="1">
        <v>1929</v>
      </c>
      <c r="G4157" s="1">
        <v>81357.38</v>
      </c>
      <c r="H4157" s="1">
        <v>42.175935717988601</v>
      </c>
    </row>
    <row r="4158" spans="1:8" x14ac:dyDescent="0.2">
      <c r="A4158" t="s">
        <v>6</v>
      </c>
      <c r="B4158" t="s">
        <v>74</v>
      </c>
      <c r="C4158" t="s">
        <v>90</v>
      </c>
      <c r="D4158" t="s">
        <v>9</v>
      </c>
      <c r="E4158" t="s">
        <v>2404</v>
      </c>
      <c r="F4158" s="1">
        <v>526</v>
      </c>
      <c r="G4158" s="1">
        <v>6672.7</v>
      </c>
      <c r="H4158" s="1">
        <v>12.685741444866901</v>
      </c>
    </row>
    <row r="4159" spans="1:8" x14ac:dyDescent="0.2">
      <c r="A4159" t="s">
        <v>6</v>
      </c>
      <c r="B4159" t="s">
        <v>74</v>
      </c>
      <c r="C4159" t="s">
        <v>90</v>
      </c>
      <c r="D4159" t="s">
        <v>9</v>
      </c>
      <c r="E4159" t="s">
        <v>2592</v>
      </c>
      <c r="F4159" s="1">
        <v>400</v>
      </c>
      <c r="G4159" s="1">
        <v>4039.96</v>
      </c>
      <c r="H4159" s="1">
        <v>10.0999</v>
      </c>
    </row>
    <row r="4160" spans="1:8" x14ac:dyDescent="0.2">
      <c r="A4160" t="s">
        <v>6</v>
      </c>
      <c r="B4160" t="s">
        <v>74</v>
      </c>
      <c r="C4160" t="s">
        <v>90</v>
      </c>
      <c r="D4160" t="s">
        <v>9</v>
      </c>
      <c r="E4160" t="s">
        <v>2858</v>
      </c>
      <c r="F4160" s="1">
        <v>1600</v>
      </c>
      <c r="G4160" s="1">
        <v>26095.040000000001</v>
      </c>
      <c r="H4160" s="1">
        <v>16.3094</v>
      </c>
    </row>
    <row r="4161" spans="1:8" x14ac:dyDescent="0.2">
      <c r="A4161" t="s">
        <v>6</v>
      </c>
      <c r="B4161" t="s">
        <v>74</v>
      </c>
      <c r="C4161" t="s">
        <v>90</v>
      </c>
      <c r="D4161" t="s">
        <v>9</v>
      </c>
      <c r="E4161" t="s">
        <v>3032</v>
      </c>
      <c r="F4161" s="1">
        <v>520</v>
      </c>
      <c r="G4161" s="1">
        <v>4488.57</v>
      </c>
      <c r="H4161" s="1">
        <v>8.6318653846153808</v>
      </c>
    </row>
    <row r="4162" spans="1:8" x14ac:dyDescent="0.2">
      <c r="A4162" t="s">
        <v>6</v>
      </c>
      <c r="B4162" t="s">
        <v>74</v>
      </c>
      <c r="C4162" t="s">
        <v>90</v>
      </c>
      <c r="D4162" t="s">
        <v>9</v>
      </c>
      <c r="E4162" t="s">
        <v>3033</v>
      </c>
      <c r="F4162" s="1">
        <v>5666</v>
      </c>
      <c r="G4162" s="1">
        <v>19493.16</v>
      </c>
      <c r="H4162" s="1">
        <v>3.4403741616660799</v>
      </c>
    </row>
    <row r="4163" spans="1:8" x14ac:dyDescent="0.2">
      <c r="A4163" t="s">
        <v>6</v>
      </c>
      <c r="B4163" t="s">
        <v>74</v>
      </c>
      <c r="C4163" t="s">
        <v>90</v>
      </c>
      <c r="D4163" t="s">
        <v>9</v>
      </c>
      <c r="E4163" t="s">
        <v>2007</v>
      </c>
      <c r="F4163" s="1">
        <v>314</v>
      </c>
      <c r="G4163" s="1">
        <v>87799.58</v>
      </c>
      <c r="H4163" s="1">
        <v>279.61649681528701</v>
      </c>
    </row>
    <row r="4164" spans="1:8" x14ac:dyDescent="0.2">
      <c r="A4164" t="s">
        <v>6</v>
      </c>
      <c r="B4164" t="s">
        <v>74</v>
      </c>
      <c r="C4164" t="s">
        <v>90</v>
      </c>
      <c r="D4164" t="s">
        <v>9</v>
      </c>
      <c r="E4164" t="s">
        <v>2053</v>
      </c>
      <c r="F4164" s="1">
        <v>3620</v>
      </c>
      <c r="G4164" s="1">
        <v>212092.94</v>
      </c>
      <c r="H4164" s="1">
        <v>58.589209944751403</v>
      </c>
    </row>
    <row r="4165" spans="1:8" x14ac:dyDescent="0.2">
      <c r="A4165" t="s">
        <v>6</v>
      </c>
      <c r="B4165" t="s">
        <v>74</v>
      </c>
      <c r="C4165" t="s">
        <v>90</v>
      </c>
      <c r="D4165" t="s">
        <v>9</v>
      </c>
      <c r="E4165" t="s">
        <v>1988</v>
      </c>
      <c r="F4165" s="1">
        <v>2336</v>
      </c>
      <c r="G4165" s="1">
        <v>155691.75</v>
      </c>
      <c r="H4165" s="1">
        <v>66.648865582191803</v>
      </c>
    </row>
    <row r="4166" spans="1:8" x14ac:dyDescent="0.2">
      <c r="A4166" t="s">
        <v>6</v>
      </c>
      <c r="B4166" t="s">
        <v>74</v>
      </c>
      <c r="C4166" t="s">
        <v>90</v>
      </c>
      <c r="D4166" t="s">
        <v>9</v>
      </c>
      <c r="E4166" t="s">
        <v>2467</v>
      </c>
      <c r="F4166" s="1">
        <v>656</v>
      </c>
      <c r="G4166" s="1">
        <v>38261.85</v>
      </c>
      <c r="H4166" s="1">
        <v>58.325990853658503</v>
      </c>
    </row>
    <row r="4167" spans="1:8" x14ac:dyDescent="0.2">
      <c r="A4167" t="s">
        <v>6</v>
      </c>
      <c r="B4167" t="s">
        <v>74</v>
      </c>
      <c r="C4167" t="s">
        <v>90</v>
      </c>
      <c r="D4167" t="s">
        <v>9</v>
      </c>
      <c r="E4167" t="s">
        <v>2058</v>
      </c>
      <c r="F4167" s="1">
        <v>635</v>
      </c>
      <c r="G4167" s="1">
        <v>34033.57</v>
      </c>
      <c r="H4167" s="1">
        <v>53.596173228346501</v>
      </c>
    </row>
    <row r="4168" spans="1:8" x14ac:dyDescent="0.2">
      <c r="A4168" t="s">
        <v>6</v>
      </c>
      <c r="B4168" t="s">
        <v>74</v>
      </c>
      <c r="C4168" t="s">
        <v>90</v>
      </c>
      <c r="D4168" t="s">
        <v>9</v>
      </c>
      <c r="E4168" t="s">
        <v>2190</v>
      </c>
      <c r="F4168" s="1">
        <v>0</v>
      </c>
      <c r="G4168" s="1">
        <v>7875.46</v>
      </c>
      <c r="H4168" s="1">
        <v>0</v>
      </c>
    </row>
    <row r="4169" spans="1:8" x14ac:dyDescent="0.2">
      <c r="A4169" t="s">
        <v>6</v>
      </c>
      <c r="B4169" t="s">
        <v>74</v>
      </c>
      <c r="C4169" t="s">
        <v>90</v>
      </c>
      <c r="D4169" t="s">
        <v>9</v>
      </c>
      <c r="E4169" t="s">
        <v>2237</v>
      </c>
      <c r="F4169" s="1">
        <v>2864</v>
      </c>
      <c r="G4169" s="1">
        <v>108791.89</v>
      </c>
      <c r="H4169" s="1">
        <v>37.985995111731803</v>
      </c>
    </row>
    <row r="4170" spans="1:8" x14ac:dyDescent="0.2">
      <c r="A4170" t="s">
        <v>6</v>
      </c>
      <c r="B4170" t="s">
        <v>74</v>
      </c>
      <c r="C4170" t="s">
        <v>90</v>
      </c>
      <c r="D4170" t="s">
        <v>9</v>
      </c>
      <c r="E4170" t="s">
        <v>2080</v>
      </c>
      <c r="F4170" s="1">
        <v>2357</v>
      </c>
      <c r="G4170" s="1">
        <v>4224.6899999999996</v>
      </c>
      <c r="H4170" s="1">
        <v>1.79240135765804</v>
      </c>
    </row>
    <row r="4171" spans="1:8" x14ac:dyDescent="0.2">
      <c r="A4171" t="s">
        <v>6</v>
      </c>
      <c r="B4171" t="s">
        <v>74</v>
      </c>
      <c r="C4171" t="s">
        <v>90</v>
      </c>
      <c r="D4171" t="s">
        <v>9</v>
      </c>
      <c r="E4171" t="s">
        <v>2067</v>
      </c>
      <c r="F4171" s="1">
        <v>3184</v>
      </c>
      <c r="G4171" s="1">
        <v>162679.53</v>
      </c>
      <c r="H4171" s="1">
        <v>51.092817211055298</v>
      </c>
    </row>
    <row r="4172" spans="1:8" x14ac:dyDescent="0.2">
      <c r="A4172" t="s">
        <v>6</v>
      </c>
      <c r="B4172" t="s">
        <v>74</v>
      </c>
      <c r="C4172" t="s">
        <v>90</v>
      </c>
      <c r="D4172" t="s">
        <v>9</v>
      </c>
      <c r="E4172" t="s">
        <v>2988</v>
      </c>
      <c r="F4172" s="1">
        <v>416</v>
      </c>
      <c r="G4172" s="1">
        <v>4369.91</v>
      </c>
      <c r="H4172" s="1">
        <v>10.5045913461538</v>
      </c>
    </row>
    <row r="4173" spans="1:8" x14ac:dyDescent="0.2">
      <c r="A4173" t="s">
        <v>6</v>
      </c>
      <c r="B4173" t="s">
        <v>74</v>
      </c>
      <c r="C4173" t="s">
        <v>90</v>
      </c>
      <c r="D4173" t="s">
        <v>9</v>
      </c>
      <c r="E4173" t="s">
        <v>3034</v>
      </c>
      <c r="F4173" s="1">
        <v>3921</v>
      </c>
      <c r="G4173" s="1">
        <v>48225.41</v>
      </c>
      <c r="H4173" s="1">
        <v>12.299262943126701</v>
      </c>
    </row>
    <row r="4174" spans="1:8" x14ac:dyDescent="0.2">
      <c r="A4174" t="s">
        <v>6</v>
      </c>
      <c r="B4174" t="s">
        <v>74</v>
      </c>
      <c r="C4174" t="s">
        <v>90</v>
      </c>
      <c r="D4174" t="s">
        <v>9</v>
      </c>
      <c r="E4174" t="s">
        <v>2905</v>
      </c>
      <c r="F4174" s="1">
        <v>2560</v>
      </c>
      <c r="G4174" s="1">
        <v>35572.11</v>
      </c>
      <c r="H4174" s="1">
        <v>13.895355468749999</v>
      </c>
    </row>
    <row r="4175" spans="1:8" x14ac:dyDescent="0.2">
      <c r="A4175" t="s">
        <v>6</v>
      </c>
      <c r="B4175" t="s">
        <v>74</v>
      </c>
      <c r="C4175" t="s">
        <v>90</v>
      </c>
      <c r="D4175" t="s">
        <v>9</v>
      </c>
      <c r="E4175" t="s">
        <v>2387</v>
      </c>
      <c r="F4175" s="1">
        <v>2520</v>
      </c>
      <c r="G4175" s="1">
        <v>202442.83</v>
      </c>
      <c r="H4175" s="1">
        <v>80.334456349206306</v>
      </c>
    </row>
    <row r="4176" spans="1:8" x14ac:dyDescent="0.2">
      <c r="A4176" t="s">
        <v>6</v>
      </c>
      <c r="B4176" t="s">
        <v>74</v>
      </c>
      <c r="C4176" t="s">
        <v>90</v>
      </c>
      <c r="D4176" t="s">
        <v>9</v>
      </c>
      <c r="E4176" t="s">
        <v>3035</v>
      </c>
      <c r="F4176" s="1">
        <v>1220</v>
      </c>
      <c r="G4176" s="1">
        <v>9226.7800000000007</v>
      </c>
      <c r="H4176" s="1">
        <v>7.5629344262295097</v>
      </c>
    </row>
    <row r="4177" spans="1:8" x14ac:dyDescent="0.2">
      <c r="A4177" t="s">
        <v>6</v>
      </c>
      <c r="B4177" t="s">
        <v>74</v>
      </c>
      <c r="C4177" t="s">
        <v>90</v>
      </c>
      <c r="D4177" t="s">
        <v>9</v>
      </c>
      <c r="E4177" t="s">
        <v>2238</v>
      </c>
      <c r="F4177" s="1">
        <v>2310</v>
      </c>
      <c r="G4177" s="1">
        <v>50193.47</v>
      </c>
      <c r="H4177" s="1">
        <v>21.728774891774901</v>
      </c>
    </row>
    <row r="4178" spans="1:8" x14ac:dyDescent="0.2">
      <c r="A4178" t="s">
        <v>6</v>
      </c>
      <c r="B4178" t="s">
        <v>74</v>
      </c>
      <c r="C4178" t="s">
        <v>90</v>
      </c>
      <c r="D4178" t="s">
        <v>9</v>
      </c>
      <c r="E4178" t="s">
        <v>3036</v>
      </c>
      <c r="F4178" s="1">
        <v>440</v>
      </c>
      <c r="G4178" s="1">
        <v>7904.03</v>
      </c>
      <c r="H4178" s="1">
        <v>17.963704545454501</v>
      </c>
    </row>
    <row r="4179" spans="1:8" x14ac:dyDescent="0.2">
      <c r="A4179" t="s">
        <v>6</v>
      </c>
      <c r="B4179" t="s">
        <v>74</v>
      </c>
      <c r="C4179" t="s">
        <v>90</v>
      </c>
      <c r="D4179" t="s">
        <v>9</v>
      </c>
      <c r="E4179" t="s">
        <v>2742</v>
      </c>
      <c r="F4179" s="1">
        <v>371</v>
      </c>
      <c r="G4179" s="1">
        <v>4522.17</v>
      </c>
      <c r="H4179" s="1">
        <v>12.189137466307301</v>
      </c>
    </row>
    <row r="4180" spans="1:8" x14ac:dyDescent="0.2">
      <c r="A4180" t="s">
        <v>6</v>
      </c>
      <c r="B4180" t="s">
        <v>74</v>
      </c>
      <c r="C4180" t="s">
        <v>90</v>
      </c>
      <c r="D4180" t="s">
        <v>9</v>
      </c>
      <c r="E4180" t="s">
        <v>2278</v>
      </c>
      <c r="F4180" s="1">
        <v>580</v>
      </c>
      <c r="G4180" s="1">
        <v>25238.55</v>
      </c>
      <c r="H4180" s="1">
        <v>43.514741379310301</v>
      </c>
    </row>
    <row r="4181" spans="1:8" x14ac:dyDescent="0.2">
      <c r="A4181" t="s">
        <v>6</v>
      </c>
      <c r="B4181" t="s">
        <v>74</v>
      </c>
      <c r="C4181" t="s">
        <v>90</v>
      </c>
      <c r="D4181" t="s">
        <v>9</v>
      </c>
      <c r="E4181" t="s">
        <v>524</v>
      </c>
      <c r="F4181" s="1">
        <v>7</v>
      </c>
      <c r="G4181" s="1">
        <v>49265.7</v>
      </c>
      <c r="H4181" s="1">
        <v>7037.9571428571398</v>
      </c>
    </row>
    <row r="4182" spans="1:8" x14ac:dyDescent="0.2">
      <c r="A4182" t="s">
        <v>6</v>
      </c>
      <c r="B4182" t="s">
        <v>74</v>
      </c>
      <c r="C4182" t="s">
        <v>90</v>
      </c>
      <c r="D4182" t="s">
        <v>9</v>
      </c>
      <c r="E4182" t="s">
        <v>2854</v>
      </c>
      <c r="F4182" s="1">
        <v>3548</v>
      </c>
      <c r="G4182" s="1">
        <v>42895.87</v>
      </c>
      <c r="H4182" s="1">
        <v>12.0901550169109</v>
      </c>
    </row>
    <row r="4183" spans="1:8" x14ac:dyDescent="0.2">
      <c r="A4183" t="s">
        <v>6</v>
      </c>
      <c r="B4183" t="s">
        <v>74</v>
      </c>
      <c r="C4183" t="s">
        <v>90</v>
      </c>
      <c r="D4183" t="s">
        <v>9</v>
      </c>
      <c r="E4183" t="s">
        <v>3037</v>
      </c>
      <c r="F4183" s="1">
        <v>1070</v>
      </c>
      <c r="G4183" s="1">
        <v>29790.15</v>
      </c>
      <c r="H4183" s="1">
        <v>27.841261682243001</v>
      </c>
    </row>
    <row r="4184" spans="1:8" x14ac:dyDescent="0.2">
      <c r="A4184" t="s">
        <v>6</v>
      </c>
      <c r="B4184" t="s">
        <v>74</v>
      </c>
      <c r="C4184" t="s">
        <v>90</v>
      </c>
      <c r="D4184" t="s">
        <v>9</v>
      </c>
      <c r="E4184" t="s">
        <v>2915</v>
      </c>
      <c r="F4184" s="1">
        <v>2710</v>
      </c>
      <c r="G4184" s="1">
        <v>16496.45</v>
      </c>
      <c r="H4184" s="1">
        <v>6.0872509225092299</v>
      </c>
    </row>
    <row r="4185" spans="1:8" x14ac:dyDescent="0.2">
      <c r="A4185" t="s">
        <v>6</v>
      </c>
      <c r="B4185" t="s">
        <v>74</v>
      </c>
      <c r="C4185" t="s">
        <v>90</v>
      </c>
      <c r="D4185" t="s">
        <v>9</v>
      </c>
      <c r="E4185" t="s">
        <v>3038</v>
      </c>
      <c r="F4185" s="1">
        <v>2470</v>
      </c>
      <c r="G4185" s="1">
        <v>27670.27</v>
      </c>
      <c r="H4185" s="1">
        <v>11.2025384615385</v>
      </c>
    </row>
    <row r="4186" spans="1:8" x14ac:dyDescent="0.2">
      <c r="A4186" t="s">
        <v>6</v>
      </c>
      <c r="B4186" t="s">
        <v>74</v>
      </c>
      <c r="C4186" t="s">
        <v>90</v>
      </c>
      <c r="D4186" t="s">
        <v>9</v>
      </c>
      <c r="E4186" t="s">
        <v>3039</v>
      </c>
      <c r="F4186" s="1">
        <v>3494</v>
      </c>
      <c r="G4186" s="1">
        <v>209045.5</v>
      </c>
      <c r="H4186" s="1">
        <v>59.829851173440197</v>
      </c>
    </row>
    <row r="4187" spans="1:8" x14ac:dyDescent="0.2">
      <c r="A4187" t="s">
        <v>6</v>
      </c>
      <c r="B4187" t="s">
        <v>74</v>
      </c>
      <c r="C4187" t="s">
        <v>90</v>
      </c>
      <c r="D4187" t="s">
        <v>9</v>
      </c>
      <c r="E4187" t="s">
        <v>3040</v>
      </c>
      <c r="F4187" s="1">
        <v>321</v>
      </c>
      <c r="G4187" s="1">
        <v>10819.37</v>
      </c>
      <c r="H4187" s="1">
        <v>33.705202492211797</v>
      </c>
    </row>
    <row r="4188" spans="1:8" x14ac:dyDescent="0.2">
      <c r="A4188" t="s">
        <v>6</v>
      </c>
      <c r="B4188" t="s">
        <v>74</v>
      </c>
      <c r="C4188" t="s">
        <v>90</v>
      </c>
      <c r="D4188" t="s">
        <v>9</v>
      </c>
      <c r="E4188" t="s">
        <v>1841</v>
      </c>
      <c r="F4188" s="1">
        <v>503</v>
      </c>
      <c r="G4188" s="1">
        <v>4787.41</v>
      </c>
      <c r="H4188" s="1">
        <v>9.5177137176938391</v>
      </c>
    </row>
    <row r="4189" spans="1:8" x14ac:dyDescent="0.2">
      <c r="A4189" t="s">
        <v>6</v>
      </c>
      <c r="B4189" t="s">
        <v>74</v>
      </c>
      <c r="C4189" t="s">
        <v>90</v>
      </c>
      <c r="D4189" t="s">
        <v>9</v>
      </c>
      <c r="E4189" t="s">
        <v>790</v>
      </c>
      <c r="F4189" s="1">
        <v>235</v>
      </c>
      <c r="G4189" s="1">
        <v>16642.88</v>
      </c>
      <c r="H4189" s="1">
        <v>70.820765957446795</v>
      </c>
    </row>
    <row r="4190" spans="1:8" x14ac:dyDescent="0.2">
      <c r="A4190" t="s">
        <v>6</v>
      </c>
      <c r="B4190" t="s">
        <v>74</v>
      </c>
      <c r="C4190" t="s">
        <v>90</v>
      </c>
      <c r="D4190" t="s">
        <v>9</v>
      </c>
      <c r="E4190" t="s">
        <v>970</v>
      </c>
      <c r="F4190" s="1">
        <v>817</v>
      </c>
      <c r="G4190" s="1">
        <v>24942.79</v>
      </c>
      <c r="H4190" s="1">
        <v>30.529730722154198</v>
      </c>
    </row>
    <row r="4191" spans="1:8" x14ac:dyDescent="0.2">
      <c r="A4191" t="s">
        <v>6</v>
      </c>
      <c r="B4191" t="s">
        <v>74</v>
      </c>
      <c r="C4191" t="s">
        <v>90</v>
      </c>
      <c r="D4191" t="s">
        <v>9</v>
      </c>
      <c r="E4191" t="s">
        <v>1820</v>
      </c>
      <c r="F4191" s="1">
        <v>3273</v>
      </c>
      <c r="G4191" s="1">
        <v>89895.65</v>
      </c>
      <c r="H4191" s="1">
        <v>27.4658264589062</v>
      </c>
    </row>
    <row r="4192" spans="1:8" x14ac:dyDescent="0.2">
      <c r="A4192" t="s">
        <v>6</v>
      </c>
      <c r="B4192" t="s">
        <v>74</v>
      </c>
      <c r="C4192" t="s">
        <v>90</v>
      </c>
      <c r="D4192" t="s">
        <v>9</v>
      </c>
      <c r="E4192" t="s">
        <v>941</v>
      </c>
      <c r="F4192" s="1">
        <v>296</v>
      </c>
      <c r="G4192" s="1">
        <v>24839.15</v>
      </c>
      <c r="H4192" s="1">
        <v>83.916047297297297</v>
      </c>
    </row>
    <row r="4193" spans="1:8" x14ac:dyDescent="0.2">
      <c r="A4193" t="s">
        <v>6</v>
      </c>
      <c r="B4193" t="s">
        <v>74</v>
      </c>
      <c r="C4193" t="s">
        <v>90</v>
      </c>
      <c r="D4193" t="s">
        <v>9</v>
      </c>
      <c r="E4193" t="s">
        <v>747</v>
      </c>
      <c r="F4193" s="1">
        <v>0</v>
      </c>
      <c r="G4193" s="1">
        <v>7099.23</v>
      </c>
      <c r="H4193" s="1">
        <v>0</v>
      </c>
    </row>
    <row r="4194" spans="1:8" x14ac:dyDescent="0.2">
      <c r="A4194" t="s">
        <v>6</v>
      </c>
      <c r="B4194" t="s">
        <v>74</v>
      </c>
      <c r="C4194" t="s">
        <v>90</v>
      </c>
      <c r="D4194" t="s">
        <v>9</v>
      </c>
      <c r="E4194" t="s">
        <v>2141</v>
      </c>
      <c r="F4194" s="1">
        <v>-4</v>
      </c>
      <c r="G4194" s="1">
        <v>-40.090000000000003</v>
      </c>
      <c r="H4194" s="1">
        <v>10.022500000000001</v>
      </c>
    </row>
    <row r="4195" spans="1:8" x14ac:dyDescent="0.2">
      <c r="A4195" t="s">
        <v>6</v>
      </c>
      <c r="B4195" t="s">
        <v>74</v>
      </c>
      <c r="C4195" t="s">
        <v>90</v>
      </c>
      <c r="D4195" t="s">
        <v>9</v>
      </c>
      <c r="E4195" t="s">
        <v>1399</v>
      </c>
      <c r="F4195" s="1">
        <v>390</v>
      </c>
      <c r="G4195" s="1">
        <v>41795.160000000003</v>
      </c>
      <c r="H4195" s="1">
        <v>107.167076923077</v>
      </c>
    </row>
    <row r="4196" spans="1:8" x14ac:dyDescent="0.2">
      <c r="A4196" t="s">
        <v>6</v>
      </c>
      <c r="B4196" t="s">
        <v>74</v>
      </c>
      <c r="C4196" t="s">
        <v>90</v>
      </c>
      <c r="D4196" t="s">
        <v>9</v>
      </c>
      <c r="E4196" t="s">
        <v>1847</v>
      </c>
      <c r="F4196" s="1">
        <v>1335</v>
      </c>
      <c r="G4196" s="1">
        <v>8619.81</v>
      </c>
      <c r="H4196" s="1">
        <v>6.4567865168539296</v>
      </c>
    </row>
    <row r="4197" spans="1:8" x14ac:dyDescent="0.2">
      <c r="A4197" t="s">
        <v>6</v>
      </c>
      <c r="B4197" t="s">
        <v>74</v>
      </c>
      <c r="C4197" t="s">
        <v>90</v>
      </c>
      <c r="D4197" t="s">
        <v>9</v>
      </c>
      <c r="E4197" t="s">
        <v>1843</v>
      </c>
      <c r="F4197" s="1">
        <v>1995</v>
      </c>
      <c r="G4197" s="1">
        <v>28014.78</v>
      </c>
      <c r="H4197" s="1">
        <v>14.042496240601499</v>
      </c>
    </row>
    <row r="4198" spans="1:8" x14ac:dyDescent="0.2">
      <c r="A4198" t="s">
        <v>6</v>
      </c>
      <c r="B4198" t="s">
        <v>74</v>
      </c>
      <c r="C4198" t="s">
        <v>90</v>
      </c>
      <c r="D4198" t="s">
        <v>9</v>
      </c>
      <c r="E4198" t="s">
        <v>1683</v>
      </c>
      <c r="F4198" s="1">
        <v>300</v>
      </c>
      <c r="G4198" s="1">
        <v>56.99</v>
      </c>
      <c r="H4198" s="1">
        <v>0.18996666666666701</v>
      </c>
    </row>
    <row r="4199" spans="1:8" x14ac:dyDescent="0.2">
      <c r="A4199" t="s">
        <v>6</v>
      </c>
      <c r="B4199" t="s">
        <v>74</v>
      </c>
      <c r="C4199" t="s">
        <v>90</v>
      </c>
      <c r="D4199" t="s">
        <v>9</v>
      </c>
      <c r="E4199" t="s">
        <v>1715</v>
      </c>
      <c r="F4199" s="1">
        <v>1</v>
      </c>
      <c r="G4199" s="1">
        <v>38679.96</v>
      </c>
      <c r="H4199" s="1">
        <v>38679.96</v>
      </c>
    </row>
    <row r="4200" spans="1:8" x14ac:dyDescent="0.2">
      <c r="A4200" t="s">
        <v>6</v>
      </c>
      <c r="B4200" t="s">
        <v>74</v>
      </c>
      <c r="C4200" t="s">
        <v>90</v>
      </c>
      <c r="D4200" t="s">
        <v>9</v>
      </c>
      <c r="E4200" t="s">
        <v>1698</v>
      </c>
      <c r="F4200" s="1">
        <v>1000</v>
      </c>
      <c r="G4200" s="1">
        <v>11832.27</v>
      </c>
      <c r="H4200" s="1">
        <v>11.832269999999999</v>
      </c>
    </row>
    <row r="4201" spans="1:8" x14ac:dyDescent="0.2">
      <c r="A4201" t="s">
        <v>6</v>
      </c>
      <c r="B4201" t="s">
        <v>74</v>
      </c>
      <c r="C4201" t="s">
        <v>90</v>
      </c>
      <c r="D4201" t="s">
        <v>9</v>
      </c>
      <c r="E4201" t="s">
        <v>1693</v>
      </c>
      <c r="F4201" s="1">
        <v>958</v>
      </c>
      <c r="G4201" s="1">
        <v>8607.81</v>
      </c>
      <c r="H4201" s="1">
        <v>8.9851878914404999</v>
      </c>
    </row>
    <row r="4202" spans="1:8" x14ac:dyDescent="0.2">
      <c r="A4202" t="s">
        <v>6</v>
      </c>
      <c r="B4202" t="s">
        <v>74</v>
      </c>
      <c r="C4202" t="s">
        <v>90</v>
      </c>
      <c r="D4202" t="s">
        <v>9</v>
      </c>
      <c r="E4202" t="s">
        <v>1692</v>
      </c>
      <c r="F4202" s="1">
        <v>680</v>
      </c>
      <c r="G4202" s="1">
        <v>9726.83</v>
      </c>
      <c r="H4202" s="1">
        <v>14.304161764705899</v>
      </c>
    </row>
    <row r="4203" spans="1:8" x14ac:dyDescent="0.2">
      <c r="A4203" t="s">
        <v>6</v>
      </c>
      <c r="B4203" t="s">
        <v>74</v>
      </c>
      <c r="C4203" t="s">
        <v>90</v>
      </c>
      <c r="D4203" t="s">
        <v>9</v>
      </c>
      <c r="E4203" t="s">
        <v>57</v>
      </c>
      <c r="F4203" s="1">
        <v>125</v>
      </c>
      <c r="G4203" s="1">
        <v>14134.79</v>
      </c>
      <c r="H4203" s="1">
        <v>113.07832000000001</v>
      </c>
    </row>
    <row r="4204" spans="1:8" x14ac:dyDescent="0.2">
      <c r="A4204" t="s">
        <v>6</v>
      </c>
      <c r="B4204" t="s">
        <v>74</v>
      </c>
      <c r="C4204" t="s">
        <v>90</v>
      </c>
      <c r="D4204" t="s">
        <v>9</v>
      </c>
      <c r="E4204" t="s">
        <v>45</v>
      </c>
      <c r="F4204" s="1">
        <v>184</v>
      </c>
      <c r="G4204" s="1">
        <v>11282.92</v>
      </c>
      <c r="H4204" s="1">
        <v>61.320217391304297</v>
      </c>
    </row>
    <row r="4205" spans="1:8" x14ac:dyDescent="0.2">
      <c r="A4205" t="s">
        <v>6</v>
      </c>
      <c r="B4205" t="s">
        <v>74</v>
      </c>
      <c r="C4205" t="s">
        <v>90</v>
      </c>
      <c r="D4205" t="s">
        <v>9</v>
      </c>
      <c r="E4205" t="s">
        <v>651</v>
      </c>
      <c r="F4205" s="1">
        <v>656</v>
      </c>
      <c r="G4205" s="1">
        <v>4164.16</v>
      </c>
      <c r="H4205" s="1">
        <v>6.3478048780487804</v>
      </c>
    </row>
    <row r="4206" spans="1:8" x14ac:dyDescent="0.2">
      <c r="A4206" t="s">
        <v>6</v>
      </c>
      <c r="B4206" t="s">
        <v>74</v>
      </c>
      <c r="C4206" t="s">
        <v>90</v>
      </c>
      <c r="D4206" t="s">
        <v>9</v>
      </c>
      <c r="E4206" t="s">
        <v>1766</v>
      </c>
      <c r="F4206" s="1">
        <v>440</v>
      </c>
      <c r="G4206" s="1">
        <v>2199.34</v>
      </c>
      <c r="H4206" s="1">
        <v>4.9984999999999999</v>
      </c>
    </row>
    <row r="4207" spans="1:8" hidden="1" x14ac:dyDescent="0.2">
      <c r="A4207" t="s">
        <v>6</v>
      </c>
      <c r="B4207" t="s">
        <v>7</v>
      </c>
      <c r="C4207" t="s">
        <v>39</v>
      </c>
      <c r="D4207" t="s">
        <v>9</v>
      </c>
      <c r="E4207" t="s">
        <v>2044</v>
      </c>
      <c r="F4207" s="1">
        <v>112</v>
      </c>
      <c r="G4207" s="1">
        <v>14768.27</v>
      </c>
      <c r="H4207" s="1">
        <v>131.85955357142899</v>
      </c>
    </row>
    <row r="4208" spans="1:8" hidden="1" x14ac:dyDescent="0.2">
      <c r="A4208" t="s">
        <v>6</v>
      </c>
      <c r="B4208" t="s">
        <v>7</v>
      </c>
      <c r="C4208" t="s">
        <v>39</v>
      </c>
      <c r="D4208" t="s">
        <v>9</v>
      </c>
      <c r="E4208" t="s">
        <v>2858</v>
      </c>
      <c r="F4208" s="1">
        <v>-1399</v>
      </c>
      <c r="G4208" s="1">
        <v>-9241.75</v>
      </c>
      <c r="H4208" s="1">
        <v>6.60596854896355</v>
      </c>
    </row>
    <row r="4209" spans="1:8" hidden="1" x14ac:dyDescent="0.2">
      <c r="A4209" t="s">
        <v>6</v>
      </c>
      <c r="B4209" t="s">
        <v>7</v>
      </c>
      <c r="C4209" t="s">
        <v>39</v>
      </c>
      <c r="D4209" t="s">
        <v>9</v>
      </c>
      <c r="E4209" t="s">
        <v>2435</v>
      </c>
      <c r="F4209" s="1">
        <v>-2</v>
      </c>
      <c r="G4209" s="1">
        <v>48537.55</v>
      </c>
      <c r="H4209" s="1">
        <v>-24268.775000000001</v>
      </c>
    </row>
    <row r="4210" spans="1:8" hidden="1" x14ac:dyDescent="0.2">
      <c r="A4210" t="s">
        <v>6</v>
      </c>
      <c r="B4210" t="s">
        <v>7</v>
      </c>
      <c r="C4210" t="s">
        <v>39</v>
      </c>
      <c r="D4210" t="s">
        <v>9</v>
      </c>
      <c r="E4210" t="s">
        <v>2501</v>
      </c>
      <c r="F4210" s="1">
        <v>-294</v>
      </c>
      <c r="G4210" s="1">
        <v>6568.37</v>
      </c>
      <c r="H4210" s="1">
        <v>-22.341394557823101</v>
      </c>
    </row>
    <row r="4211" spans="1:8" hidden="1" x14ac:dyDescent="0.2">
      <c r="A4211" t="s">
        <v>6</v>
      </c>
      <c r="B4211" t="s">
        <v>7</v>
      </c>
      <c r="C4211" t="s">
        <v>39</v>
      </c>
      <c r="D4211" t="s">
        <v>9</v>
      </c>
      <c r="E4211" t="s">
        <v>2955</v>
      </c>
      <c r="F4211" s="1">
        <v>6</v>
      </c>
      <c r="G4211" s="1">
        <v>687.12</v>
      </c>
      <c r="H4211" s="1">
        <v>114.52</v>
      </c>
    </row>
    <row r="4212" spans="1:8" hidden="1" x14ac:dyDescent="0.2">
      <c r="A4212" t="s">
        <v>6</v>
      </c>
      <c r="B4212" t="s">
        <v>7</v>
      </c>
      <c r="C4212" t="s">
        <v>39</v>
      </c>
      <c r="D4212" t="s">
        <v>9</v>
      </c>
      <c r="E4212" t="s">
        <v>2008</v>
      </c>
      <c r="F4212" s="1">
        <v>106</v>
      </c>
      <c r="G4212" s="1">
        <v>10045.1</v>
      </c>
      <c r="H4212" s="1">
        <v>94.765094339622607</v>
      </c>
    </row>
    <row r="4213" spans="1:8" hidden="1" x14ac:dyDescent="0.2">
      <c r="A4213" t="s">
        <v>6</v>
      </c>
      <c r="B4213" t="s">
        <v>7</v>
      </c>
      <c r="C4213" t="s">
        <v>39</v>
      </c>
      <c r="D4213" t="s">
        <v>9</v>
      </c>
      <c r="E4213" t="s">
        <v>2450</v>
      </c>
      <c r="F4213" s="1">
        <v>-1932</v>
      </c>
      <c r="G4213" s="1">
        <v>-116997.15</v>
      </c>
      <c r="H4213" s="1">
        <v>60.557531055900597</v>
      </c>
    </row>
    <row r="4214" spans="1:8" hidden="1" x14ac:dyDescent="0.2">
      <c r="A4214" t="s">
        <v>6</v>
      </c>
      <c r="B4214" t="s">
        <v>7</v>
      </c>
      <c r="C4214" t="s">
        <v>39</v>
      </c>
      <c r="D4214" t="s">
        <v>9</v>
      </c>
      <c r="E4214" t="s">
        <v>2617</v>
      </c>
      <c r="F4214" s="1">
        <v>301</v>
      </c>
      <c r="G4214" s="1">
        <v>5739.72</v>
      </c>
      <c r="H4214" s="1">
        <v>19.068837209302298</v>
      </c>
    </row>
    <row r="4215" spans="1:8" hidden="1" x14ac:dyDescent="0.2">
      <c r="A4215" t="s">
        <v>6</v>
      </c>
      <c r="B4215" t="s">
        <v>7</v>
      </c>
      <c r="C4215" t="s">
        <v>39</v>
      </c>
      <c r="D4215" t="s">
        <v>9</v>
      </c>
      <c r="E4215" t="s">
        <v>746</v>
      </c>
      <c r="F4215" s="1">
        <v>-412</v>
      </c>
      <c r="G4215" s="1">
        <v>-1117.6099999999999</v>
      </c>
      <c r="H4215" s="1">
        <v>2.7126456310679599</v>
      </c>
    </row>
    <row r="4216" spans="1:8" hidden="1" x14ac:dyDescent="0.2">
      <c r="A4216" t="s">
        <v>6</v>
      </c>
      <c r="B4216" t="s">
        <v>7</v>
      </c>
      <c r="C4216" t="s">
        <v>39</v>
      </c>
      <c r="D4216" t="s">
        <v>9</v>
      </c>
      <c r="E4216" t="s">
        <v>1972</v>
      </c>
      <c r="F4216" s="1">
        <v>-200</v>
      </c>
      <c r="G4216" s="1">
        <v>25480.5</v>
      </c>
      <c r="H4216" s="1">
        <v>-127.4025</v>
      </c>
    </row>
    <row r="4217" spans="1:8" hidden="1" x14ac:dyDescent="0.2">
      <c r="A4217" t="s">
        <v>6</v>
      </c>
      <c r="B4217" t="s">
        <v>7</v>
      </c>
      <c r="C4217" t="s">
        <v>39</v>
      </c>
      <c r="D4217" t="s">
        <v>9</v>
      </c>
      <c r="E4217" t="s">
        <v>2857</v>
      </c>
      <c r="F4217" s="1">
        <v>99</v>
      </c>
      <c r="G4217" s="1">
        <v>80.36</v>
      </c>
      <c r="H4217" s="1">
        <v>0.81171717171717195</v>
      </c>
    </row>
    <row r="4218" spans="1:8" hidden="1" x14ac:dyDescent="0.2">
      <c r="A4218" t="s">
        <v>6</v>
      </c>
      <c r="B4218" t="s">
        <v>7</v>
      </c>
      <c r="C4218" t="s">
        <v>39</v>
      </c>
      <c r="D4218" t="s">
        <v>9</v>
      </c>
      <c r="E4218" t="s">
        <v>2413</v>
      </c>
      <c r="F4218" s="1">
        <v>387</v>
      </c>
      <c r="G4218" s="1">
        <v>6421.39</v>
      </c>
      <c r="H4218" s="1">
        <v>16.592739018087801</v>
      </c>
    </row>
    <row r="4219" spans="1:8" hidden="1" x14ac:dyDescent="0.2">
      <c r="A4219" t="s">
        <v>6</v>
      </c>
      <c r="B4219" t="s">
        <v>7</v>
      </c>
      <c r="C4219" t="s">
        <v>39</v>
      </c>
      <c r="D4219" t="s">
        <v>9</v>
      </c>
      <c r="E4219" t="s">
        <v>2023</v>
      </c>
      <c r="F4219" s="1">
        <v>-285</v>
      </c>
      <c r="G4219" s="1">
        <v>2320.38</v>
      </c>
      <c r="H4219" s="1">
        <v>-8.1416842105263196</v>
      </c>
    </row>
    <row r="4220" spans="1:8" hidden="1" x14ac:dyDescent="0.2">
      <c r="A4220" t="s">
        <v>6</v>
      </c>
      <c r="B4220" t="s">
        <v>7</v>
      </c>
      <c r="C4220" t="s">
        <v>39</v>
      </c>
      <c r="D4220" t="s">
        <v>9</v>
      </c>
      <c r="E4220" t="s">
        <v>797</v>
      </c>
      <c r="F4220" s="1">
        <v>-271</v>
      </c>
      <c r="G4220" s="1">
        <v>65867.91</v>
      </c>
      <c r="H4220" s="1">
        <v>-243.055018450185</v>
      </c>
    </row>
    <row r="4221" spans="1:8" hidden="1" x14ac:dyDescent="0.2">
      <c r="A4221" t="s">
        <v>6</v>
      </c>
      <c r="B4221" t="s">
        <v>7</v>
      </c>
      <c r="C4221" t="s">
        <v>39</v>
      </c>
      <c r="D4221" t="s">
        <v>9</v>
      </c>
      <c r="E4221" t="s">
        <v>477</v>
      </c>
      <c r="F4221" s="1">
        <v>-243</v>
      </c>
      <c r="G4221" s="1">
        <v>184611.21</v>
      </c>
      <c r="H4221" s="1">
        <v>-759.71691358024702</v>
      </c>
    </row>
    <row r="4222" spans="1:8" hidden="1" x14ac:dyDescent="0.2">
      <c r="A4222" t="s">
        <v>6</v>
      </c>
      <c r="B4222" t="s">
        <v>7</v>
      </c>
      <c r="C4222" t="s">
        <v>39</v>
      </c>
      <c r="D4222" t="s">
        <v>9</v>
      </c>
      <c r="E4222" t="s">
        <v>2093</v>
      </c>
      <c r="F4222" s="1">
        <v>-2758</v>
      </c>
      <c r="G4222" s="1">
        <v>-8479.2999999999993</v>
      </c>
      <c r="H4222" s="1">
        <v>3.0744379985496701</v>
      </c>
    </row>
    <row r="4223" spans="1:8" hidden="1" x14ac:dyDescent="0.2">
      <c r="A4223" t="s">
        <v>6</v>
      </c>
      <c r="B4223" t="s">
        <v>7</v>
      </c>
      <c r="C4223" t="s">
        <v>39</v>
      </c>
      <c r="D4223" t="s">
        <v>9</v>
      </c>
      <c r="E4223" t="s">
        <v>2488</v>
      </c>
      <c r="F4223" s="1">
        <v>-1088</v>
      </c>
      <c r="G4223" s="1">
        <v>-2787.73</v>
      </c>
      <c r="H4223" s="1">
        <v>2.5622518382352899</v>
      </c>
    </row>
    <row r="4224" spans="1:8" hidden="1" x14ac:dyDescent="0.2">
      <c r="A4224" t="s">
        <v>6</v>
      </c>
      <c r="B4224" t="s">
        <v>7</v>
      </c>
      <c r="C4224" t="s">
        <v>39</v>
      </c>
      <c r="D4224" t="s">
        <v>9</v>
      </c>
      <c r="E4224" t="s">
        <v>1871</v>
      </c>
      <c r="F4224" s="1">
        <v>-328</v>
      </c>
      <c r="G4224" s="1">
        <v>-963.87</v>
      </c>
      <c r="H4224" s="1">
        <v>2.9386280487804899</v>
      </c>
    </row>
    <row r="4225" spans="1:8" hidden="1" x14ac:dyDescent="0.2">
      <c r="A4225" t="s">
        <v>6</v>
      </c>
      <c r="B4225" t="s">
        <v>7</v>
      </c>
      <c r="C4225" t="s">
        <v>39</v>
      </c>
      <c r="D4225" t="s">
        <v>9</v>
      </c>
      <c r="E4225" t="s">
        <v>2525</v>
      </c>
      <c r="F4225" s="1">
        <v>-3004</v>
      </c>
      <c r="G4225" s="1">
        <v>-6042.47</v>
      </c>
      <c r="H4225" s="1">
        <v>2.0114747003994702</v>
      </c>
    </row>
    <row r="4226" spans="1:8" hidden="1" x14ac:dyDescent="0.2">
      <c r="A4226" t="s">
        <v>6</v>
      </c>
      <c r="B4226" t="s">
        <v>7</v>
      </c>
      <c r="C4226" t="s">
        <v>39</v>
      </c>
      <c r="D4226" t="s">
        <v>9</v>
      </c>
      <c r="E4226" t="s">
        <v>2442</v>
      </c>
      <c r="F4226" s="1">
        <v>-4023</v>
      </c>
      <c r="G4226" s="1">
        <v>-8899.51</v>
      </c>
      <c r="H4226" s="1">
        <v>2.2121575938354501</v>
      </c>
    </row>
    <row r="4227" spans="1:8" hidden="1" x14ac:dyDescent="0.2">
      <c r="A4227" t="s">
        <v>6</v>
      </c>
      <c r="B4227" t="s">
        <v>7</v>
      </c>
      <c r="C4227" t="s">
        <v>39</v>
      </c>
      <c r="D4227" t="s">
        <v>9</v>
      </c>
      <c r="E4227" t="s">
        <v>66</v>
      </c>
      <c r="F4227" s="1">
        <v>26</v>
      </c>
      <c r="G4227" s="1">
        <v>217659.6</v>
      </c>
      <c r="H4227" s="1">
        <v>8371.5230769230802</v>
      </c>
    </row>
    <row r="4228" spans="1:8" hidden="1" x14ac:dyDescent="0.2">
      <c r="A4228" t="s">
        <v>6</v>
      </c>
      <c r="B4228" t="s">
        <v>7</v>
      </c>
      <c r="C4228" t="s">
        <v>39</v>
      </c>
      <c r="D4228" t="s">
        <v>9</v>
      </c>
      <c r="E4228" t="s">
        <v>2298</v>
      </c>
      <c r="F4228" s="1">
        <v>-310</v>
      </c>
      <c r="G4228" s="1">
        <v>-568.61</v>
      </c>
      <c r="H4228" s="1">
        <v>1.8342258064516099</v>
      </c>
    </row>
    <row r="4229" spans="1:8" hidden="1" x14ac:dyDescent="0.2">
      <c r="A4229" t="s">
        <v>6</v>
      </c>
      <c r="B4229" t="s">
        <v>7</v>
      </c>
      <c r="C4229" t="s">
        <v>39</v>
      </c>
      <c r="D4229" t="s">
        <v>9</v>
      </c>
      <c r="E4229" t="s">
        <v>1674</v>
      </c>
      <c r="F4229" s="1">
        <v>-633</v>
      </c>
      <c r="G4229" s="1">
        <v>-1054.8399999999999</v>
      </c>
      <c r="H4229" s="1">
        <v>1.6664139020537101</v>
      </c>
    </row>
    <row r="4230" spans="1:8" hidden="1" x14ac:dyDescent="0.2">
      <c r="A4230" t="s">
        <v>6</v>
      </c>
      <c r="B4230" t="s">
        <v>7</v>
      </c>
      <c r="C4230" t="s">
        <v>39</v>
      </c>
      <c r="D4230" t="s">
        <v>9</v>
      </c>
      <c r="E4230" t="s">
        <v>2717</v>
      </c>
      <c r="F4230" s="1">
        <v>-430</v>
      </c>
      <c r="G4230" s="1">
        <v>-1136.5</v>
      </c>
      <c r="H4230" s="1">
        <v>2.6430232558139499</v>
      </c>
    </row>
    <row r="4231" spans="1:8" hidden="1" x14ac:dyDescent="0.2">
      <c r="A4231" t="s">
        <v>6</v>
      </c>
      <c r="B4231" t="s">
        <v>7</v>
      </c>
      <c r="C4231" t="s">
        <v>39</v>
      </c>
      <c r="D4231" t="s">
        <v>9</v>
      </c>
      <c r="E4231" t="s">
        <v>3041</v>
      </c>
      <c r="F4231" s="1">
        <v>-1604</v>
      </c>
      <c r="G4231" s="1">
        <v>-4241.72</v>
      </c>
      <c r="H4231" s="1">
        <v>2.6444638403990002</v>
      </c>
    </row>
    <row r="4232" spans="1:8" hidden="1" x14ac:dyDescent="0.2">
      <c r="A4232" t="s">
        <v>6</v>
      </c>
      <c r="B4232" t="s">
        <v>7</v>
      </c>
      <c r="C4232" t="s">
        <v>39</v>
      </c>
      <c r="D4232" t="s">
        <v>9</v>
      </c>
      <c r="E4232" t="s">
        <v>2665</v>
      </c>
      <c r="F4232" s="1">
        <v>-524</v>
      </c>
      <c r="G4232" s="1">
        <v>-1184.0999999999999</v>
      </c>
      <c r="H4232" s="1">
        <v>2.2597328244274801</v>
      </c>
    </row>
    <row r="4233" spans="1:8" hidden="1" x14ac:dyDescent="0.2">
      <c r="A4233" t="s">
        <v>6</v>
      </c>
      <c r="B4233" t="s">
        <v>7</v>
      </c>
      <c r="C4233" t="s">
        <v>39</v>
      </c>
      <c r="D4233" t="s">
        <v>9</v>
      </c>
      <c r="E4233" t="s">
        <v>2568</v>
      </c>
      <c r="F4233" s="1">
        <v>-342</v>
      </c>
      <c r="G4233" s="1">
        <v>-890.87</v>
      </c>
      <c r="H4233" s="1">
        <v>2.60488304093567</v>
      </c>
    </row>
    <row r="4234" spans="1:8" hidden="1" x14ac:dyDescent="0.2">
      <c r="A4234" t="s">
        <v>6</v>
      </c>
      <c r="B4234" t="s">
        <v>7</v>
      </c>
      <c r="C4234" t="s">
        <v>39</v>
      </c>
      <c r="D4234" t="s">
        <v>9</v>
      </c>
      <c r="E4234" t="s">
        <v>2323</v>
      </c>
      <c r="F4234" s="1">
        <v>-1142</v>
      </c>
      <c r="G4234" s="1">
        <v>-2884.6</v>
      </c>
      <c r="H4234" s="1">
        <v>2.5259194395796798</v>
      </c>
    </row>
    <row r="4235" spans="1:8" hidden="1" x14ac:dyDescent="0.2">
      <c r="A4235" t="s">
        <v>6</v>
      </c>
      <c r="B4235" t="s">
        <v>7</v>
      </c>
      <c r="C4235" t="s">
        <v>39</v>
      </c>
      <c r="D4235" t="s">
        <v>9</v>
      </c>
      <c r="E4235" t="s">
        <v>2432</v>
      </c>
      <c r="F4235" s="1">
        <v>-240</v>
      </c>
      <c r="G4235" s="1">
        <v>-649.47</v>
      </c>
      <c r="H4235" s="1">
        <v>2.7061250000000001</v>
      </c>
    </row>
    <row r="4236" spans="1:8" hidden="1" x14ac:dyDescent="0.2">
      <c r="A4236" t="s">
        <v>6</v>
      </c>
      <c r="B4236" t="s">
        <v>7</v>
      </c>
      <c r="C4236" t="s">
        <v>39</v>
      </c>
      <c r="D4236" t="s">
        <v>9</v>
      </c>
      <c r="E4236" t="s">
        <v>2214</v>
      </c>
      <c r="F4236" s="1">
        <v>-600</v>
      </c>
      <c r="G4236" s="1">
        <v>-2294.81</v>
      </c>
      <c r="H4236" s="1">
        <v>3.8246833333333301</v>
      </c>
    </row>
    <row r="4237" spans="1:8" hidden="1" x14ac:dyDescent="0.2">
      <c r="A4237" t="s">
        <v>6</v>
      </c>
      <c r="B4237" t="s">
        <v>7</v>
      </c>
      <c r="C4237" t="s">
        <v>39</v>
      </c>
      <c r="D4237" t="s">
        <v>9</v>
      </c>
      <c r="E4237" t="s">
        <v>939</v>
      </c>
      <c r="F4237" s="1">
        <v>-1</v>
      </c>
      <c r="G4237" s="1">
        <v>-45.15</v>
      </c>
      <c r="H4237" s="1">
        <v>45.15</v>
      </c>
    </row>
    <row r="4238" spans="1:8" hidden="1" x14ac:dyDescent="0.2">
      <c r="A4238" t="s">
        <v>6</v>
      </c>
      <c r="B4238" t="s">
        <v>7</v>
      </c>
      <c r="C4238" t="s">
        <v>39</v>
      </c>
      <c r="D4238" t="s">
        <v>9</v>
      </c>
      <c r="E4238" t="s">
        <v>1822</v>
      </c>
      <c r="F4238" s="1">
        <v>-300</v>
      </c>
      <c r="G4238" s="1">
        <v>-1009.37</v>
      </c>
      <c r="H4238" s="1">
        <v>3.3645666666666698</v>
      </c>
    </row>
    <row r="4239" spans="1:8" hidden="1" x14ac:dyDescent="0.2">
      <c r="A4239" t="s">
        <v>6</v>
      </c>
      <c r="B4239" t="s">
        <v>7</v>
      </c>
      <c r="C4239" t="s">
        <v>39</v>
      </c>
      <c r="D4239" t="s">
        <v>9</v>
      </c>
      <c r="E4239" t="s">
        <v>1990</v>
      </c>
      <c r="F4239" s="1">
        <v>-8971</v>
      </c>
      <c r="G4239" s="1">
        <v>-11895.89</v>
      </c>
      <c r="H4239" s="1">
        <v>1.32603834578085</v>
      </c>
    </row>
    <row r="4240" spans="1:8" hidden="1" x14ac:dyDescent="0.2">
      <c r="A4240" t="s">
        <v>6</v>
      </c>
      <c r="B4240" t="s">
        <v>7</v>
      </c>
      <c r="C4240" t="s">
        <v>39</v>
      </c>
      <c r="D4240" t="s">
        <v>9</v>
      </c>
      <c r="E4240" t="s">
        <v>3042</v>
      </c>
      <c r="F4240" s="1">
        <v>-60</v>
      </c>
      <c r="G4240" s="1">
        <v>-141.78</v>
      </c>
      <c r="H4240" s="1">
        <v>2.363</v>
      </c>
    </row>
    <row r="4241" spans="1:8" hidden="1" x14ac:dyDescent="0.2">
      <c r="A4241" t="s">
        <v>6</v>
      </c>
      <c r="B4241" t="s">
        <v>7</v>
      </c>
      <c r="C4241" t="s">
        <v>39</v>
      </c>
      <c r="D4241" t="s">
        <v>9</v>
      </c>
      <c r="E4241" t="s">
        <v>3043</v>
      </c>
      <c r="F4241" s="1">
        <v>-180</v>
      </c>
      <c r="G4241" s="1">
        <v>-471.54</v>
      </c>
      <c r="H4241" s="1">
        <v>2.6196666666666699</v>
      </c>
    </row>
    <row r="4242" spans="1:8" hidden="1" x14ac:dyDescent="0.2">
      <c r="A4242" t="s">
        <v>6</v>
      </c>
      <c r="B4242" t="s">
        <v>7</v>
      </c>
      <c r="C4242" t="s">
        <v>39</v>
      </c>
      <c r="D4242" t="s">
        <v>9</v>
      </c>
      <c r="E4242" t="s">
        <v>3044</v>
      </c>
      <c r="F4242" s="1">
        <v>-343</v>
      </c>
      <c r="G4242" s="1">
        <v>-887.48</v>
      </c>
      <c r="H4242" s="1">
        <v>2.5874052478134102</v>
      </c>
    </row>
    <row r="4243" spans="1:8" hidden="1" x14ac:dyDescent="0.2">
      <c r="A4243" t="s">
        <v>6</v>
      </c>
      <c r="B4243" t="s">
        <v>7</v>
      </c>
      <c r="C4243" t="s">
        <v>39</v>
      </c>
      <c r="D4243" t="s">
        <v>9</v>
      </c>
      <c r="E4243" t="s">
        <v>2731</v>
      </c>
      <c r="F4243" s="1">
        <v>-254</v>
      </c>
      <c r="G4243" s="1">
        <v>-658.62</v>
      </c>
      <c r="H4243" s="1">
        <v>2.5929921259842499</v>
      </c>
    </row>
    <row r="4244" spans="1:8" hidden="1" x14ac:dyDescent="0.2">
      <c r="A4244" t="s">
        <v>6</v>
      </c>
      <c r="B4244" t="s">
        <v>7</v>
      </c>
      <c r="C4244" t="s">
        <v>39</v>
      </c>
      <c r="D4244" t="s">
        <v>9</v>
      </c>
      <c r="E4244" t="s">
        <v>1882</v>
      </c>
      <c r="F4244" s="1">
        <v>-2277</v>
      </c>
      <c r="G4244" s="1">
        <v>-6487.78</v>
      </c>
      <c r="H4244" s="1">
        <v>2.8492665788317999</v>
      </c>
    </row>
    <row r="4245" spans="1:8" hidden="1" x14ac:dyDescent="0.2">
      <c r="A4245" t="s">
        <v>6</v>
      </c>
      <c r="B4245" t="s">
        <v>7</v>
      </c>
      <c r="C4245" t="s">
        <v>39</v>
      </c>
      <c r="D4245" t="s">
        <v>9</v>
      </c>
      <c r="E4245" t="s">
        <v>2478</v>
      </c>
      <c r="F4245" s="1">
        <v>-360</v>
      </c>
      <c r="G4245" s="1">
        <v>-933.59</v>
      </c>
      <c r="H4245" s="1">
        <v>2.5933055555555602</v>
      </c>
    </row>
    <row r="4246" spans="1:8" hidden="1" x14ac:dyDescent="0.2">
      <c r="A4246" t="s">
        <v>6</v>
      </c>
      <c r="B4246" t="s">
        <v>7</v>
      </c>
      <c r="C4246" t="s">
        <v>39</v>
      </c>
      <c r="D4246" t="s">
        <v>9</v>
      </c>
      <c r="E4246" t="s">
        <v>2484</v>
      </c>
      <c r="F4246" s="1">
        <v>-895</v>
      </c>
      <c r="G4246" s="1">
        <v>-2540.58</v>
      </c>
      <c r="H4246" s="1">
        <v>2.8386368715083798</v>
      </c>
    </row>
    <row r="4247" spans="1:8" hidden="1" x14ac:dyDescent="0.2">
      <c r="A4247" t="s">
        <v>6</v>
      </c>
      <c r="B4247" t="s">
        <v>7</v>
      </c>
      <c r="C4247" t="s">
        <v>39</v>
      </c>
      <c r="D4247" t="s">
        <v>9</v>
      </c>
      <c r="E4247" t="s">
        <v>2308</v>
      </c>
      <c r="F4247" s="1">
        <v>-355</v>
      </c>
      <c r="G4247" s="1">
        <v>-916.65</v>
      </c>
      <c r="H4247" s="1">
        <v>2.5821126760563402</v>
      </c>
    </row>
    <row r="4248" spans="1:8" hidden="1" x14ac:dyDescent="0.2">
      <c r="A4248" t="s">
        <v>6</v>
      </c>
      <c r="B4248" t="s">
        <v>7</v>
      </c>
      <c r="C4248" t="s">
        <v>39</v>
      </c>
      <c r="D4248" t="s">
        <v>9</v>
      </c>
      <c r="E4248" t="s">
        <v>2043</v>
      </c>
      <c r="F4248" s="1">
        <v>-67</v>
      </c>
      <c r="G4248" s="1">
        <v>-170.44</v>
      </c>
      <c r="H4248" s="1">
        <v>2.5438805970149301</v>
      </c>
    </row>
    <row r="4249" spans="1:8" hidden="1" x14ac:dyDescent="0.2">
      <c r="A4249" t="s">
        <v>6</v>
      </c>
      <c r="B4249" t="s">
        <v>7</v>
      </c>
      <c r="C4249" t="s">
        <v>39</v>
      </c>
      <c r="D4249" t="s">
        <v>9</v>
      </c>
      <c r="E4249" t="s">
        <v>2123</v>
      </c>
      <c r="F4249" s="1">
        <v>-3273</v>
      </c>
      <c r="G4249" s="1">
        <v>-17266.75</v>
      </c>
      <c r="H4249" s="1">
        <v>5.2755117629086499</v>
      </c>
    </row>
    <row r="4250" spans="1:8" hidden="1" x14ac:dyDescent="0.2">
      <c r="A4250" t="s">
        <v>6</v>
      </c>
      <c r="B4250" t="s">
        <v>7</v>
      </c>
      <c r="C4250" t="s">
        <v>39</v>
      </c>
      <c r="D4250" t="s">
        <v>9</v>
      </c>
      <c r="E4250" t="s">
        <v>2051</v>
      </c>
      <c r="F4250" s="1">
        <v>-3678</v>
      </c>
      <c r="G4250" s="1">
        <v>-18953.240000000002</v>
      </c>
      <c r="H4250" s="1">
        <v>5.1531375747689001</v>
      </c>
    </row>
    <row r="4251" spans="1:8" hidden="1" x14ac:dyDescent="0.2">
      <c r="A4251" t="s">
        <v>6</v>
      </c>
      <c r="B4251" t="s">
        <v>7</v>
      </c>
      <c r="C4251" t="s">
        <v>39</v>
      </c>
      <c r="D4251" t="s">
        <v>9</v>
      </c>
      <c r="E4251" t="s">
        <v>747</v>
      </c>
      <c r="F4251" s="1">
        <v>0</v>
      </c>
      <c r="G4251" s="1">
        <v>1119.75</v>
      </c>
      <c r="H4251" s="1">
        <v>0</v>
      </c>
    </row>
    <row r="4252" spans="1:8" hidden="1" x14ac:dyDescent="0.2">
      <c r="A4252" t="s">
        <v>6</v>
      </c>
      <c r="B4252" t="s">
        <v>7</v>
      </c>
      <c r="C4252" t="s">
        <v>39</v>
      </c>
      <c r="D4252" t="s">
        <v>9</v>
      </c>
      <c r="E4252" t="s">
        <v>71</v>
      </c>
      <c r="F4252" s="1">
        <v>-243</v>
      </c>
      <c r="G4252" s="1">
        <v>-626.96</v>
      </c>
      <c r="H4252" s="1">
        <v>2.58008230452675</v>
      </c>
    </row>
    <row r="4253" spans="1:8" hidden="1" x14ac:dyDescent="0.2">
      <c r="A4253" t="s">
        <v>6</v>
      </c>
      <c r="B4253" t="s">
        <v>7</v>
      </c>
      <c r="C4253" t="s">
        <v>39</v>
      </c>
      <c r="D4253" t="s">
        <v>9</v>
      </c>
      <c r="E4253" t="s">
        <v>3045</v>
      </c>
      <c r="F4253" s="1">
        <v>-242</v>
      </c>
      <c r="G4253" s="1">
        <v>-621.5</v>
      </c>
      <c r="H4253" s="1">
        <v>2.5681818181818201</v>
      </c>
    </row>
    <row r="4254" spans="1:8" hidden="1" x14ac:dyDescent="0.2">
      <c r="A4254" t="s">
        <v>6</v>
      </c>
      <c r="B4254" t="s">
        <v>7</v>
      </c>
      <c r="C4254" t="s">
        <v>39</v>
      </c>
      <c r="D4254" t="s">
        <v>9</v>
      </c>
      <c r="E4254" t="s">
        <v>806</v>
      </c>
      <c r="F4254" s="1">
        <v>-324</v>
      </c>
      <c r="G4254" s="1">
        <v>16337.59</v>
      </c>
      <c r="H4254" s="1">
        <v>-50.424660493827197</v>
      </c>
    </row>
    <row r="4255" spans="1:8" hidden="1" x14ac:dyDescent="0.2">
      <c r="A4255" t="s">
        <v>6</v>
      </c>
      <c r="B4255" t="s">
        <v>7</v>
      </c>
      <c r="C4255" t="s">
        <v>39</v>
      </c>
      <c r="D4255" t="s">
        <v>9</v>
      </c>
      <c r="E4255" t="s">
        <v>1658</v>
      </c>
      <c r="F4255" s="1">
        <v>0</v>
      </c>
      <c r="G4255" s="1">
        <v>2609.3200000000002</v>
      </c>
      <c r="H4255" s="1">
        <v>0</v>
      </c>
    </row>
    <row r="4256" spans="1:8" hidden="1" x14ac:dyDescent="0.2">
      <c r="A4256" t="s">
        <v>6</v>
      </c>
      <c r="B4256" t="s">
        <v>7</v>
      </c>
      <c r="C4256" t="s">
        <v>39</v>
      </c>
      <c r="D4256" t="s">
        <v>9</v>
      </c>
      <c r="E4256" t="s">
        <v>52</v>
      </c>
      <c r="F4256" s="1">
        <v>36</v>
      </c>
      <c r="G4256" s="1">
        <v>2137.2600000000002</v>
      </c>
      <c r="H4256" s="1">
        <v>59.368333333333297</v>
      </c>
    </row>
    <row r="4257" spans="1:8" hidden="1" x14ac:dyDescent="0.2">
      <c r="A4257" t="s">
        <v>6</v>
      </c>
      <c r="B4257" t="s">
        <v>7</v>
      </c>
      <c r="C4257" t="s">
        <v>39</v>
      </c>
      <c r="D4257" t="s">
        <v>9</v>
      </c>
      <c r="E4257" t="s">
        <v>810</v>
      </c>
      <c r="F4257" s="1">
        <v>-805</v>
      </c>
      <c r="G4257" s="1">
        <v>-2621.33</v>
      </c>
      <c r="H4257" s="1">
        <v>3.2563105590062098</v>
      </c>
    </row>
    <row r="4258" spans="1:8" hidden="1" x14ac:dyDescent="0.2">
      <c r="A4258" t="s">
        <v>6</v>
      </c>
      <c r="B4258" t="s">
        <v>7</v>
      </c>
      <c r="C4258" t="s">
        <v>39</v>
      </c>
      <c r="D4258" t="s">
        <v>9</v>
      </c>
      <c r="E4258" t="s">
        <v>424</v>
      </c>
      <c r="F4258" s="1">
        <v>1</v>
      </c>
      <c r="G4258" s="1">
        <v>-23277.41</v>
      </c>
      <c r="H4258" s="1">
        <v>-23277.41</v>
      </c>
    </row>
    <row r="4259" spans="1:8" hidden="1" x14ac:dyDescent="0.2">
      <c r="A4259" t="s">
        <v>6</v>
      </c>
      <c r="B4259" t="s">
        <v>7</v>
      </c>
      <c r="C4259" t="s">
        <v>39</v>
      </c>
      <c r="D4259" t="s">
        <v>9</v>
      </c>
      <c r="E4259" t="s">
        <v>305</v>
      </c>
      <c r="F4259" s="1">
        <v>-3026</v>
      </c>
      <c r="G4259" s="1">
        <v>-5939.39</v>
      </c>
      <c r="H4259" s="1">
        <v>1.9627858559153999</v>
      </c>
    </row>
    <row r="4260" spans="1:8" hidden="1" x14ac:dyDescent="0.2">
      <c r="A4260" t="s">
        <v>6</v>
      </c>
      <c r="B4260" t="s">
        <v>7</v>
      </c>
      <c r="C4260" t="s">
        <v>39</v>
      </c>
      <c r="D4260" t="s">
        <v>9</v>
      </c>
      <c r="E4260" t="s">
        <v>1045</v>
      </c>
      <c r="F4260" s="1">
        <v>5</v>
      </c>
      <c r="G4260" s="1">
        <v>329.63</v>
      </c>
      <c r="H4260" s="1">
        <v>65.926000000000002</v>
      </c>
    </row>
    <row r="4261" spans="1:8" hidden="1" x14ac:dyDescent="0.2">
      <c r="A4261" t="s">
        <v>6</v>
      </c>
      <c r="B4261" t="s">
        <v>7</v>
      </c>
      <c r="C4261" t="s">
        <v>39</v>
      </c>
      <c r="D4261" t="s">
        <v>9</v>
      </c>
      <c r="E4261" t="s">
        <v>1660</v>
      </c>
      <c r="F4261" s="1">
        <v>1</v>
      </c>
      <c r="G4261" s="1">
        <v>1005.3</v>
      </c>
      <c r="H4261" s="1">
        <v>1005.3</v>
      </c>
    </row>
    <row r="4262" spans="1:8" hidden="1" x14ac:dyDescent="0.2">
      <c r="A4262" t="s">
        <v>6</v>
      </c>
      <c r="B4262" t="s">
        <v>7</v>
      </c>
      <c r="C4262" t="s">
        <v>39</v>
      </c>
      <c r="D4262" t="s">
        <v>9</v>
      </c>
      <c r="E4262" t="s">
        <v>1265</v>
      </c>
      <c r="F4262" s="1">
        <v>-84</v>
      </c>
      <c r="G4262" s="1">
        <v>-140.13</v>
      </c>
      <c r="H4262" s="1">
        <v>1.6682142857142901</v>
      </c>
    </row>
    <row r="4263" spans="1:8" hidden="1" x14ac:dyDescent="0.2">
      <c r="A4263" t="s">
        <v>6</v>
      </c>
      <c r="B4263" t="s">
        <v>7</v>
      </c>
      <c r="C4263" t="s">
        <v>46</v>
      </c>
      <c r="D4263" t="s">
        <v>9</v>
      </c>
      <c r="E4263" t="s">
        <v>1874</v>
      </c>
      <c r="F4263" s="1">
        <v>-350</v>
      </c>
      <c r="G4263" s="1">
        <v>11368.17</v>
      </c>
      <c r="H4263" s="1">
        <v>-32.480485714285699</v>
      </c>
    </row>
    <row r="4264" spans="1:8" hidden="1" x14ac:dyDescent="0.2">
      <c r="A4264" t="s">
        <v>6</v>
      </c>
      <c r="B4264" t="s">
        <v>7</v>
      </c>
      <c r="C4264" t="s">
        <v>46</v>
      </c>
      <c r="D4264" t="s">
        <v>9</v>
      </c>
      <c r="E4264" t="s">
        <v>2126</v>
      </c>
      <c r="F4264" s="1">
        <v>-1270</v>
      </c>
      <c r="G4264" s="1">
        <v>-29767.57</v>
      </c>
      <c r="H4264" s="1">
        <v>23.439031496062999</v>
      </c>
    </row>
    <row r="4265" spans="1:8" hidden="1" x14ac:dyDescent="0.2">
      <c r="A4265" t="s">
        <v>6</v>
      </c>
      <c r="B4265" t="s">
        <v>7</v>
      </c>
      <c r="C4265" t="s">
        <v>46</v>
      </c>
      <c r="D4265" t="s">
        <v>9</v>
      </c>
      <c r="E4265" t="s">
        <v>482</v>
      </c>
      <c r="F4265" s="1">
        <v>-545</v>
      </c>
      <c r="G4265" s="1">
        <v>-579.27</v>
      </c>
      <c r="H4265" s="1">
        <v>1.06288073394495</v>
      </c>
    </row>
    <row r="4266" spans="1:8" hidden="1" x14ac:dyDescent="0.2">
      <c r="A4266" t="s">
        <v>6</v>
      </c>
      <c r="B4266" t="s">
        <v>7</v>
      </c>
      <c r="C4266" t="s">
        <v>46</v>
      </c>
      <c r="D4266" t="s">
        <v>9</v>
      </c>
      <c r="E4266" t="s">
        <v>1973</v>
      </c>
      <c r="F4266" s="1">
        <v>-330</v>
      </c>
      <c r="G4266" s="1">
        <v>-823.64</v>
      </c>
      <c r="H4266" s="1">
        <v>2.49587878787879</v>
      </c>
    </row>
    <row r="4267" spans="1:8" hidden="1" x14ac:dyDescent="0.2">
      <c r="A4267" t="s">
        <v>6</v>
      </c>
      <c r="B4267" t="s">
        <v>7</v>
      </c>
      <c r="C4267" t="s">
        <v>46</v>
      </c>
      <c r="D4267" t="s">
        <v>9</v>
      </c>
      <c r="E4267" t="s">
        <v>2631</v>
      </c>
      <c r="F4267" s="1">
        <v>-180</v>
      </c>
      <c r="G4267" s="1">
        <v>-363.03</v>
      </c>
      <c r="H4267" s="1">
        <v>2.0168333333333299</v>
      </c>
    </row>
    <row r="4268" spans="1:8" hidden="1" x14ac:dyDescent="0.2">
      <c r="A4268" t="s">
        <v>6</v>
      </c>
      <c r="B4268" t="s">
        <v>7</v>
      </c>
      <c r="C4268" t="s">
        <v>46</v>
      </c>
      <c r="D4268" t="s">
        <v>9</v>
      </c>
      <c r="E4268" t="s">
        <v>2947</v>
      </c>
      <c r="F4268" s="1">
        <v>-40</v>
      </c>
      <c r="G4268" s="1">
        <v>-75.23</v>
      </c>
      <c r="H4268" s="1">
        <v>1.8807499999999999</v>
      </c>
    </row>
    <row r="4269" spans="1:8" hidden="1" x14ac:dyDescent="0.2">
      <c r="A4269" t="s">
        <v>6</v>
      </c>
      <c r="B4269" t="s">
        <v>7</v>
      </c>
      <c r="C4269" t="s">
        <v>46</v>
      </c>
      <c r="D4269" t="s">
        <v>9</v>
      </c>
      <c r="E4269" t="s">
        <v>2171</v>
      </c>
      <c r="F4269" s="1">
        <v>-39</v>
      </c>
      <c r="G4269" s="1">
        <v>-47.94</v>
      </c>
      <c r="H4269" s="1">
        <v>1.22923076923077</v>
      </c>
    </row>
    <row r="4270" spans="1:8" hidden="1" x14ac:dyDescent="0.2">
      <c r="A4270" t="s">
        <v>6</v>
      </c>
      <c r="B4270" t="s">
        <v>7</v>
      </c>
      <c r="C4270" t="s">
        <v>46</v>
      </c>
      <c r="D4270" t="s">
        <v>9</v>
      </c>
      <c r="E4270" t="s">
        <v>2307</v>
      </c>
      <c r="F4270" s="1">
        <v>-4710</v>
      </c>
      <c r="G4270" s="1">
        <v>-5789.1</v>
      </c>
      <c r="H4270" s="1">
        <v>1.2291082802547799</v>
      </c>
    </row>
    <row r="4271" spans="1:8" hidden="1" x14ac:dyDescent="0.2">
      <c r="A4271" t="s">
        <v>6</v>
      </c>
      <c r="B4271" t="s">
        <v>7</v>
      </c>
      <c r="C4271" t="s">
        <v>39</v>
      </c>
      <c r="D4271" t="s">
        <v>9</v>
      </c>
      <c r="E4271" t="s">
        <v>2751</v>
      </c>
      <c r="F4271" s="1">
        <v>-13</v>
      </c>
      <c r="G4271" s="1">
        <v>-41.8</v>
      </c>
      <c r="H4271" s="1">
        <v>3.2153846153846199</v>
      </c>
    </row>
    <row r="4272" spans="1:8" hidden="1" x14ac:dyDescent="0.2">
      <c r="A4272" t="s">
        <v>6</v>
      </c>
      <c r="B4272" t="s">
        <v>7</v>
      </c>
      <c r="C4272" t="s">
        <v>39</v>
      </c>
      <c r="D4272" t="s">
        <v>9</v>
      </c>
      <c r="E4272" t="s">
        <v>2197</v>
      </c>
      <c r="F4272" s="1">
        <v>-1</v>
      </c>
      <c r="G4272" s="1">
        <v>-1.82</v>
      </c>
      <c r="H4272" s="1">
        <v>1.82</v>
      </c>
    </row>
    <row r="4273" spans="1:8" hidden="1" x14ac:dyDescent="0.2">
      <c r="A4273" t="s">
        <v>6</v>
      </c>
      <c r="B4273" t="s">
        <v>7</v>
      </c>
      <c r="C4273" t="s">
        <v>39</v>
      </c>
      <c r="D4273" t="s">
        <v>9</v>
      </c>
      <c r="E4273" t="s">
        <v>2624</v>
      </c>
      <c r="F4273" s="1">
        <v>-84</v>
      </c>
      <c r="G4273" s="1">
        <v>-206.14</v>
      </c>
      <c r="H4273" s="1">
        <v>2.4540476190476199</v>
      </c>
    </row>
    <row r="4274" spans="1:8" hidden="1" x14ac:dyDescent="0.2">
      <c r="A4274" t="s">
        <v>6</v>
      </c>
      <c r="B4274" t="s">
        <v>7</v>
      </c>
      <c r="C4274" t="s">
        <v>46</v>
      </c>
      <c r="D4274" t="s">
        <v>9</v>
      </c>
      <c r="E4274" t="s">
        <v>2267</v>
      </c>
      <c r="F4274" s="1">
        <v>-210</v>
      </c>
      <c r="G4274" s="1">
        <v>-264.82</v>
      </c>
      <c r="H4274" s="1">
        <v>1.2610476190476201</v>
      </c>
    </row>
    <row r="4275" spans="1:8" hidden="1" x14ac:dyDescent="0.2">
      <c r="A4275" t="s">
        <v>6</v>
      </c>
      <c r="B4275" t="s">
        <v>7</v>
      </c>
      <c r="C4275" t="s">
        <v>46</v>
      </c>
      <c r="D4275" t="s">
        <v>9</v>
      </c>
      <c r="E4275" t="s">
        <v>524</v>
      </c>
      <c r="F4275" s="1">
        <v>-40</v>
      </c>
      <c r="G4275" s="1">
        <v>-18.53</v>
      </c>
      <c r="H4275" s="1">
        <v>0.46325</v>
      </c>
    </row>
    <row r="4276" spans="1:8" hidden="1" x14ac:dyDescent="0.2">
      <c r="A4276" t="s">
        <v>6</v>
      </c>
      <c r="B4276" t="s">
        <v>7</v>
      </c>
      <c r="C4276" t="s">
        <v>46</v>
      </c>
      <c r="D4276" t="s">
        <v>9</v>
      </c>
      <c r="E4276" t="s">
        <v>302</v>
      </c>
      <c r="F4276" s="1">
        <v>-385</v>
      </c>
      <c r="G4276" s="1">
        <v>-9231.89</v>
      </c>
      <c r="H4276" s="1">
        <v>23.978935064935101</v>
      </c>
    </row>
    <row r="4277" spans="1:8" hidden="1" x14ac:dyDescent="0.2">
      <c r="A4277" t="s">
        <v>6</v>
      </c>
      <c r="B4277" t="s">
        <v>7</v>
      </c>
      <c r="C4277" t="s">
        <v>46</v>
      </c>
      <c r="D4277" t="s">
        <v>9</v>
      </c>
      <c r="E4277" t="s">
        <v>1665</v>
      </c>
      <c r="F4277" s="1">
        <v>-900</v>
      </c>
      <c r="G4277" s="1">
        <v>-4690.42</v>
      </c>
      <c r="H4277" s="1">
        <v>5.2115777777777801</v>
      </c>
    </row>
    <row r="4278" spans="1:8" hidden="1" x14ac:dyDescent="0.2">
      <c r="A4278" t="s">
        <v>6</v>
      </c>
      <c r="B4278" t="s">
        <v>7</v>
      </c>
      <c r="C4278" t="s">
        <v>46</v>
      </c>
      <c r="D4278" t="s">
        <v>9</v>
      </c>
      <c r="E4278" t="s">
        <v>15</v>
      </c>
      <c r="F4278" s="1">
        <v>-138</v>
      </c>
      <c r="G4278" s="1">
        <v>-141.84</v>
      </c>
      <c r="H4278" s="1">
        <v>1.0278260869565199</v>
      </c>
    </row>
    <row r="4279" spans="1:8" hidden="1" x14ac:dyDescent="0.2">
      <c r="A4279" t="s">
        <v>6</v>
      </c>
      <c r="B4279" t="s">
        <v>7</v>
      </c>
      <c r="C4279" t="s">
        <v>8</v>
      </c>
      <c r="D4279" t="s">
        <v>9</v>
      </c>
      <c r="E4279" t="s">
        <v>2933</v>
      </c>
      <c r="F4279" s="1">
        <v>15</v>
      </c>
      <c r="G4279" s="1">
        <v>64414.33</v>
      </c>
      <c r="H4279" s="1">
        <v>4294.28866666667</v>
      </c>
    </row>
    <row r="4280" spans="1:8" hidden="1" x14ac:dyDescent="0.2">
      <c r="A4280" t="s">
        <v>6</v>
      </c>
      <c r="B4280" t="s">
        <v>7</v>
      </c>
      <c r="C4280" t="s">
        <v>8</v>
      </c>
      <c r="D4280" t="s">
        <v>9</v>
      </c>
      <c r="E4280" t="s">
        <v>2192</v>
      </c>
      <c r="F4280" s="1">
        <v>778</v>
      </c>
      <c r="G4280" s="1">
        <v>478530.82</v>
      </c>
      <c r="H4280" s="1">
        <v>615.07817480719802</v>
      </c>
    </row>
    <row r="4281" spans="1:8" hidden="1" x14ac:dyDescent="0.2">
      <c r="A4281" t="s">
        <v>6</v>
      </c>
      <c r="B4281" t="s">
        <v>7</v>
      </c>
      <c r="C4281" t="s">
        <v>8</v>
      </c>
      <c r="D4281" t="s">
        <v>9</v>
      </c>
      <c r="E4281" t="s">
        <v>2855</v>
      </c>
      <c r="F4281" s="1">
        <v>18</v>
      </c>
      <c r="G4281" s="1">
        <v>60239.43</v>
      </c>
      <c r="H4281" s="1">
        <v>3346.6350000000002</v>
      </c>
    </row>
    <row r="4282" spans="1:8" hidden="1" x14ac:dyDescent="0.2">
      <c r="A4282" t="s">
        <v>6</v>
      </c>
      <c r="B4282" t="s">
        <v>7</v>
      </c>
      <c r="C4282" t="s">
        <v>8</v>
      </c>
      <c r="D4282" t="s">
        <v>9</v>
      </c>
      <c r="E4282" t="s">
        <v>2459</v>
      </c>
      <c r="F4282" s="1">
        <v>10</v>
      </c>
      <c r="G4282" s="1">
        <v>21525.19</v>
      </c>
      <c r="H4282" s="1">
        <v>2152.5189999999998</v>
      </c>
    </row>
    <row r="4283" spans="1:8" hidden="1" x14ac:dyDescent="0.2">
      <c r="A4283" t="s">
        <v>6</v>
      </c>
      <c r="B4283" t="s">
        <v>7</v>
      </c>
      <c r="C4283" t="s">
        <v>8</v>
      </c>
      <c r="D4283" t="s">
        <v>9</v>
      </c>
      <c r="E4283" t="s">
        <v>2959</v>
      </c>
      <c r="F4283" s="1">
        <v>154</v>
      </c>
      <c r="G4283" s="1">
        <v>225296.39</v>
      </c>
      <c r="H4283" s="1">
        <v>1462.96357142857</v>
      </c>
    </row>
    <row r="4284" spans="1:8" hidden="1" x14ac:dyDescent="0.2">
      <c r="A4284" t="s">
        <v>6</v>
      </c>
      <c r="B4284" t="s">
        <v>7</v>
      </c>
      <c r="C4284" t="s">
        <v>8</v>
      </c>
      <c r="D4284" t="s">
        <v>9</v>
      </c>
      <c r="E4284" t="s">
        <v>2009</v>
      </c>
      <c r="F4284" s="1">
        <v>0</v>
      </c>
      <c r="G4284" s="1">
        <v>7773.37</v>
      </c>
      <c r="H4284" s="1">
        <v>0</v>
      </c>
    </row>
    <row r="4285" spans="1:8" hidden="1" x14ac:dyDescent="0.2">
      <c r="A4285" t="s">
        <v>6</v>
      </c>
      <c r="B4285" t="s">
        <v>7</v>
      </c>
      <c r="C4285" t="s">
        <v>8</v>
      </c>
      <c r="D4285" t="s">
        <v>9</v>
      </c>
      <c r="E4285" t="s">
        <v>1948</v>
      </c>
      <c r="F4285" s="1">
        <v>-933</v>
      </c>
      <c r="G4285" s="1">
        <v>-5834.14</v>
      </c>
      <c r="H4285" s="1">
        <v>6.25309753483387</v>
      </c>
    </row>
    <row r="4286" spans="1:8" hidden="1" x14ac:dyDescent="0.2">
      <c r="A4286" t="s">
        <v>6</v>
      </c>
      <c r="B4286" t="s">
        <v>7</v>
      </c>
      <c r="C4286" t="s">
        <v>8</v>
      </c>
      <c r="D4286" t="s">
        <v>9</v>
      </c>
      <c r="E4286" t="s">
        <v>1968</v>
      </c>
      <c r="F4286" s="1">
        <v>-173</v>
      </c>
      <c r="G4286" s="1">
        <v>1904.51</v>
      </c>
      <c r="H4286" s="1">
        <v>-11.008728323699399</v>
      </c>
    </row>
    <row r="4287" spans="1:8" hidden="1" x14ac:dyDescent="0.2">
      <c r="A4287" t="s">
        <v>6</v>
      </c>
      <c r="B4287" t="s">
        <v>7</v>
      </c>
      <c r="C4287" t="s">
        <v>8</v>
      </c>
      <c r="D4287" t="s">
        <v>9</v>
      </c>
      <c r="E4287" t="s">
        <v>1958</v>
      </c>
      <c r="F4287" s="1">
        <v>-2340</v>
      </c>
      <c r="G4287" s="1">
        <v>-10153.549999999999</v>
      </c>
      <c r="H4287" s="1">
        <v>4.3391239316239298</v>
      </c>
    </row>
    <row r="4288" spans="1:8" hidden="1" x14ac:dyDescent="0.2">
      <c r="A4288" t="s">
        <v>6</v>
      </c>
      <c r="B4288" t="s">
        <v>7</v>
      </c>
      <c r="C4288" t="s">
        <v>8</v>
      </c>
      <c r="D4288" t="s">
        <v>9</v>
      </c>
      <c r="E4288" t="s">
        <v>2257</v>
      </c>
      <c r="F4288" s="1">
        <v>-1412</v>
      </c>
      <c r="G4288" s="1">
        <v>-6556.88</v>
      </c>
      <c r="H4288" s="1">
        <v>4.6436827195467396</v>
      </c>
    </row>
    <row r="4289" spans="1:8" hidden="1" x14ac:dyDescent="0.2">
      <c r="A4289" t="s">
        <v>6</v>
      </c>
      <c r="B4289" t="s">
        <v>7</v>
      </c>
      <c r="C4289" t="s">
        <v>8</v>
      </c>
      <c r="D4289" t="s">
        <v>9</v>
      </c>
      <c r="E4289" t="s">
        <v>2495</v>
      </c>
      <c r="F4289" s="1">
        <v>-3313</v>
      </c>
      <c r="G4289" s="1">
        <v>-13655.3</v>
      </c>
      <c r="H4289" s="1">
        <v>4.1217325686688797</v>
      </c>
    </row>
    <row r="4290" spans="1:8" hidden="1" x14ac:dyDescent="0.2">
      <c r="A4290" t="s">
        <v>6</v>
      </c>
      <c r="B4290" t="s">
        <v>7</v>
      </c>
      <c r="C4290" t="s">
        <v>8</v>
      </c>
      <c r="D4290" t="s">
        <v>9</v>
      </c>
      <c r="E4290" t="s">
        <v>2640</v>
      </c>
      <c r="F4290" s="1">
        <v>-134</v>
      </c>
      <c r="G4290" s="1">
        <v>-1657.02</v>
      </c>
      <c r="H4290" s="1">
        <v>12.3658208955224</v>
      </c>
    </row>
    <row r="4291" spans="1:8" hidden="1" x14ac:dyDescent="0.2">
      <c r="A4291" t="s">
        <v>6</v>
      </c>
      <c r="B4291" t="s">
        <v>7</v>
      </c>
      <c r="C4291" t="s">
        <v>8</v>
      </c>
      <c r="D4291" t="s">
        <v>9</v>
      </c>
      <c r="E4291" t="s">
        <v>1964</v>
      </c>
      <c r="F4291" s="1">
        <v>-25</v>
      </c>
      <c r="G4291" s="1">
        <v>-107.49</v>
      </c>
      <c r="H4291" s="1">
        <v>4.2995999999999999</v>
      </c>
    </row>
    <row r="4292" spans="1:8" hidden="1" x14ac:dyDescent="0.2">
      <c r="A4292" t="s">
        <v>6</v>
      </c>
      <c r="B4292" t="s">
        <v>7</v>
      </c>
      <c r="C4292" t="s">
        <v>8</v>
      </c>
      <c r="D4292" t="s">
        <v>9</v>
      </c>
      <c r="E4292" t="s">
        <v>2206</v>
      </c>
      <c r="F4292" s="1">
        <v>-526</v>
      </c>
      <c r="G4292" s="1">
        <v>-2166.9699999999998</v>
      </c>
      <c r="H4292" s="1">
        <v>4.1197148288973402</v>
      </c>
    </row>
    <row r="4293" spans="1:8" hidden="1" x14ac:dyDescent="0.2">
      <c r="A4293" t="s">
        <v>6</v>
      </c>
      <c r="B4293" t="s">
        <v>7</v>
      </c>
      <c r="C4293" t="s">
        <v>8</v>
      </c>
      <c r="D4293" t="s">
        <v>9</v>
      </c>
      <c r="E4293" t="s">
        <v>262</v>
      </c>
      <c r="F4293" s="1">
        <v>-1</v>
      </c>
      <c r="G4293" s="1">
        <v>-3.62</v>
      </c>
      <c r="H4293" s="1">
        <v>3.62</v>
      </c>
    </row>
    <row r="4294" spans="1:8" hidden="1" x14ac:dyDescent="0.2">
      <c r="A4294" t="s">
        <v>6</v>
      </c>
      <c r="B4294" t="s">
        <v>7</v>
      </c>
      <c r="C4294" t="s">
        <v>8</v>
      </c>
      <c r="D4294" t="s">
        <v>9</v>
      </c>
      <c r="E4294" t="s">
        <v>2123</v>
      </c>
      <c r="F4294" s="1">
        <v>-3444</v>
      </c>
      <c r="G4294" s="1">
        <v>-46634.98</v>
      </c>
      <c r="H4294" s="1">
        <v>13.540934959349601</v>
      </c>
    </row>
    <row r="4295" spans="1:8" hidden="1" x14ac:dyDescent="0.2">
      <c r="A4295" t="s">
        <v>6</v>
      </c>
      <c r="B4295" t="s">
        <v>7</v>
      </c>
      <c r="C4295" t="s">
        <v>8</v>
      </c>
      <c r="D4295" t="s">
        <v>9</v>
      </c>
      <c r="E4295" t="s">
        <v>3046</v>
      </c>
      <c r="F4295" s="1">
        <v>-462</v>
      </c>
      <c r="G4295" s="1">
        <v>-3867.71</v>
      </c>
      <c r="H4295" s="1">
        <v>8.3716666666666697</v>
      </c>
    </row>
    <row r="4296" spans="1:8" hidden="1" x14ac:dyDescent="0.2">
      <c r="A4296" t="s">
        <v>6</v>
      </c>
      <c r="B4296" t="s">
        <v>7</v>
      </c>
      <c r="C4296" t="s">
        <v>8</v>
      </c>
      <c r="D4296" t="s">
        <v>9</v>
      </c>
      <c r="E4296" t="s">
        <v>2479</v>
      </c>
      <c r="F4296" s="1">
        <v>-2408</v>
      </c>
      <c r="G4296" s="1">
        <v>-16989.560000000001</v>
      </c>
      <c r="H4296" s="1">
        <v>7.0554651162790698</v>
      </c>
    </row>
    <row r="4297" spans="1:8" hidden="1" x14ac:dyDescent="0.2">
      <c r="A4297" t="s">
        <v>6</v>
      </c>
      <c r="B4297" t="s">
        <v>7</v>
      </c>
      <c r="C4297" t="s">
        <v>8</v>
      </c>
      <c r="D4297" t="s">
        <v>9</v>
      </c>
      <c r="E4297" t="s">
        <v>1946</v>
      </c>
      <c r="F4297" s="1">
        <v>-1745</v>
      </c>
      <c r="G4297" s="1">
        <v>-7678.17</v>
      </c>
      <c r="H4297" s="1">
        <v>4.4000974212034398</v>
      </c>
    </row>
    <row r="4298" spans="1:8" hidden="1" x14ac:dyDescent="0.2">
      <c r="A4298" t="s">
        <v>6</v>
      </c>
      <c r="B4298" t="s">
        <v>7</v>
      </c>
      <c r="C4298" t="s">
        <v>8</v>
      </c>
      <c r="D4298" t="s">
        <v>9</v>
      </c>
      <c r="E4298" t="s">
        <v>1999</v>
      </c>
      <c r="F4298" s="1">
        <v>-2511</v>
      </c>
      <c r="G4298" s="1">
        <v>-11233.87</v>
      </c>
      <c r="H4298" s="1">
        <v>4.4738630027877297</v>
      </c>
    </row>
    <row r="4299" spans="1:8" hidden="1" x14ac:dyDescent="0.2">
      <c r="A4299" t="s">
        <v>6</v>
      </c>
      <c r="B4299" t="s">
        <v>7</v>
      </c>
      <c r="C4299" t="s">
        <v>8</v>
      </c>
      <c r="D4299" t="s">
        <v>9</v>
      </c>
      <c r="E4299" t="s">
        <v>2872</v>
      </c>
      <c r="F4299" s="1">
        <v>-1071</v>
      </c>
      <c r="G4299" s="1">
        <v>-3270.3</v>
      </c>
      <c r="H4299" s="1">
        <v>3.0535014005602199</v>
      </c>
    </row>
    <row r="4300" spans="1:8" hidden="1" x14ac:dyDescent="0.2">
      <c r="A4300" t="s">
        <v>6</v>
      </c>
      <c r="B4300" t="s">
        <v>7</v>
      </c>
      <c r="C4300" t="s">
        <v>8</v>
      </c>
      <c r="D4300" t="s">
        <v>9</v>
      </c>
      <c r="E4300" t="s">
        <v>2250</v>
      </c>
      <c r="F4300" s="1">
        <v>-2424</v>
      </c>
      <c r="G4300" s="1">
        <v>-17692.310000000001</v>
      </c>
      <c r="H4300" s="1">
        <v>7.2988077557755799</v>
      </c>
    </row>
    <row r="4301" spans="1:8" hidden="1" x14ac:dyDescent="0.2">
      <c r="A4301" t="s">
        <v>6</v>
      </c>
      <c r="B4301" t="s">
        <v>7</v>
      </c>
      <c r="C4301" t="s">
        <v>8</v>
      </c>
      <c r="D4301" t="s">
        <v>9</v>
      </c>
      <c r="E4301" t="s">
        <v>794</v>
      </c>
      <c r="F4301" s="1">
        <v>-6</v>
      </c>
      <c r="G4301" s="1">
        <v>9929.86</v>
      </c>
      <c r="H4301" s="1">
        <v>-1654.9766666666701</v>
      </c>
    </row>
    <row r="4302" spans="1:8" hidden="1" x14ac:dyDescent="0.2">
      <c r="A4302" t="s">
        <v>6</v>
      </c>
      <c r="B4302" t="s">
        <v>7</v>
      </c>
      <c r="C4302" t="s">
        <v>8</v>
      </c>
      <c r="D4302" t="s">
        <v>9</v>
      </c>
      <c r="E4302" t="s">
        <v>2719</v>
      </c>
      <c r="F4302" s="1">
        <v>-737</v>
      </c>
      <c r="G4302" s="1">
        <v>-3510.89</v>
      </c>
      <c r="H4302" s="1">
        <v>4.7637584803256399</v>
      </c>
    </row>
    <row r="4303" spans="1:8" hidden="1" x14ac:dyDescent="0.2">
      <c r="A4303" t="s">
        <v>6</v>
      </c>
      <c r="B4303" t="s">
        <v>7</v>
      </c>
      <c r="C4303" t="s">
        <v>8</v>
      </c>
      <c r="D4303" t="s">
        <v>9</v>
      </c>
      <c r="E4303" t="s">
        <v>2718</v>
      </c>
      <c r="F4303" s="1">
        <v>-240</v>
      </c>
      <c r="G4303" s="1">
        <v>-1019.83</v>
      </c>
      <c r="H4303" s="1">
        <v>4.2492916666666698</v>
      </c>
    </row>
    <row r="4304" spans="1:8" hidden="1" x14ac:dyDescent="0.2">
      <c r="A4304" t="s">
        <v>6</v>
      </c>
      <c r="B4304" t="s">
        <v>7</v>
      </c>
      <c r="C4304" t="s">
        <v>8</v>
      </c>
      <c r="D4304" t="s">
        <v>9</v>
      </c>
      <c r="E4304" t="s">
        <v>2441</v>
      </c>
      <c r="F4304" s="1">
        <v>-64</v>
      </c>
      <c r="G4304" s="1">
        <v>-250.52</v>
      </c>
      <c r="H4304" s="1">
        <v>3.9143750000000002</v>
      </c>
    </row>
    <row r="4305" spans="1:8" hidden="1" x14ac:dyDescent="0.2">
      <c r="A4305" t="s">
        <v>6</v>
      </c>
      <c r="B4305" t="s">
        <v>7</v>
      </c>
      <c r="C4305" t="s">
        <v>8</v>
      </c>
      <c r="D4305" t="s">
        <v>9</v>
      </c>
      <c r="E4305" t="s">
        <v>2936</v>
      </c>
      <c r="F4305" s="1">
        <v>-365</v>
      </c>
      <c r="G4305" s="1">
        <v>-2035.65</v>
      </c>
      <c r="H4305" s="1">
        <v>5.5771232876712302</v>
      </c>
    </row>
    <row r="4306" spans="1:8" hidden="1" x14ac:dyDescent="0.2">
      <c r="A4306" t="s">
        <v>6</v>
      </c>
      <c r="B4306" t="s">
        <v>7</v>
      </c>
      <c r="C4306" t="s">
        <v>8</v>
      </c>
      <c r="D4306" t="s">
        <v>9</v>
      </c>
      <c r="E4306" t="s">
        <v>2751</v>
      </c>
      <c r="F4306" s="1">
        <v>-19</v>
      </c>
      <c r="G4306" s="1">
        <v>-151.19</v>
      </c>
      <c r="H4306" s="1">
        <v>7.9573684210526299</v>
      </c>
    </row>
    <row r="4307" spans="1:8" hidden="1" x14ac:dyDescent="0.2">
      <c r="A4307" t="s">
        <v>6</v>
      </c>
      <c r="B4307" t="s">
        <v>7</v>
      </c>
      <c r="C4307" t="s">
        <v>8</v>
      </c>
      <c r="D4307" t="s">
        <v>9</v>
      </c>
      <c r="E4307" t="s">
        <v>2496</v>
      </c>
      <c r="F4307" s="1">
        <v>-5969</v>
      </c>
      <c r="G4307" s="1">
        <v>-23578.05</v>
      </c>
      <c r="H4307" s="1">
        <v>3.9500837661249801</v>
      </c>
    </row>
    <row r="4308" spans="1:8" hidden="1" x14ac:dyDescent="0.2">
      <c r="A4308" t="s">
        <v>6</v>
      </c>
      <c r="B4308" t="s">
        <v>7</v>
      </c>
      <c r="C4308" t="s">
        <v>8</v>
      </c>
      <c r="D4308" t="s">
        <v>9</v>
      </c>
      <c r="E4308" t="s">
        <v>2256</v>
      </c>
      <c r="F4308" s="1">
        <v>-209</v>
      </c>
      <c r="G4308" s="1">
        <v>-1049.5999999999999</v>
      </c>
      <c r="H4308" s="1">
        <v>5.0220095693779898</v>
      </c>
    </row>
    <row r="4309" spans="1:8" hidden="1" x14ac:dyDescent="0.2">
      <c r="A4309" t="s">
        <v>6</v>
      </c>
      <c r="B4309" t="s">
        <v>7</v>
      </c>
      <c r="C4309" t="s">
        <v>8</v>
      </c>
      <c r="D4309" t="s">
        <v>9</v>
      </c>
      <c r="E4309" t="s">
        <v>795</v>
      </c>
      <c r="F4309" s="1">
        <v>-14</v>
      </c>
      <c r="G4309" s="1">
        <v>-8124.09</v>
      </c>
      <c r="H4309" s="1">
        <v>580.29214285714295</v>
      </c>
    </row>
    <row r="4310" spans="1:8" hidden="1" x14ac:dyDescent="0.2">
      <c r="A4310" t="s">
        <v>6</v>
      </c>
      <c r="B4310" t="s">
        <v>7</v>
      </c>
      <c r="C4310" t="s">
        <v>8</v>
      </c>
      <c r="D4310" t="s">
        <v>9</v>
      </c>
      <c r="E4310" t="s">
        <v>241</v>
      </c>
      <c r="F4310" s="1">
        <v>-1050</v>
      </c>
      <c r="G4310" s="1">
        <v>-6704.22</v>
      </c>
      <c r="H4310" s="1">
        <v>6.3849714285714301</v>
      </c>
    </row>
    <row r="4311" spans="1:8" hidden="1" x14ac:dyDescent="0.2">
      <c r="A4311" t="s">
        <v>6</v>
      </c>
      <c r="B4311" t="s">
        <v>7</v>
      </c>
      <c r="C4311" t="s">
        <v>8</v>
      </c>
      <c r="D4311" t="s">
        <v>9</v>
      </c>
      <c r="E4311" t="s">
        <v>261</v>
      </c>
      <c r="F4311" s="1">
        <v>-5043</v>
      </c>
      <c r="G4311" s="1">
        <v>-105033.89</v>
      </c>
      <c r="H4311" s="1">
        <v>20.827660122942699</v>
      </c>
    </row>
    <row r="4312" spans="1:8" hidden="1" x14ac:dyDescent="0.2">
      <c r="A4312" t="s">
        <v>6</v>
      </c>
      <c r="B4312" t="s">
        <v>7</v>
      </c>
      <c r="C4312" t="s">
        <v>8</v>
      </c>
      <c r="D4312" t="s">
        <v>9</v>
      </c>
      <c r="E4312" t="s">
        <v>2129</v>
      </c>
      <c r="F4312" s="1">
        <v>-875</v>
      </c>
      <c r="G4312" s="1">
        <v>-18232.830000000002</v>
      </c>
      <c r="H4312" s="1">
        <v>20.837520000000001</v>
      </c>
    </row>
    <row r="4313" spans="1:8" hidden="1" x14ac:dyDescent="0.2">
      <c r="A4313" t="s">
        <v>6</v>
      </c>
      <c r="B4313" t="s">
        <v>7</v>
      </c>
      <c r="C4313" t="s">
        <v>8</v>
      </c>
      <c r="D4313" t="s">
        <v>9</v>
      </c>
      <c r="E4313" t="s">
        <v>2396</v>
      </c>
      <c r="F4313" s="1">
        <v>-1969</v>
      </c>
      <c r="G4313" s="1">
        <v>-26978.27</v>
      </c>
      <c r="H4313" s="1">
        <v>13.701508379888301</v>
      </c>
    </row>
    <row r="4314" spans="1:8" hidden="1" x14ac:dyDescent="0.2">
      <c r="A4314" t="s">
        <v>6</v>
      </c>
      <c r="B4314" t="s">
        <v>7</v>
      </c>
      <c r="C4314" t="s">
        <v>8</v>
      </c>
      <c r="D4314" t="s">
        <v>9</v>
      </c>
      <c r="E4314" t="s">
        <v>2388</v>
      </c>
      <c r="F4314" s="1">
        <v>-2176</v>
      </c>
      <c r="G4314" s="1">
        <v>-39457.06</v>
      </c>
      <c r="H4314" s="1">
        <v>18.132840073529401</v>
      </c>
    </row>
    <row r="4315" spans="1:8" hidden="1" x14ac:dyDescent="0.2">
      <c r="A4315" t="s">
        <v>6</v>
      </c>
      <c r="B4315" t="s">
        <v>7</v>
      </c>
      <c r="C4315" t="s">
        <v>8</v>
      </c>
      <c r="D4315" t="s">
        <v>9</v>
      </c>
      <c r="E4315" t="s">
        <v>2167</v>
      </c>
      <c r="F4315" s="1">
        <v>-514</v>
      </c>
      <c r="G4315" s="1">
        <v>-2104.02</v>
      </c>
      <c r="H4315" s="1">
        <v>4.0934241245136196</v>
      </c>
    </row>
    <row r="4316" spans="1:8" hidden="1" x14ac:dyDescent="0.2">
      <c r="A4316" t="s">
        <v>6</v>
      </c>
      <c r="B4316" t="s">
        <v>7</v>
      </c>
      <c r="C4316" t="s">
        <v>8</v>
      </c>
      <c r="D4316" t="s">
        <v>9</v>
      </c>
      <c r="E4316" t="s">
        <v>71</v>
      </c>
      <c r="F4316" s="1">
        <v>-846</v>
      </c>
      <c r="G4316" s="1">
        <v>-5415.43</v>
      </c>
      <c r="H4316" s="1">
        <v>6.4012174940898303</v>
      </c>
    </row>
    <row r="4317" spans="1:8" hidden="1" x14ac:dyDescent="0.2">
      <c r="A4317" t="s">
        <v>6</v>
      </c>
      <c r="B4317" t="s">
        <v>7</v>
      </c>
      <c r="C4317" t="s">
        <v>8</v>
      </c>
      <c r="D4317" t="s">
        <v>9</v>
      </c>
      <c r="E4317" t="s">
        <v>2358</v>
      </c>
      <c r="F4317" s="1">
        <v>-252</v>
      </c>
      <c r="G4317" s="1">
        <v>-5996.46</v>
      </c>
      <c r="H4317" s="1">
        <v>23.795476190476201</v>
      </c>
    </row>
    <row r="4318" spans="1:8" hidden="1" x14ac:dyDescent="0.2">
      <c r="A4318" t="s">
        <v>6</v>
      </c>
      <c r="B4318" t="s">
        <v>7</v>
      </c>
      <c r="C4318" t="s">
        <v>8</v>
      </c>
      <c r="D4318" t="s">
        <v>9</v>
      </c>
      <c r="E4318" t="s">
        <v>2599</v>
      </c>
      <c r="F4318" s="1">
        <v>-439</v>
      </c>
      <c r="G4318" s="1">
        <v>-3107.13</v>
      </c>
      <c r="H4318" s="1">
        <v>7.0777448747152603</v>
      </c>
    </row>
    <row r="4319" spans="1:8" hidden="1" x14ac:dyDescent="0.2">
      <c r="A4319" t="s">
        <v>6</v>
      </c>
      <c r="B4319" t="s">
        <v>7</v>
      </c>
      <c r="C4319" t="s">
        <v>8</v>
      </c>
      <c r="D4319" t="s">
        <v>9</v>
      </c>
      <c r="E4319" t="s">
        <v>1878</v>
      </c>
      <c r="F4319" s="1">
        <v>-5038</v>
      </c>
      <c r="G4319" s="1">
        <v>-26456.15</v>
      </c>
      <c r="H4319" s="1">
        <v>5.2513199682413703</v>
      </c>
    </row>
    <row r="4320" spans="1:8" hidden="1" x14ac:dyDescent="0.2">
      <c r="A4320" t="s">
        <v>6</v>
      </c>
      <c r="B4320" t="s">
        <v>7</v>
      </c>
      <c r="C4320" t="s">
        <v>8</v>
      </c>
      <c r="D4320" t="s">
        <v>9</v>
      </c>
      <c r="E4320" t="s">
        <v>1930</v>
      </c>
      <c r="F4320" s="1">
        <v>-910</v>
      </c>
      <c r="G4320" s="1">
        <v>-4076.6</v>
      </c>
      <c r="H4320" s="1">
        <v>4.4797802197802197</v>
      </c>
    </row>
    <row r="4321" spans="1:8" hidden="1" x14ac:dyDescent="0.2">
      <c r="A4321" t="s">
        <v>6</v>
      </c>
      <c r="B4321" t="s">
        <v>7</v>
      </c>
      <c r="C4321" t="s">
        <v>8</v>
      </c>
      <c r="D4321" t="s">
        <v>9</v>
      </c>
      <c r="E4321" t="s">
        <v>1970</v>
      </c>
      <c r="F4321" s="1">
        <v>-8747</v>
      </c>
      <c r="G4321" s="1">
        <v>-39677.53</v>
      </c>
      <c r="H4321" s="1">
        <v>4.53613010174917</v>
      </c>
    </row>
    <row r="4322" spans="1:8" hidden="1" x14ac:dyDescent="0.2">
      <c r="A4322" t="s">
        <v>6</v>
      </c>
      <c r="B4322" t="s">
        <v>7</v>
      </c>
      <c r="C4322" t="s">
        <v>8</v>
      </c>
      <c r="D4322" t="s">
        <v>9</v>
      </c>
      <c r="E4322" t="s">
        <v>2525</v>
      </c>
      <c r="F4322" s="1">
        <v>-59</v>
      </c>
      <c r="G4322" s="1">
        <v>-234.53</v>
      </c>
      <c r="H4322" s="1">
        <v>3.9750847457627101</v>
      </c>
    </row>
    <row r="4323" spans="1:8" hidden="1" x14ac:dyDescent="0.2">
      <c r="A4323" t="s">
        <v>6</v>
      </c>
      <c r="B4323" t="s">
        <v>7</v>
      </c>
      <c r="C4323" t="s">
        <v>8</v>
      </c>
      <c r="D4323" t="s">
        <v>9</v>
      </c>
      <c r="E4323" t="s">
        <v>2000</v>
      </c>
      <c r="F4323" s="1">
        <v>-60</v>
      </c>
      <c r="G4323" s="1">
        <v>-238.07</v>
      </c>
      <c r="H4323" s="1">
        <v>3.96783333333333</v>
      </c>
    </row>
    <row r="4324" spans="1:8" hidden="1" x14ac:dyDescent="0.2">
      <c r="A4324" t="s">
        <v>6</v>
      </c>
      <c r="B4324" t="s">
        <v>7</v>
      </c>
      <c r="C4324" t="s">
        <v>8</v>
      </c>
      <c r="D4324" t="s">
        <v>9</v>
      </c>
      <c r="E4324" t="s">
        <v>2286</v>
      </c>
      <c r="F4324" s="1">
        <v>203</v>
      </c>
      <c r="G4324" s="1">
        <v>43182.65</v>
      </c>
      <c r="H4324" s="1">
        <v>212.72241379310299</v>
      </c>
    </row>
    <row r="4325" spans="1:8" hidden="1" x14ac:dyDescent="0.2">
      <c r="A4325" t="s">
        <v>6</v>
      </c>
      <c r="B4325" t="s">
        <v>7</v>
      </c>
      <c r="C4325" t="s">
        <v>8</v>
      </c>
      <c r="D4325" t="s">
        <v>9</v>
      </c>
      <c r="E4325" t="s">
        <v>2058</v>
      </c>
      <c r="F4325" s="1">
        <v>-595</v>
      </c>
      <c r="G4325" s="1">
        <v>-2725.07</v>
      </c>
      <c r="H4325" s="1">
        <v>4.5799495798319301</v>
      </c>
    </row>
    <row r="4326" spans="1:8" hidden="1" x14ac:dyDescent="0.2">
      <c r="A4326" t="s">
        <v>6</v>
      </c>
      <c r="B4326" t="s">
        <v>7</v>
      </c>
      <c r="C4326" t="s">
        <v>8</v>
      </c>
      <c r="D4326" t="s">
        <v>9</v>
      </c>
      <c r="E4326" t="s">
        <v>3047</v>
      </c>
      <c r="F4326" s="1">
        <v>-1135</v>
      </c>
      <c r="G4326" s="1">
        <v>-4985</v>
      </c>
      <c r="H4326" s="1">
        <v>4.3920704845814997</v>
      </c>
    </row>
    <row r="4327" spans="1:8" hidden="1" x14ac:dyDescent="0.2">
      <c r="A4327" t="s">
        <v>6</v>
      </c>
      <c r="B4327" t="s">
        <v>7</v>
      </c>
      <c r="C4327" t="s">
        <v>8</v>
      </c>
      <c r="D4327" t="s">
        <v>9</v>
      </c>
      <c r="E4327" t="s">
        <v>2631</v>
      </c>
      <c r="F4327" s="1">
        <v>-1268</v>
      </c>
      <c r="G4327" s="1">
        <v>-4893.78</v>
      </c>
      <c r="H4327" s="1">
        <v>3.8594479495268099</v>
      </c>
    </row>
    <row r="4328" spans="1:8" hidden="1" x14ac:dyDescent="0.2">
      <c r="A4328" t="s">
        <v>6</v>
      </c>
      <c r="B4328" t="s">
        <v>7</v>
      </c>
      <c r="C4328" t="s">
        <v>8</v>
      </c>
      <c r="D4328" t="s">
        <v>9</v>
      </c>
      <c r="E4328" t="s">
        <v>18</v>
      </c>
      <c r="F4328" s="1">
        <v>2899492</v>
      </c>
      <c r="G4328" s="1">
        <v>16922671.219999999</v>
      </c>
      <c r="H4328" s="1">
        <v>5.8364262498396302</v>
      </c>
    </row>
    <row r="4329" spans="1:8" hidden="1" x14ac:dyDescent="0.2">
      <c r="A4329" t="s">
        <v>6</v>
      </c>
      <c r="B4329" t="s">
        <v>7</v>
      </c>
      <c r="C4329" t="s">
        <v>8</v>
      </c>
      <c r="D4329" t="s">
        <v>9</v>
      </c>
      <c r="E4329" t="s">
        <v>773</v>
      </c>
      <c r="F4329" s="1">
        <v>-1212</v>
      </c>
      <c r="G4329" s="1">
        <v>-6549.85</v>
      </c>
      <c r="H4329" s="1">
        <v>5.4041666666666703</v>
      </c>
    </row>
    <row r="4330" spans="1:8" hidden="1" x14ac:dyDescent="0.2">
      <c r="A4330" t="s">
        <v>6</v>
      </c>
      <c r="B4330" t="s">
        <v>7</v>
      </c>
      <c r="C4330" t="s">
        <v>8</v>
      </c>
      <c r="D4330" t="s">
        <v>9</v>
      </c>
      <c r="E4330" t="s">
        <v>1018</v>
      </c>
      <c r="F4330" s="1">
        <v>-27</v>
      </c>
      <c r="G4330" s="1">
        <v>-105.32</v>
      </c>
      <c r="H4330" s="1">
        <v>3.9007407407407402</v>
      </c>
    </row>
    <row r="4331" spans="1:8" hidden="1" x14ac:dyDescent="0.2">
      <c r="A4331" t="s">
        <v>6</v>
      </c>
      <c r="B4331" t="s">
        <v>7</v>
      </c>
      <c r="C4331" t="s">
        <v>8</v>
      </c>
      <c r="D4331" t="s">
        <v>9</v>
      </c>
      <c r="E4331" t="s">
        <v>1672</v>
      </c>
      <c r="F4331" s="1">
        <v>2942</v>
      </c>
      <c r="G4331" s="1">
        <v>48741.52</v>
      </c>
      <c r="H4331" s="1">
        <v>16.567477906186301</v>
      </c>
    </row>
    <row r="4332" spans="1:8" hidden="1" x14ac:dyDescent="0.2">
      <c r="A4332" t="s">
        <v>6</v>
      </c>
      <c r="B4332" t="s">
        <v>7</v>
      </c>
      <c r="C4332" t="s">
        <v>8</v>
      </c>
      <c r="D4332" t="s">
        <v>9</v>
      </c>
      <c r="E4332" t="s">
        <v>1001</v>
      </c>
      <c r="F4332" s="1">
        <v>2035</v>
      </c>
      <c r="G4332" s="1">
        <v>50694.38</v>
      </c>
      <c r="H4332" s="1">
        <v>24.911243243243199</v>
      </c>
    </row>
    <row r="4333" spans="1:8" hidden="1" x14ac:dyDescent="0.2">
      <c r="A4333" t="s">
        <v>6</v>
      </c>
      <c r="B4333" t="s">
        <v>7</v>
      </c>
      <c r="C4333" t="s">
        <v>8</v>
      </c>
      <c r="D4333" t="s">
        <v>9</v>
      </c>
      <c r="E4333" t="s">
        <v>1668</v>
      </c>
      <c r="F4333" s="1">
        <v>4</v>
      </c>
      <c r="G4333" s="1">
        <v>4665.4399999999996</v>
      </c>
      <c r="H4333" s="1">
        <v>1166.3599999999999</v>
      </c>
    </row>
    <row r="4334" spans="1:8" hidden="1" x14ac:dyDescent="0.2">
      <c r="A4334" t="s">
        <v>6</v>
      </c>
      <c r="B4334" t="s">
        <v>7</v>
      </c>
      <c r="C4334" t="s">
        <v>8</v>
      </c>
      <c r="D4334" t="s">
        <v>9</v>
      </c>
      <c r="E4334" t="s">
        <v>1666</v>
      </c>
      <c r="F4334" s="1">
        <v>859</v>
      </c>
      <c r="G4334" s="1">
        <v>18188.2</v>
      </c>
      <c r="H4334" s="1">
        <v>21.173690337601901</v>
      </c>
    </row>
    <row r="4335" spans="1:8" hidden="1" x14ac:dyDescent="0.2">
      <c r="A4335" t="s">
        <v>6</v>
      </c>
      <c r="B4335" t="s">
        <v>7</v>
      </c>
      <c r="C4335" t="s">
        <v>8</v>
      </c>
      <c r="D4335" t="s">
        <v>9</v>
      </c>
      <c r="E4335" t="s">
        <v>1508</v>
      </c>
      <c r="F4335" s="1">
        <v>1</v>
      </c>
      <c r="G4335" s="1">
        <v>-4796.5600000000004</v>
      </c>
      <c r="H4335" s="1">
        <v>-4796.5600000000004</v>
      </c>
    </row>
    <row r="4336" spans="1:8" hidden="1" x14ac:dyDescent="0.2">
      <c r="A4336" t="s">
        <v>6</v>
      </c>
      <c r="B4336" t="s">
        <v>7</v>
      </c>
      <c r="C4336" t="s">
        <v>8</v>
      </c>
      <c r="D4336" t="s">
        <v>9</v>
      </c>
      <c r="E4336" t="s">
        <v>1661</v>
      </c>
      <c r="F4336" s="1">
        <v>5870</v>
      </c>
      <c r="G4336" s="1">
        <v>119890.33</v>
      </c>
      <c r="H4336" s="1">
        <v>20.424247018739301</v>
      </c>
    </row>
    <row r="4337" spans="1:8" hidden="1" x14ac:dyDescent="0.2">
      <c r="A4337" t="s">
        <v>6</v>
      </c>
      <c r="B4337" t="s">
        <v>7</v>
      </c>
      <c r="C4337" t="s">
        <v>8</v>
      </c>
      <c r="D4337" t="s">
        <v>9</v>
      </c>
      <c r="E4337" t="s">
        <v>863</v>
      </c>
      <c r="F4337" s="1">
        <v>775</v>
      </c>
      <c r="G4337" s="1">
        <v>16866.8</v>
      </c>
      <c r="H4337" s="1">
        <v>21.763612903225798</v>
      </c>
    </row>
    <row r="4338" spans="1:8" hidden="1" x14ac:dyDescent="0.2">
      <c r="A4338" t="s">
        <v>6</v>
      </c>
      <c r="B4338" t="s">
        <v>7</v>
      </c>
      <c r="C4338" t="s">
        <v>8</v>
      </c>
      <c r="D4338" t="s">
        <v>9</v>
      </c>
      <c r="E4338" t="s">
        <v>1673</v>
      </c>
      <c r="F4338" s="1">
        <v>1</v>
      </c>
      <c r="G4338" s="1">
        <v>-301.76</v>
      </c>
      <c r="H4338" s="1">
        <v>-301.76</v>
      </c>
    </row>
    <row r="4339" spans="1:8" hidden="1" x14ac:dyDescent="0.2">
      <c r="A4339" t="s">
        <v>6</v>
      </c>
      <c r="B4339" t="s">
        <v>7</v>
      </c>
      <c r="C4339" t="s">
        <v>19</v>
      </c>
      <c r="D4339" t="s">
        <v>9</v>
      </c>
      <c r="E4339" t="s">
        <v>2427</v>
      </c>
      <c r="F4339" s="1">
        <v>240</v>
      </c>
      <c r="G4339" s="1">
        <v>502605.16</v>
      </c>
      <c r="H4339" s="1">
        <v>2094.18816666667</v>
      </c>
    </row>
    <row r="4340" spans="1:8" hidden="1" x14ac:dyDescent="0.2">
      <c r="A4340" t="s">
        <v>6</v>
      </c>
      <c r="B4340" t="s">
        <v>7</v>
      </c>
      <c r="C4340" t="s">
        <v>19</v>
      </c>
      <c r="D4340" t="s">
        <v>9</v>
      </c>
      <c r="E4340" t="s">
        <v>2611</v>
      </c>
      <c r="F4340" s="1">
        <v>-1294</v>
      </c>
      <c r="G4340" s="1">
        <v>817387.34</v>
      </c>
      <c r="H4340" s="1">
        <v>-631.67491499227197</v>
      </c>
    </row>
    <row r="4341" spans="1:8" hidden="1" x14ac:dyDescent="0.2">
      <c r="A4341" t="s">
        <v>6</v>
      </c>
      <c r="B4341" t="s">
        <v>7</v>
      </c>
      <c r="C4341" t="s">
        <v>19</v>
      </c>
      <c r="D4341" t="s">
        <v>9</v>
      </c>
      <c r="E4341" t="s">
        <v>1883</v>
      </c>
      <c r="F4341" s="1">
        <v>-89</v>
      </c>
      <c r="G4341" s="1">
        <v>-10265.33</v>
      </c>
      <c r="H4341" s="1">
        <v>115.340786516854</v>
      </c>
    </row>
    <row r="4342" spans="1:8" hidden="1" x14ac:dyDescent="0.2">
      <c r="A4342" t="s">
        <v>6</v>
      </c>
      <c r="B4342" t="s">
        <v>7</v>
      </c>
      <c r="C4342" t="s">
        <v>19</v>
      </c>
      <c r="D4342" t="s">
        <v>9</v>
      </c>
      <c r="E4342" t="s">
        <v>1914</v>
      </c>
      <c r="F4342" s="1">
        <v>1369</v>
      </c>
      <c r="G4342" s="1">
        <v>29614.79</v>
      </c>
      <c r="H4342" s="1">
        <v>21.632425127830501</v>
      </c>
    </row>
    <row r="4343" spans="1:8" hidden="1" x14ac:dyDescent="0.2">
      <c r="A4343" t="s">
        <v>6</v>
      </c>
      <c r="B4343" t="s">
        <v>7</v>
      </c>
      <c r="C4343" t="s">
        <v>19</v>
      </c>
      <c r="D4343" t="s">
        <v>9</v>
      </c>
      <c r="E4343" t="s">
        <v>3048</v>
      </c>
      <c r="F4343" s="1">
        <v>2892</v>
      </c>
      <c r="G4343" s="1">
        <v>152168.6</v>
      </c>
      <c r="H4343" s="1">
        <v>52.617081604425998</v>
      </c>
    </row>
    <row r="4344" spans="1:8" hidden="1" x14ac:dyDescent="0.2">
      <c r="A4344" t="s">
        <v>6</v>
      </c>
      <c r="B4344" t="s">
        <v>7</v>
      </c>
      <c r="C4344" t="s">
        <v>19</v>
      </c>
      <c r="D4344" t="s">
        <v>9</v>
      </c>
      <c r="E4344" t="s">
        <v>1009</v>
      </c>
      <c r="F4344" s="1">
        <v>-32</v>
      </c>
      <c r="G4344" s="1">
        <v>-48.6</v>
      </c>
      <c r="H4344" s="1">
        <v>1.51875</v>
      </c>
    </row>
    <row r="4345" spans="1:8" hidden="1" x14ac:dyDescent="0.2">
      <c r="A4345" t="s">
        <v>6</v>
      </c>
      <c r="B4345" t="s">
        <v>7</v>
      </c>
      <c r="C4345" t="s">
        <v>19</v>
      </c>
      <c r="D4345" t="s">
        <v>9</v>
      </c>
      <c r="E4345" t="s">
        <v>1960</v>
      </c>
      <c r="F4345" s="1">
        <v>-1718</v>
      </c>
      <c r="G4345" s="1">
        <v>-10485.61</v>
      </c>
      <c r="H4345" s="1">
        <v>6.1033818393480797</v>
      </c>
    </row>
    <row r="4346" spans="1:8" hidden="1" x14ac:dyDescent="0.2">
      <c r="A4346" t="s">
        <v>6</v>
      </c>
      <c r="B4346" t="s">
        <v>7</v>
      </c>
      <c r="C4346" t="s">
        <v>19</v>
      </c>
      <c r="D4346" t="s">
        <v>9</v>
      </c>
      <c r="E4346" t="s">
        <v>2478</v>
      </c>
      <c r="F4346" s="1">
        <v>-3059</v>
      </c>
      <c r="G4346" s="1">
        <v>-16540.060000000001</v>
      </c>
      <c r="H4346" s="1">
        <v>5.4070153644982</v>
      </c>
    </row>
    <row r="4347" spans="1:8" hidden="1" x14ac:dyDescent="0.2">
      <c r="A4347" t="s">
        <v>6</v>
      </c>
      <c r="B4347" t="s">
        <v>7</v>
      </c>
      <c r="C4347" t="s">
        <v>19</v>
      </c>
      <c r="D4347" t="s">
        <v>9</v>
      </c>
      <c r="E4347" t="s">
        <v>1664</v>
      </c>
      <c r="F4347" s="1">
        <v>1</v>
      </c>
      <c r="G4347" s="1">
        <v>12285.5</v>
      </c>
      <c r="H4347" s="1">
        <v>12285.5</v>
      </c>
    </row>
    <row r="4348" spans="1:8" hidden="1" x14ac:dyDescent="0.2">
      <c r="A4348" t="s">
        <v>6</v>
      </c>
      <c r="B4348" t="s">
        <v>7</v>
      </c>
      <c r="C4348" t="s">
        <v>19</v>
      </c>
      <c r="D4348" t="s">
        <v>9</v>
      </c>
      <c r="E4348" t="s">
        <v>1663</v>
      </c>
      <c r="F4348" s="1">
        <v>1</v>
      </c>
      <c r="G4348" s="1">
        <v>6962.41</v>
      </c>
      <c r="H4348" s="1">
        <v>6962.41</v>
      </c>
    </row>
    <row r="4349" spans="1:8" hidden="1" x14ac:dyDescent="0.2">
      <c r="A4349" t="s">
        <v>6</v>
      </c>
      <c r="B4349" t="s">
        <v>7</v>
      </c>
      <c r="C4349" t="s">
        <v>34</v>
      </c>
      <c r="D4349" t="s">
        <v>9</v>
      </c>
      <c r="E4349" t="s">
        <v>296</v>
      </c>
      <c r="F4349" s="1">
        <v>-489</v>
      </c>
      <c r="G4349" s="1">
        <v>-634.07000000000005</v>
      </c>
      <c r="H4349" s="1">
        <v>1.29666666666667</v>
      </c>
    </row>
    <row r="4350" spans="1:8" hidden="1" x14ac:dyDescent="0.2">
      <c r="A4350" t="s">
        <v>6</v>
      </c>
      <c r="B4350" t="s">
        <v>7</v>
      </c>
      <c r="C4350" t="s">
        <v>14</v>
      </c>
      <c r="D4350" t="s">
        <v>9</v>
      </c>
      <c r="E4350" t="s">
        <v>2358</v>
      </c>
      <c r="F4350" s="1">
        <v>-2</v>
      </c>
      <c r="G4350" s="1">
        <v>-6687.6</v>
      </c>
      <c r="H4350" s="1">
        <v>3343.8</v>
      </c>
    </row>
    <row r="4351" spans="1:8" hidden="1" x14ac:dyDescent="0.2">
      <c r="A4351" t="s">
        <v>6</v>
      </c>
      <c r="B4351" t="s">
        <v>7</v>
      </c>
      <c r="C4351" t="s">
        <v>14</v>
      </c>
      <c r="D4351" t="s">
        <v>9</v>
      </c>
      <c r="E4351" t="s">
        <v>496</v>
      </c>
      <c r="F4351" s="1">
        <v>1</v>
      </c>
      <c r="G4351" s="1">
        <v>79798.28</v>
      </c>
      <c r="H4351" s="1">
        <v>79798.28</v>
      </c>
    </row>
    <row r="4352" spans="1:8" hidden="1" x14ac:dyDescent="0.2">
      <c r="A4352" t="s">
        <v>6</v>
      </c>
      <c r="B4352" t="s">
        <v>7</v>
      </c>
      <c r="C4352" t="s">
        <v>14</v>
      </c>
      <c r="D4352" t="s">
        <v>9</v>
      </c>
      <c r="E4352" t="s">
        <v>356</v>
      </c>
      <c r="F4352" s="1">
        <v>-20</v>
      </c>
      <c r="G4352" s="1">
        <v>-100080.37</v>
      </c>
      <c r="H4352" s="1">
        <v>5004.0185000000001</v>
      </c>
    </row>
    <row r="4353" spans="1:8" hidden="1" x14ac:dyDescent="0.2">
      <c r="A4353" t="s">
        <v>6</v>
      </c>
      <c r="B4353" t="s">
        <v>7</v>
      </c>
      <c r="C4353" t="s">
        <v>14</v>
      </c>
      <c r="D4353" t="s">
        <v>9</v>
      </c>
      <c r="E4353" t="s">
        <v>772</v>
      </c>
      <c r="F4353" s="1">
        <v>-11</v>
      </c>
      <c r="G4353" s="1">
        <v>-100489.86</v>
      </c>
      <c r="H4353" s="1">
        <v>9135.4418181818201</v>
      </c>
    </row>
    <row r="4354" spans="1:8" hidden="1" x14ac:dyDescent="0.2">
      <c r="A4354" t="s">
        <v>6</v>
      </c>
      <c r="B4354" t="s">
        <v>7</v>
      </c>
      <c r="C4354" t="s">
        <v>14</v>
      </c>
      <c r="D4354" t="s">
        <v>9</v>
      </c>
      <c r="E4354" t="s">
        <v>1660</v>
      </c>
      <c r="F4354" s="1">
        <v>5</v>
      </c>
      <c r="G4354" s="1">
        <v>152464.23000000001</v>
      </c>
      <c r="H4354" s="1">
        <v>30492.846000000001</v>
      </c>
    </row>
    <row r="4355" spans="1:8" x14ac:dyDescent="0.2">
      <c r="A4355" t="s">
        <v>6</v>
      </c>
      <c r="B4355" t="s">
        <v>74</v>
      </c>
      <c r="C4355" t="s">
        <v>3049</v>
      </c>
      <c r="D4355" t="s">
        <v>9</v>
      </c>
      <c r="E4355" t="s">
        <v>3050</v>
      </c>
      <c r="F4355" s="1">
        <v>1250</v>
      </c>
      <c r="G4355" s="1">
        <v>7169.35</v>
      </c>
      <c r="H4355" s="1">
        <v>5.7354799999999999</v>
      </c>
    </row>
    <row r="4356" spans="1:8" x14ac:dyDescent="0.2">
      <c r="A4356" t="s">
        <v>6</v>
      </c>
      <c r="B4356" t="s">
        <v>74</v>
      </c>
      <c r="C4356" t="s">
        <v>75</v>
      </c>
      <c r="D4356" t="s">
        <v>9</v>
      </c>
      <c r="E4356" t="s">
        <v>2202</v>
      </c>
      <c r="F4356" s="1">
        <v>42</v>
      </c>
      <c r="G4356" s="1">
        <v>337111.89</v>
      </c>
      <c r="H4356" s="1">
        <v>8026.4735714285698</v>
      </c>
    </row>
    <row r="4357" spans="1:8" x14ac:dyDescent="0.2">
      <c r="A4357" t="s">
        <v>6</v>
      </c>
      <c r="B4357" t="s">
        <v>74</v>
      </c>
      <c r="C4357" t="s">
        <v>75</v>
      </c>
      <c r="D4357" t="s">
        <v>9</v>
      </c>
      <c r="E4357" t="s">
        <v>2146</v>
      </c>
      <c r="F4357" s="1">
        <v>208</v>
      </c>
      <c r="G4357" s="1">
        <v>1809.68</v>
      </c>
      <c r="H4357" s="1">
        <v>8.7003846153846194</v>
      </c>
    </row>
    <row r="4358" spans="1:8" x14ac:dyDescent="0.2">
      <c r="A4358" t="s">
        <v>6</v>
      </c>
      <c r="B4358" t="s">
        <v>74</v>
      </c>
      <c r="C4358" t="s">
        <v>75</v>
      </c>
      <c r="D4358" t="s">
        <v>9</v>
      </c>
      <c r="E4358" t="s">
        <v>2928</v>
      </c>
      <c r="F4358" s="1">
        <v>2020</v>
      </c>
      <c r="G4358" s="1">
        <v>13624.46</v>
      </c>
      <c r="H4358" s="1">
        <v>6.7447821782178199</v>
      </c>
    </row>
    <row r="4359" spans="1:8" x14ac:dyDescent="0.2">
      <c r="A4359" t="s">
        <v>6</v>
      </c>
      <c r="B4359" t="s">
        <v>74</v>
      </c>
      <c r="C4359" t="s">
        <v>75</v>
      </c>
      <c r="D4359" t="s">
        <v>9</v>
      </c>
      <c r="E4359" t="s">
        <v>2731</v>
      </c>
      <c r="F4359" s="1">
        <v>1290</v>
      </c>
      <c r="G4359" s="1">
        <v>60536.46</v>
      </c>
      <c r="H4359" s="1">
        <v>46.927488372093002</v>
      </c>
    </row>
    <row r="4360" spans="1:8" x14ac:dyDescent="0.2">
      <c r="A4360" t="s">
        <v>6</v>
      </c>
      <c r="B4360" t="s">
        <v>74</v>
      </c>
      <c r="C4360" t="s">
        <v>75</v>
      </c>
      <c r="D4360" t="s">
        <v>9</v>
      </c>
      <c r="E4360" t="s">
        <v>2437</v>
      </c>
      <c r="F4360" s="1">
        <v>480</v>
      </c>
      <c r="G4360" s="1">
        <v>10805.77</v>
      </c>
      <c r="H4360" s="1">
        <v>22.512020833333299</v>
      </c>
    </row>
    <row r="4361" spans="1:8" x14ac:dyDescent="0.2">
      <c r="A4361" t="s">
        <v>6</v>
      </c>
      <c r="B4361" t="s">
        <v>74</v>
      </c>
      <c r="C4361" t="s">
        <v>75</v>
      </c>
      <c r="D4361" t="s">
        <v>9</v>
      </c>
      <c r="E4361" t="s">
        <v>1981</v>
      </c>
      <c r="F4361" s="1">
        <v>1985</v>
      </c>
      <c r="G4361" s="1">
        <v>111003.1</v>
      </c>
      <c r="H4361" s="1">
        <v>55.920957178841299</v>
      </c>
    </row>
    <row r="4362" spans="1:8" x14ac:dyDescent="0.2">
      <c r="A4362" t="s">
        <v>6</v>
      </c>
      <c r="B4362" t="s">
        <v>74</v>
      </c>
      <c r="C4362" t="s">
        <v>75</v>
      </c>
      <c r="D4362" t="s">
        <v>9</v>
      </c>
      <c r="E4362" t="s">
        <v>2252</v>
      </c>
      <c r="F4362" s="1">
        <v>-241</v>
      </c>
      <c r="G4362" s="1">
        <v>-3673.88</v>
      </c>
      <c r="H4362" s="1">
        <v>15.2443153526971</v>
      </c>
    </row>
    <row r="4363" spans="1:8" x14ac:dyDescent="0.2">
      <c r="A4363" t="s">
        <v>6</v>
      </c>
      <c r="B4363" t="s">
        <v>74</v>
      </c>
      <c r="C4363" t="s">
        <v>75</v>
      </c>
      <c r="D4363" t="s">
        <v>9</v>
      </c>
      <c r="E4363" t="s">
        <v>1923</v>
      </c>
      <c r="F4363" s="1">
        <v>1330</v>
      </c>
      <c r="G4363" s="1">
        <v>61506.64</v>
      </c>
      <c r="H4363" s="1">
        <v>46.245593984962397</v>
      </c>
    </row>
    <row r="4364" spans="1:8" x14ac:dyDescent="0.2">
      <c r="A4364" t="s">
        <v>6</v>
      </c>
      <c r="B4364" t="s">
        <v>74</v>
      </c>
      <c r="C4364" t="s">
        <v>75</v>
      </c>
      <c r="D4364" t="s">
        <v>9</v>
      </c>
      <c r="E4364" t="s">
        <v>2858</v>
      </c>
      <c r="F4364" s="1">
        <v>1205</v>
      </c>
      <c r="G4364" s="1">
        <v>29775.74</v>
      </c>
      <c r="H4364" s="1">
        <v>24.710157676348501</v>
      </c>
    </row>
    <row r="4365" spans="1:8" x14ac:dyDescent="0.2">
      <c r="A4365" t="s">
        <v>6</v>
      </c>
      <c r="B4365" t="s">
        <v>74</v>
      </c>
      <c r="C4365" t="s">
        <v>75</v>
      </c>
      <c r="D4365" t="s">
        <v>9</v>
      </c>
      <c r="E4365" t="s">
        <v>2249</v>
      </c>
      <c r="F4365" s="1">
        <v>-2184</v>
      </c>
      <c r="G4365" s="1">
        <v>-9942.59</v>
      </c>
      <c r="H4365" s="1">
        <v>4.5524679487179496</v>
      </c>
    </row>
    <row r="4366" spans="1:8" x14ac:dyDescent="0.2">
      <c r="A4366" t="s">
        <v>6</v>
      </c>
      <c r="B4366" t="s">
        <v>74</v>
      </c>
      <c r="C4366" t="s">
        <v>75</v>
      </c>
      <c r="D4366" t="s">
        <v>9</v>
      </c>
      <c r="E4366" t="s">
        <v>3051</v>
      </c>
      <c r="F4366" s="1">
        <v>40</v>
      </c>
      <c r="G4366" s="1">
        <v>6233.12</v>
      </c>
      <c r="H4366" s="1">
        <v>155.828</v>
      </c>
    </row>
    <row r="4367" spans="1:8" x14ac:dyDescent="0.2">
      <c r="A4367" t="s">
        <v>6</v>
      </c>
      <c r="B4367" t="s">
        <v>74</v>
      </c>
      <c r="C4367" t="s">
        <v>75</v>
      </c>
      <c r="D4367" t="s">
        <v>9</v>
      </c>
      <c r="E4367" t="s">
        <v>3052</v>
      </c>
      <c r="F4367" s="1">
        <v>155</v>
      </c>
      <c r="G4367" s="1">
        <v>1069.8499999999999</v>
      </c>
      <c r="H4367" s="1">
        <v>6.90225806451613</v>
      </c>
    </row>
    <row r="4368" spans="1:8" x14ac:dyDescent="0.2">
      <c r="A4368" t="s">
        <v>6</v>
      </c>
      <c r="B4368" t="s">
        <v>74</v>
      </c>
      <c r="C4368" t="s">
        <v>75</v>
      </c>
      <c r="D4368" t="s">
        <v>9</v>
      </c>
      <c r="E4368" t="s">
        <v>2245</v>
      </c>
      <c r="F4368" s="1">
        <v>3193</v>
      </c>
      <c r="G4368" s="1">
        <v>480973.01</v>
      </c>
      <c r="H4368" s="1">
        <v>150.63357657375499</v>
      </c>
    </row>
    <row r="4369" spans="1:8" x14ac:dyDescent="0.2">
      <c r="A4369" t="s">
        <v>6</v>
      </c>
      <c r="B4369" t="s">
        <v>74</v>
      </c>
      <c r="C4369" t="s">
        <v>75</v>
      </c>
      <c r="D4369" t="s">
        <v>9</v>
      </c>
      <c r="E4369" t="s">
        <v>3053</v>
      </c>
      <c r="F4369" s="1">
        <v>120</v>
      </c>
      <c r="G4369" s="1">
        <v>1885.03</v>
      </c>
      <c r="H4369" s="1">
        <v>15.7085833333333</v>
      </c>
    </row>
    <row r="4370" spans="1:8" x14ac:dyDescent="0.2">
      <c r="A4370" t="s">
        <v>6</v>
      </c>
      <c r="B4370" t="s">
        <v>74</v>
      </c>
      <c r="C4370" t="s">
        <v>75</v>
      </c>
      <c r="D4370" t="s">
        <v>9</v>
      </c>
      <c r="E4370" t="s">
        <v>3054</v>
      </c>
      <c r="F4370" s="1">
        <v>200</v>
      </c>
      <c r="G4370" s="1">
        <v>1966.2</v>
      </c>
      <c r="H4370" s="1">
        <v>9.8309999999999995</v>
      </c>
    </row>
    <row r="4371" spans="1:8" x14ac:dyDescent="0.2">
      <c r="A4371" t="s">
        <v>6</v>
      </c>
      <c r="B4371" t="s">
        <v>74</v>
      </c>
      <c r="C4371" t="s">
        <v>75</v>
      </c>
      <c r="D4371" t="s">
        <v>9</v>
      </c>
      <c r="E4371" t="s">
        <v>3055</v>
      </c>
      <c r="F4371" s="1">
        <v>245</v>
      </c>
      <c r="G4371" s="1">
        <v>1854.66</v>
      </c>
      <c r="H4371" s="1">
        <v>7.5700408163265296</v>
      </c>
    </row>
    <row r="4372" spans="1:8" x14ac:dyDescent="0.2">
      <c r="A4372" t="s">
        <v>6</v>
      </c>
      <c r="B4372" t="s">
        <v>74</v>
      </c>
      <c r="C4372" t="s">
        <v>75</v>
      </c>
      <c r="D4372" t="s">
        <v>9</v>
      </c>
      <c r="E4372" t="s">
        <v>2128</v>
      </c>
      <c r="F4372" s="1">
        <v>-70</v>
      </c>
      <c r="G4372" s="1">
        <v>12291.01</v>
      </c>
      <c r="H4372" s="1">
        <v>-175.58585714285701</v>
      </c>
    </row>
    <row r="4373" spans="1:8" x14ac:dyDescent="0.2">
      <c r="A4373" t="s">
        <v>6</v>
      </c>
      <c r="B4373" t="s">
        <v>74</v>
      </c>
      <c r="C4373" t="s">
        <v>75</v>
      </c>
      <c r="D4373" t="s">
        <v>9</v>
      </c>
      <c r="E4373" t="s">
        <v>3056</v>
      </c>
      <c r="F4373" s="1">
        <v>4707</v>
      </c>
      <c r="G4373" s="1">
        <v>221461.47</v>
      </c>
      <c r="H4373" s="1">
        <v>47.049388145315497</v>
      </c>
    </row>
    <row r="4374" spans="1:8" x14ac:dyDescent="0.2">
      <c r="A4374" t="s">
        <v>6</v>
      </c>
      <c r="B4374" t="s">
        <v>74</v>
      </c>
      <c r="C4374" t="s">
        <v>75</v>
      </c>
      <c r="D4374" t="s">
        <v>9</v>
      </c>
      <c r="E4374" t="s">
        <v>3057</v>
      </c>
      <c r="F4374" s="1">
        <v>0</v>
      </c>
      <c r="G4374" s="1">
        <v>974.94</v>
      </c>
      <c r="H4374" s="1">
        <v>0</v>
      </c>
    </row>
    <row r="4375" spans="1:8" x14ac:dyDescent="0.2">
      <c r="A4375" t="s">
        <v>6</v>
      </c>
      <c r="B4375" t="s">
        <v>74</v>
      </c>
      <c r="C4375" t="s">
        <v>75</v>
      </c>
      <c r="D4375" t="s">
        <v>9</v>
      </c>
      <c r="E4375" t="s">
        <v>3058</v>
      </c>
      <c r="F4375" s="1">
        <v>-158</v>
      </c>
      <c r="G4375" s="1">
        <v>-34751.74</v>
      </c>
      <c r="H4375" s="1">
        <v>219.94772151898701</v>
      </c>
    </row>
    <row r="4376" spans="1:8" x14ac:dyDescent="0.2">
      <c r="A4376" t="s">
        <v>6</v>
      </c>
      <c r="B4376" t="s">
        <v>74</v>
      </c>
      <c r="C4376" t="s">
        <v>75</v>
      </c>
      <c r="D4376" t="s">
        <v>9</v>
      </c>
      <c r="E4376" t="s">
        <v>1974</v>
      </c>
      <c r="F4376" s="1">
        <v>320</v>
      </c>
      <c r="G4376" s="1">
        <v>15531.99</v>
      </c>
      <c r="H4376" s="1">
        <v>48.537468750000002</v>
      </c>
    </row>
    <row r="4377" spans="1:8" x14ac:dyDescent="0.2">
      <c r="A4377" t="s">
        <v>6</v>
      </c>
      <c r="B4377" t="s">
        <v>74</v>
      </c>
      <c r="C4377" t="s">
        <v>75</v>
      </c>
      <c r="D4377" t="s">
        <v>9</v>
      </c>
      <c r="E4377" t="s">
        <v>2736</v>
      </c>
      <c r="F4377" s="1">
        <v>186</v>
      </c>
      <c r="G4377" s="1">
        <v>1968.86</v>
      </c>
      <c r="H4377" s="1">
        <v>10.5852688172043</v>
      </c>
    </row>
    <row r="4378" spans="1:8" x14ac:dyDescent="0.2">
      <c r="A4378" t="s">
        <v>6</v>
      </c>
      <c r="B4378" t="s">
        <v>74</v>
      </c>
      <c r="C4378" t="s">
        <v>75</v>
      </c>
      <c r="D4378" t="s">
        <v>9</v>
      </c>
      <c r="E4378" t="s">
        <v>3059</v>
      </c>
      <c r="F4378" s="1">
        <v>102</v>
      </c>
      <c r="G4378" s="1">
        <v>1285.8399999999999</v>
      </c>
      <c r="H4378" s="1">
        <v>12.6062745098039</v>
      </c>
    </row>
    <row r="4379" spans="1:8" x14ac:dyDescent="0.2">
      <c r="A4379" t="s">
        <v>6</v>
      </c>
      <c r="B4379" t="s">
        <v>74</v>
      </c>
      <c r="C4379" t="s">
        <v>75</v>
      </c>
      <c r="D4379" t="s">
        <v>9</v>
      </c>
      <c r="E4379" t="s">
        <v>3060</v>
      </c>
      <c r="F4379" s="1">
        <v>460</v>
      </c>
      <c r="G4379" s="1">
        <v>2333.73</v>
      </c>
      <c r="H4379" s="1">
        <v>5.07332608695652</v>
      </c>
    </row>
    <row r="4380" spans="1:8" x14ac:dyDescent="0.2">
      <c r="A4380" t="s">
        <v>6</v>
      </c>
      <c r="B4380" t="s">
        <v>74</v>
      </c>
      <c r="C4380" t="s">
        <v>75</v>
      </c>
      <c r="D4380" t="s">
        <v>9</v>
      </c>
      <c r="E4380" t="s">
        <v>1946</v>
      </c>
      <c r="F4380" s="1">
        <v>1353</v>
      </c>
      <c r="G4380" s="1">
        <v>44316.65</v>
      </c>
      <c r="H4380" s="1">
        <v>32.754360679970397</v>
      </c>
    </row>
    <row r="4381" spans="1:8" x14ac:dyDescent="0.2">
      <c r="A4381" t="s">
        <v>6</v>
      </c>
      <c r="B4381" t="s">
        <v>74</v>
      </c>
      <c r="C4381" t="s">
        <v>75</v>
      </c>
      <c r="D4381" t="s">
        <v>9</v>
      </c>
      <c r="E4381" t="s">
        <v>1999</v>
      </c>
      <c r="F4381" s="1">
        <v>6166</v>
      </c>
      <c r="G4381" s="1">
        <v>319253.3</v>
      </c>
      <c r="H4381" s="1">
        <v>51.776402854362601</v>
      </c>
    </row>
    <row r="4382" spans="1:8" x14ac:dyDescent="0.2">
      <c r="A4382" t="s">
        <v>6</v>
      </c>
      <c r="B4382" t="s">
        <v>74</v>
      </c>
      <c r="C4382" t="s">
        <v>75</v>
      </c>
      <c r="D4382" t="s">
        <v>9</v>
      </c>
      <c r="E4382" t="s">
        <v>1962</v>
      </c>
      <c r="F4382" s="1">
        <v>6650</v>
      </c>
      <c r="G4382" s="1">
        <v>174310.25</v>
      </c>
      <c r="H4382" s="1">
        <v>26.2120676691729</v>
      </c>
    </row>
    <row r="4383" spans="1:8" x14ac:dyDescent="0.2">
      <c r="A4383" t="s">
        <v>6</v>
      </c>
      <c r="B4383" t="s">
        <v>74</v>
      </c>
      <c r="C4383" t="s">
        <v>75</v>
      </c>
      <c r="D4383" t="s">
        <v>9</v>
      </c>
      <c r="E4383" t="s">
        <v>3061</v>
      </c>
      <c r="F4383" s="1">
        <v>0</v>
      </c>
      <c r="G4383" s="1">
        <v>3652</v>
      </c>
      <c r="H4383" s="1">
        <v>0</v>
      </c>
    </row>
    <row r="4384" spans="1:8" x14ac:dyDescent="0.2">
      <c r="A4384" t="s">
        <v>6</v>
      </c>
      <c r="B4384" t="s">
        <v>74</v>
      </c>
      <c r="C4384" t="s">
        <v>75</v>
      </c>
      <c r="D4384" t="s">
        <v>9</v>
      </c>
      <c r="E4384" t="s">
        <v>1908</v>
      </c>
      <c r="F4384" s="1">
        <v>7292</v>
      </c>
      <c r="G4384" s="1">
        <v>282436.88</v>
      </c>
      <c r="H4384" s="1">
        <v>38.7324300603401</v>
      </c>
    </row>
    <row r="4385" spans="1:8" x14ac:dyDescent="0.2">
      <c r="A4385" t="s">
        <v>6</v>
      </c>
      <c r="B4385" t="s">
        <v>74</v>
      </c>
      <c r="C4385" t="s">
        <v>75</v>
      </c>
      <c r="D4385" t="s">
        <v>9</v>
      </c>
      <c r="E4385" t="s">
        <v>2442</v>
      </c>
      <c r="F4385" s="1">
        <v>2256</v>
      </c>
      <c r="G4385" s="1">
        <v>74944.34</v>
      </c>
      <c r="H4385" s="1">
        <v>33.220008865248197</v>
      </c>
    </row>
    <row r="4386" spans="1:8" x14ac:dyDescent="0.2">
      <c r="A4386" t="s">
        <v>6</v>
      </c>
      <c r="B4386" t="s">
        <v>74</v>
      </c>
      <c r="C4386" t="s">
        <v>75</v>
      </c>
      <c r="D4386" t="s">
        <v>9</v>
      </c>
      <c r="E4386" t="s">
        <v>2931</v>
      </c>
      <c r="F4386" s="1">
        <v>250</v>
      </c>
      <c r="G4386" s="1">
        <v>1707.77</v>
      </c>
      <c r="H4386" s="1">
        <v>6.83108</v>
      </c>
    </row>
    <row r="4387" spans="1:8" x14ac:dyDescent="0.2">
      <c r="A4387" t="s">
        <v>6</v>
      </c>
      <c r="B4387" t="s">
        <v>74</v>
      </c>
      <c r="C4387" t="s">
        <v>75</v>
      </c>
      <c r="D4387" t="s">
        <v>9</v>
      </c>
      <c r="E4387" t="s">
        <v>2165</v>
      </c>
      <c r="F4387" s="1">
        <v>396</v>
      </c>
      <c r="G4387" s="1">
        <v>965.7</v>
      </c>
      <c r="H4387" s="1">
        <v>2.4386363636363599</v>
      </c>
    </row>
    <row r="4388" spans="1:8" x14ac:dyDescent="0.2">
      <c r="A4388" t="s">
        <v>6</v>
      </c>
      <c r="B4388" t="s">
        <v>74</v>
      </c>
      <c r="C4388" t="s">
        <v>75</v>
      </c>
      <c r="D4388" t="s">
        <v>9</v>
      </c>
      <c r="E4388" t="s">
        <v>3062</v>
      </c>
      <c r="F4388" s="1">
        <v>797</v>
      </c>
      <c r="G4388" s="1">
        <v>6482.36</v>
      </c>
      <c r="H4388" s="1">
        <v>8.1334504391468005</v>
      </c>
    </row>
    <row r="4389" spans="1:8" x14ac:dyDescent="0.2">
      <c r="A4389" t="s">
        <v>6</v>
      </c>
      <c r="B4389" t="s">
        <v>74</v>
      </c>
      <c r="C4389" t="s">
        <v>75</v>
      </c>
      <c r="D4389" t="s">
        <v>9</v>
      </c>
      <c r="E4389" t="s">
        <v>2210</v>
      </c>
      <c r="F4389" s="1">
        <v>216</v>
      </c>
      <c r="G4389" s="1">
        <v>24542.01</v>
      </c>
      <c r="H4389" s="1">
        <v>113.620416666667</v>
      </c>
    </row>
    <row r="4390" spans="1:8" x14ac:dyDescent="0.2">
      <c r="A4390" t="s">
        <v>6</v>
      </c>
      <c r="B4390" t="s">
        <v>74</v>
      </c>
      <c r="C4390" t="s">
        <v>75</v>
      </c>
      <c r="D4390" t="s">
        <v>9</v>
      </c>
      <c r="E4390" t="s">
        <v>2639</v>
      </c>
      <c r="F4390" s="1">
        <v>80</v>
      </c>
      <c r="G4390" s="1">
        <v>106624.26</v>
      </c>
      <c r="H4390" s="1">
        <v>1332.8032499999999</v>
      </c>
    </row>
    <row r="4391" spans="1:8" x14ac:dyDescent="0.2">
      <c r="A4391" t="s">
        <v>6</v>
      </c>
      <c r="B4391" t="s">
        <v>74</v>
      </c>
      <c r="C4391" t="s">
        <v>75</v>
      </c>
      <c r="D4391" t="s">
        <v>9</v>
      </c>
      <c r="E4391" t="s">
        <v>3063</v>
      </c>
      <c r="F4391" s="1">
        <v>490</v>
      </c>
      <c r="G4391" s="1">
        <v>2551.2399999999998</v>
      </c>
      <c r="H4391" s="1">
        <v>5.2066122448979604</v>
      </c>
    </row>
    <row r="4392" spans="1:8" x14ac:dyDescent="0.2">
      <c r="A4392" t="s">
        <v>6</v>
      </c>
      <c r="B4392" t="s">
        <v>74</v>
      </c>
      <c r="C4392" t="s">
        <v>75</v>
      </c>
      <c r="D4392" t="s">
        <v>9</v>
      </c>
      <c r="E4392" t="s">
        <v>2150</v>
      </c>
      <c r="F4392" s="1">
        <v>273</v>
      </c>
      <c r="G4392" s="1">
        <v>2596.09</v>
      </c>
      <c r="H4392" s="1">
        <v>9.5094871794871807</v>
      </c>
    </row>
    <row r="4393" spans="1:8" x14ac:dyDescent="0.2">
      <c r="A4393" t="s">
        <v>6</v>
      </c>
      <c r="B4393" t="s">
        <v>74</v>
      </c>
      <c r="C4393" t="s">
        <v>75</v>
      </c>
      <c r="D4393" t="s">
        <v>9</v>
      </c>
      <c r="E4393" t="s">
        <v>3064</v>
      </c>
      <c r="F4393" s="1">
        <v>310</v>
      </c>
      <c r="G4393" s="1">
        <v>4003.67</v>
      </c>
      <c r="H4393" s="1">
        <v>12.915064516129</v>
      </c>
    </row>
    <row r="4394" spans="1:8" x14ac:dyDescent="0.2">
      <c r="A4394" t="s">
        <v>6</v>
      </c>
      <c r="B4394" t="s">
        <v>74</v>
      </c>
      <c r="C4394" t="s">
        <v>75</v>
      </c>
      <c r="D4394" t="s">
        <v>9</v>
      </c>
      <c r="E4394" t="s">
        <v>3065</v>
      </c>
      <c r="F4394" s="1">
        <v>1389</v>
      </c>
      <c r="G4394" s="1">
        <v>-387.27</v>
      </c>
      <c r="H4394" s="1">
        <v>-0.27881209503239701</v>
      </c>
    </row>
    <row r="4395" spans="1:8" x14ac:dyDescent="0.2">
      <c r="A4395" t="s">
        <v>6</v>
      </c>
      <c r="B4395" t="s">
        <v>74</v>
      </c>
      <c r="C4395" t="s">
        <v>75</v>
      </c>
      <c r="D4395" t="s">
        <v>9</v>
      </c>
      <c r="E4395" t="s">
        <v>2633</v>
      </c>
      <c r="F4395" s="1">
        <v>2285</v>
      </c>
      <c r="G4395" s="1">
        <v>157106.39000000001</v>
      </c>
      <c r="H4395" s="1">
        <v>68.755531728665204</v>
      </c>
    </row>
    <row r="4396" spans="1:8" x14ac:dyDescent="0.2">
      <c r="A4396" t="s">
        <v>6</v>
      </c>
      <c r="B4396" t="s">
        <v>74</v>
      </c>
      <c r="C4396" t="s">
        <v>75</v>
      </c>
      <c r="D4396" t="s">
        <v>9</v>
      </c>
      <c r="E4396" t="s">
        <v>3066</v>
      </c>
      <c r="F4396" s="1">
        <v>650</v>
      </c>
      <c r="G4396" s="1">
        <v>1491.6</v>
      </c>
      <c r="H4396" s="1">
        <v>2.29476923076923</v>
      </c>
    </row>
    <row r="4397" spans="1:8" x14ac:dyDescent="0.2">
      <c r="A4397" t="s">
        <v>6</v>
      </c>
      <c r="B4397" t="s">
        <v>74</v>
      </c>
      <c r="C4397" t="s">
        <v>75</v>
      </c>
      <c r="D4397" t="s">
        <v>9</v>
      </c>
      <c r="E4397" t="s">
        <v>2137</v>
      </c>
      <c r="F4397" s="1">
        <v>5846</v>
      </c>
      <c r="G4397" s="1">
        <v>264161.34000000003</v>
      </c>
      <c r="H4397" s="1">
        <v>45.186681491618202</v>
      </c>
    </row>
    <row r="4398" spans="1:8" x14ac:dyDescent="0.2">
      <c r="A4398" t="s">
        <v>6</v>
      </c>
      <c r="B4398" t="s">
        <v>74</v>
      </c>
      <c r="C4398" t="s">
        <v>75</v>
      </c>
      <c r="D4398" t="s">
        <v>9</v>
      </c>
      <c r="E4398" t="s">
        <v>1972</v>
      </c>
      <c r="F4398" s="1">
        <v>-174</v>
      </c>
      <c r="G4398" s="1">
        <v>-2990.89</v>
      </c>
      <c r="H4398" s="1">
        <v>17.189022988505702</v>
      </c>
    </row>
    <row r="4399" spans="1:8" x14ac:dyDescent="0.2">
      <c r="A4399" t="s">
        <v>6</v>
      </c>
      <c r="B4399" t="s">
        <v>74</v>
      </c>
      <c r="C4399" t="s">
        <v>75</v>
      </c>
      <c r="D4399" t="s">
        <v>9</v>
      </c>
      <c r="E4399" t="s">
        <v>3067</v>
      </c>
      <c r="F4399" s="1">
        <v>361</v>
      </c>
      <c r="G4399" s="1">
        <v>3366.59</v>
      </c>
      <c r="H4399" s="1">
        <v>9.3257340720221595</v>
      </c>
    </row>
    <row r="4400" spans="1:8" x14ac:dyDescent="0.2">
      <c r="A4400" t="s">
        <v>6</v>
      </c>
      <c r="B4400" t="s">
        <v>74</v>
      </c>
      <c r="C4400" t="s">
        <v>75</v>
      </c>
      <c r="D4400" t="s">
        <v>9</v>
      </c>
      <c r="E4400" t="s">
        <v>3068</v>
      </c>
      <c r="F4400" s="1">
        <v>547</v>
      </c>
      <c r="G4400" s="1">
        <v>4273.3500000000004</v>
      </c>
      <c r="H4400" s="1">
        <v>7.8123400365630697</v>
      </c>
    </row>
    <row r="4401" spans="1:8" x14ac:dyDescent="0.2">
      <c r="A4401" t="s">
        <v>6</v>
      </c>
      <c r="B4401" t="s">
        <v>74</v>
      </c>
      <c r="C4401" t="s">
        <v>75</v>
      </c>
      <c r="D4401" t="s">
        <v>9</v>
      </c>
      <c r="E4401" t="s">
        <v>1912</v>
      </c>
      <c r="F4401" s="1">
        <v>5452</v>
      </c>
      <c r="G4401" s="1">
        <v>388669.35</v>
      </c>
      <c r="H4401" s="1">
        <v>71.2893158473955</v>
      </c>
    </row>
    <row r="4402" spans="1:8" x14ac:dyDescent="0.2">
      <c r="A4402" t="s">
        <v>6</v>
      </c>
      <c r="B4402" t="s">
        <v>74</v>
      </c>
      <c r="C4402" t="s">
        <v>75</v>
      </c>
      <c r="D4402" t="s">
        <v>9</v>
      </c>
      <c r="E4402" t="s">
        <v>3069</v>
      </c>
      <c r="F4402" s="1">
        <v>880</v>
      </c>
      <c r="G4402" s="1">
        <v>1397.31</v>
      </c>
      <c r="H4402" s="1">
        <v>1.5878522727272699</v>
      </c>
    </row>
    <row r="4403" spans="1:8" x14ac:dyDescent="0.2">
      <c r="A4403" t="s">
        <v>6</v>
      </c>
      <c r="B4403" t="s">
        <v>74</v>
      </c>
      <c r="C4403" t="s">
        <v>75</v>
      </c>
      <c r="D4403" t="s">
        <v>9</v>
      </c>
      <c r="E4403" t="s">
        <v>2406</v>
      </c>
      <c r="F4403" s="1">
        <v>198</v>
      </c>
      <c r="G4403" s="1">
        <v>1642.82</v>
      </c>
      <c r="H4403" s="1">
        <v>8.2970707070707093</v>
      </c>
    </row>
    <row r="4404" spans="1:8" x14ac:dyDescent="0.2">
      <c r="A4404" t="s">
        <v>6</v>
      </c>
      <c r="B4404" t="s">
        <v>74</v>
      </c>
      <c r="C4404" t="s">
        <v>75</v>
      </c>
      <c r="D4404" t="s">
        <v>9</v>
      </c>
      <c r="E4404" t="s">
        <v>1887</v>
      </c>
      <c r="F4404" s="1">
        <v>3955</v>
      </c>
      <c r="G4404" s="1">
        <v>377844.1</v>
      </c>
      <c r="H4404" s="1">
        <v>95.535802781289505</v>
      </c>
    </row>
    <row r="4405" spans="1:8" x14ac:dyDescent="0.2">
      <c r="A4405" t="s">
        <v>6</v>
      </c>
      <c r="B4405" t="s">
        <v>74</v>
      </c>
      <c r="C4405" t="s">
        <v>75</v>
      </c>
      <c r="D4405" t="s">
        <v>9</v>
      </c>
      <c r="E4405" t="s">
        <v>3070</v>
      </c>
      <c r="F4405" s="1">
        <v>923</v>
      </c>
      <c r="G4405" s="1">
        <v>1306.31</v>
      </c>
      <c r="H4405" s="1">
        <v>1.4152871072589399</v>
      </c>
    </row>
    <row r="4406" spans="1:8" x14ac:dyDescent="0.2">
      <c r="A4406" t="s">
        <v>6</v>
      </c>
      <c r="B4406" t="s">
        <v>74</v>
      </c>
      <c r="C4406" t="s">
        <v>75</v>
      </c>
      <c r="D4406" t="s">
        <v>9</v>
      </c>
      <c r="E4406" t="s">
        <v>1913</v>
      </c>
      <c r="F4406" s="1">
        <v>-12</v>
      </c>
      <c r="G4406" s="1">
        <v>15623.74</v>
      </c>
      <c r="H4406" s="1">
        <v>-1301.9783333333301</v>
      </c>
    </row>
    <row r="4407" spans="1:8" x14ac:dyDescent="0.2">
      <c r="A4407" t="s">
        <v>6</v>
      </c>
      <c r="B4407" t="s">
        <v>74</v>
      </c>
      <c r="C4407" t="s">
        <v>75</v>
      </c>
      <c r="D4407" t="s">
        <v>9</v>
      </c>
      <c r="E4407" t="s">
        <v>1930</v>
      </c>
      <c r="F4407" s="1">
        <v>779</v>
      </c>
      <c r="G4407" s="1">
        <v>102354.45</v>
      </c>
      <c r="H4407" s="1">
        <v>131.39210526315799</v>
      </c>
    </row>
    <row r="4408" spans="1:8" x14ac:dyDescent="0.2">
      <c r="A4408" t="s">
        <v>6</v>
      </c>
      <c r="B4408" t="s">
        <v>74</v>
      </c>
      <c r="C4408" t="s">
        <v>75</v>
      </c>
      <c r="D4408" t="s">
        <v>9</v>
      </c>
      <c r="E4408" t="s">
        <v>1936</v>
      </c>
      <c r="F4408" s="1">
        <v>2047</v>
      </c>
      <c r="G4408" s="1">
        <v>92653.27</v>
      </c>
      <c r="H4408" s="1">
        <v>45.262955544699601</v>
      </c>
    </row>
    <row r="4409" spans="1:8" x14ac:dyDescent="0.2">
      <c r="A4409" t="s">
        <v>6</v>
      </c>
      <c r="B4409" t="s">
        <v>74</v>
      </c>
      <c r="C4409" t="s">
        <v>75</v>
      </c>
      <c r="D4409" t="s">
        <v>9</v>
      </c>
      <c r="E4409" t="s">
        <v>2253</v>
      </c>
      <c r="F4409" s="1">
        <v>220</v>
      </c>
      <c r="G4409" s="1">
        <v>5514.06</v>
      </c>
      <c r="H4409" s="1">
        <v>25.0639090909091</v>
      </c>
    </row>
    <row r="4410" spans="1:8" x14ac:dyDescent="0.2">
      <c r="A4410" t="s">
        <v>6</v>
      </c>
      <c r="B4410" t="s">
        <v>74</v>
      </c>
      <c r="C4410" t="s">
        <v>75</v>
      </c>
      <c r="D4410" t="s">
        <v>9</v>
      </c>
      <c r="E4410" t="s">
        <v>3041</v>
      </c>
      <c r="F4410" s="1">
        <v>1438</v>
      </c>
      <c r="G4410" s="1">
        <v>25153.7</v>
      </c>
      <c r="H4410" s="1">
        <v>17.492141863699601</v>
      </c>
    </row>
    <row r="4411" spans="1:8" x14ac:dyDescent="0.2">
      <c r="A4411" t="s">
        <v>6</v>
      </c>
      <c r="B4411" t="s">
        <v>74</v>
      </c>
      <c r="C4411" t="s">
        <v>75</v>
      </c>
      <c r="D4411" t="s">
        <v>9</v>
      </c>
      <c r="E4411" t="s">
        <v>3071</v>
      </c>
      <c r="F4411" s="1">
        <v>1576</v>
      </c>
      <c r="G4411" s="1">
        <v>5636.22</v>
      </c>
      <c r="H4411" s="1">
        <v>3.5762817258883199</v>
      </c>
    </row>
    <row r="4412" spans="1:8" x14ac:dyDescent="0.2">
      <c r="A4412" t="s">
        <v>6</v>
      </c>
      <c r="B4412" t="s">
        <v>74</v>
      </c>
      <c r="C4412" t="s">
        <v>75</v>
      </c>
      <c r="D4412" t="s">
        <v>9</v>
      </c>
      <c r="E4412" t="s">
        <v>2396</v>
      </c>
      <c r="F4412" s="1">
        <v>4379</v>
      </c>
      <c r="G4412" s="1">
        <v>207358.65</v>
      </c>
      <c r="H4412" s="1">
        <v>47.352968714318301</v>
      </c>
    </row>
    <row r="4413" spans="1:8" x14ac:dyDescent="0.2">
      <c r="A4413" t="s">
        <v>6</v>
      </c>
      <c r="B4413" t="s">
        <v>74</v>
      </c>
      <c r="C4413" t="s">
        <v>75</v>
      </c>
      <c r="D4413" t="s">
        <v>9</v>
      </c>
      <c r="E4413" t="s">
        <v>3072</v>
      </c>
      <c r="F4413" s="1">
        <v>0</v>
      </c>
      <c r="G4413" s="1">
        <v>-22992.81</v>
      </c>
      <c r="H4413" s="1">
        <v>0</v>
      </c>
    </row>
    <row r="4414" spans="1:8" x14ac:dyDescent="0.2">
      <c r="A4414" t="s">
        <v>6</v>
      </c>
      <c r="B4414" t="s">
        <v>74</v>
      </c>
      <c r="C4414" t="s">
        <v>75</v>
      </c>
      <c r="D4414" t="s">
        <v>9</v>
      </c>
      <c r="E4414" t="s">
        <v>3073</v>
      </c>
      <c r="F4414" s="1">
        <v>0</v>
      </c>
      <c r="G4414" s="1">
        <v>-35335.050000000003</v>
      </c>
      <c r="H4414" s="1">
        <v>0</v>
      </c>
    </row>
    <row r="4415" spans="1:8" x14ac:dyDescent="0.2">
      <c r="A4415" t="s">
        <v>6</v>
      </c>
      <c r="B4415" t="s">
        <v>74</v>
      </c>
      <c r="C4415" t="s">
        <v>75</v>
      </c>
      <c r="D4415" t="s">
        <v>9</v>
      </c>
      <c r="E4415" t="s">
        <v>3074</v>
      </c>
      <c r="F4415" s="1">
        <v>0</v>
      </c>
      <c r="G4415" s="1">
        <v>8207.6</v>
      </c>
      <c r="H4415" s="1">
        <v>0</v>
      </c>
    </row>
    <row r="4416" spans="1:8" x14ac:dyDescent="0.2">
      <c r="A4416" t="s">
        <v>6</v>
      </c>
      <c r="B4416" t="s">
        <v>74</v>
      </c>
      <c r="C4416" t="s">
        <v>75</v>
      </c>
      <c r="D4416" t="s">
        <v>9</v>
      </c>
      <c r="E4416" t="s">
        <v>3075</v>
      </c>
      <c r="F4416" s="1">
        <v>220</v>
      </c>
      <c r="G4416" s="1">
        <v>454.45</v>
      </c>
      <c r="H4416" s="1">
        <v>2.0656818181818202</v>
      </c>
    </row>
    <row r="4417" spans="1:8" x14ac:dyDescent="0.2">
      <c r="A4417" t="s">
        <v>6</v>
      </c>
      <c r="B4417" t="s">
        <v>74</v>
      </c>
      <c r="C4417" t="s">
        <v>75</v>
      </c>
      <c r="D4417" t="s">
        <v>9</v>
      </c>
      <c r="E4417" t="s">
        <v>3076</v>
      </c>
      <c r="F4417" s="1">
        <v>140</v>
      </c>
      <c r="G4417" s="1">
        <v>474.52</v>
      </c>
      <c r="H4417" s="1">
        <v>3.3894285714285699</v>
      </c>
    </row>
    <row r="4418" spans="1:8" x14ac:dyDescent="0.2">
      <c r="A4418" t="s">
        <v>6</v>
      </c>
      <c r="B4418" t="s">
        <v>74</v>
      </c>
      <c r="C4418" t="s">
        <v>75</v>
      </c>
      <c r="D4418" t="s">
        <v>9</v>
      </c>
      <c r="E4418" t="s">
        <v>2405</v>
      </c>
      <c r="F4418" s="1">
        <v>83</v>
      </c>
      <c r="G4418" s="1">
        <v>-1016719.84</v>
      </c>
      <c r="H4418" s="1">
        <v>-12249.636626506001</v>
      </c>
    </row>
    <row r="4419" spans="1:8" x14ac:dyDescent="0.2">
      <c r="A4419" t="s">
        <v>6</v>
      </c>
      <c r="B4419" t="s">
        <v>74</v>
      </c>
      <c r="C4419" t="s">
        <v>75</v>
      </c>
      <c r="D4419" t="s">
        <v>9</v>
      </c>
      <c r="E4419" t="s">
        <v>2603</v>
      </c>
      <c r="F4419" s="1">
        <v>600</v>
      </c>
      <c r="G4419" s="1">
        <v>5197.9399999999996</v>
      </c>
      <c r="H4419" s="1">
        <v>8.6632333333333307</v>
      </c>
    </row>
    <row r="4420" spans="1:8" x14ac:dyDescent="0.2">
      <c r="A4420" t="s">
        <v>6</v>
      </c>
      <c r="B4420" t="s">
        <v>74</v>
      </c>
      <c r="C4420" t="s">
        <v>75</v>
      </c>
      <c r="D4420" t="s">
        <v>9</v>
      </c>
      <c r="E4420" t="s">
        <v>1954</v>
      </c>
      <c r="F4420" s="1">
        <v>525</v>
      </c>
      <c r="G4420" s="1">
        <v>-7638.93</v>
      </c>
      <c r="H4420" s="1">
        <v>-14.5503428571428</v>
      </c>
    </row>
    <row r="4421" spans="1:8" x14ac:dyDescent="0.2">
      <c r="A4421" t="s">
        <v>6</v>
      </c>
      <c r="B4421" t="s">
        <v>74</v>
      </c>
      <c r="C4421" t="s">
        <v>75</v>
      </c>
      <c r="D4421" t="s">
        <v>9</v>
      </c>
      <c r="E4421" t="s">
        <v>3077</v>
      </c>
      <c r="F4421" s="1">
        <v>118</v>
      </c>
      <c r="G4421" s="1">
        <v>499.49</v>
      </c>
      <c r="H4421" s="1">
        <v>4.2329661016949203</v>
      </c>
    </row>
    <row r="4422" spans="1:8" x14ac:dyDescent="0.2">
      <c r="A4422" t="s">
        <v>6</v>
      </c>
      <c r="B4422" t="s">
        <v>74</v>
      </c>
      <c r="C4422" t="s">
        <v>75</v>
      </c>
      <c r="D4422" t="s">
        <v>9</v>
      </c>
      <c r="E4422" t="s">
        <v>2949</v>
      </c>
      <c r="F4422" s="1">
        <v>225</v>
      </c>
      <c r="G4422" s="1">
        <v>10408.17</v>
      </c>
      <c r="H4422" s="1">
        <v>46.258533333333297</v>
      </c>
    </row>
    <row r="4423" spans="1:8" x14ac:dyDescent="0.2">
      <c r="A4423" t="s">
        <v>6</v>
      </c>
      <c r="B4423" t="s">
        <v>74</v>
      </c>
      <c r="C4423" t="s">
        <v>75</v>
      </c>
      <c r="D4423" t="s">
        <v>9</v>
      </c>
      <c r="E4423" t="s">
        <v>2718</v>
      </c>
      <c r="F4423" s="1">
        <v>1442</v>
      </c>
      <c r="G4423" s="1">
        <v>54732.37</v>
      </c>
      <c r="H4423" s="1">
        <v>37.9558737864078</v>
      </c>
    </row>
    <row r="4424" spans="1:8" x14ac:dyDescent="0.2">
      <c r="A4424" t="s">
        <v>6</v>
      </c>
      <c r="B4424" t="s">
        <v>74</v>
      </c>
      <c r="C4424" t="s">
        <v>75</v>
      </c>
      <c r="D4424" t="s">
        <v>9</v>
      </c>
      <c r="E4424" t="s">
        <v>2125</v>
      </c>
      <c r="F4424" s="1">
        <v>492</v>
      </c>
      <c r="G4424" s="1">
        <v>43169.32</v>
      </c>
      <c r="H4424" s="1">
        <v>87.742520325203202</v>
      </c>
    </row>
    <row r="4425" spans="1:8" x14ac:dyDescent="0.2">
      <c r="A4425" t="s">
        <v>6</v>
      </c>
      <c r="B4425" t="s">
        <v>74</v>
      </c>
      <c r="C4425" t="s">
        <v>75</v>
      </c>
      <c r="D4425" t="s">
        <v>9</v>
      </c>
      <c r="E4425" t="s">
        <v>3078</v>
      </c>
      <c r="F4425" s="1">
        <v>809</v>
      </c>
      <c r="G4425" s="1">
        <v>-1187.49</v>
      </c>
      <c r="H4425" s="1">
        <v>-1.46784919653894</v>
      </c>
    </row>
    <row r="4426" spans="1:8" x14ac:dyDescent="0.2">
      <c r="A4426" t="s">
        <v>6</v>
      </c>
      <c r="B4426" t="s">
        <v>74</v>
      </c>
      <c r="C4426" t="s">
        <v>75</v>
      </c>
      <c r="D4426" t="s">
        <v>9</v>
      </c>
      <c r="E4426" t="s">
        <v>3079</v>
      </c>
      <c r="F4426" s="1">
        <v>1085</v>
      </c>
      <c r="G4426" s="1">
        <v>7476.3</v>
      </c>
      <c r="H4426" s="1">
        <v>6.89059907834101</v>
      </c>
    </row>
    <row r="4427" spans="1:8" x14ac:dyDescent="0.2">
      <c r="A4427" t="s">
        <v>6</v>
      </c>
      <c r="B4427" t="s">
        <v>74</v>
      </c>
      <c r="C4427" t="s">
        <v>75</v>
      </c>
      <c r="D4427" t="s">
        <v>9</v>
      </c>
      <c r="E4427" t="s">
        <v>3080</v>
      </c>
      <c r="F4427" s="1">
        <v>320</v>
      </c>
      <c r="G4427" s="1">
        <v>3957.59</v>
      </c>
      <c r="H4427" s="1">
        <v>12.36746875</v>
      </c>
    </row>
    <row r="4428" spans="1:8" x14ac:dyDescent="0.2">
      <c r="A4428" t="s">
        <v>6</v>
      </c>
      <c r="B4428" t="s">
        <v>74</v>
      </c>
      <c r="C4428" t="s">
        <v>75</v>
      </c>
      <c r="D4428" t="s">
        <v>9</v>
      </c>
      <c r="E4428" t="s">
        <v>3046</v>
      </c>
      <c r="F4428" s="1">
        <v>565</v>
      </c>
      <c r="G4428" s="1">
        <v>44266.05</v>
      </c>
      <c r="H4428" s="1">
        <v>78.346991150442506</v>
      </c>
    </row>
    <row r="4429" spans="1:8" x14ac:dyDescent="0.2">
      <c r="A4429" t="s">
        <v>6</v>
      </c>
      <c r="B4429" t="s">
        <v>74</v>
      </c>
      <c r="C4429" t="s">
        <v>75</v>
      </c>
      <c r="D4429" t="s">
        <v>9</v>
      </c>
      <c r="E4429" t="s">
        <v>3081</v>
      </c>
      <c r="F4429" s="1">
        <v>320</v>
      </c>
      <c r="G4429" s="1">
        <v>7404.78</v>
      </c>
      <c r="H4429" s="1">
        <v>23.139937499999998</v>
      </c>
    </row>
    <row r="4430" spans="1:8" x14ac:dyDescent="0.2">
      <c r="A4430" t="s">
        <v>6</v>
      </c>
      <c r="B4430" t="s">
        <v>74</v>
      </c>
      <c r="C4430" t="s">
        <v>75</v>
      </c>
      <c r="D4430" t="s">
        <v>9</v>
      </c>
      <c r="E4430" t="s">
        <v>2743</v>
      </c>
      <c r="F4430" s="1">
        <v>1994</v>
      </c>
      <c r="G4430" s="1">
        <v>27396.2</v>
      </c>
      <c r="H4430" s="1">
        <v>13.739317953861599</v>
      </c>
    </row>
    <row r="4431" spans="1:8" x14ac:dyDescent="0.2">
      <c r="A4431" t="s">
        <v>6</v>
      </c>
      <c r="B4431" t="s">
        <v>74</v>
      </c>
      <c r="C4431" t="s">
        <v>75</v>
      </c>
      <c r="D4431" t="s">
        <v>9</v>
      </c>
      <c r="E4431" t="s">
        <v>2955</v>
      </c>
      <c r="F4431" s="1">
        <v>87</v>
      </c>
      <c r="G4431" s="1">
        <v>876</v>
      </c>
      <c r="H4431" s="1">
        <v>10.0689655172414</v>
      </c>
    </row>
    <row r="4432" spans="1:8" x14ac:dyDescent="0.2">
      <c r="A4432" t="s">
        <v>6</v>
      </c>
      <c r="B4432" t="s">
        <v>74</v>
      </c>
      <c r="C4432" t="s">
        <v>75</v>
      </c>
      <c r="D4432" t="s">
        <v>9</v>
      </c>
      <c r="E4432" t="s">
        <v>3082</v>
      </c>
      <c r="F4432" s="1">
        <v>1125</v>
      </c>
      <c r="G4432" s="1">
        <v>-145.03</v>
      </c>
      <c r="H4432" s="1">
        <v>-0.12891555555555501</v>
      </c>
    </row>
    <row r="4433" spans="1:8" x14ac:dyDescent="0.2">
      <c r="A4433" t="s">
        <v>6</v>
      </c>
      <c r="B4433" t="s">
        <v>74</v>
      </c>
      <c r="C4433" t="s">
        <v>75</v>
      </c>
      <c r="D4433" t="s">
        <v>9</v>
      </c>
      <c r="E4433" t="s">
        <v>3024</v>
      </c>
      <c r="F4433" s="1">
        <v>0</v>
      </c>
      <c r="G4433" s="1">
        <v>3765.79</v>
      </c>
      <c r="H4433" s="1">
        <v>0</v>
      </c>
    </row>
    <row r="4434" spans="1:8" x14ac:dyDescent="0.2">
      <c r="A4434" t="s">
        <v>6</v>
      </c>
      <c r="B4434" t="s">
        <v>74</v>
      </c>
      <c r="C4434" t="s">
        <v>75</v>
      </c>
      <c r="D4434" t="s">
        <v>9</v>
      </c>
      <c r="E4434" t="s">
        <v>3023</v>
      </c>
      <c r="F4434" s="1">
        <v>0</v>
      </c>
      <c r="G4434" s="1">
        <v>3809.35</v>
      </c>
      <c r="H4434" s="1">
        <v>0</v>
      </c>
    </row>
    <row r="4435" spans="1:8" x14ac:dyDescent="0.2">
      <c r="A4435" t="s">
        <v>6</v>
      </c>
      <c r="B4435" t="s">
        <v>74</v>
      </c>
      <c r="C4435" t="s">
        <v>75</v>
      </c>
      <c r="D4435" t="s">
        <v>9</v>
      </c>
      <c r="E4435" t="s">
        <v>2847</v>
      </c>
      <c r="F4435" s="1">
        <v>122</v>
      </c>
      <c r="G4435" s="1">
        <v>2145.09</v>
      </c>
      <c r="H4435" s="1">
        <v>17.5827049180328</v>
      </c>
    </row>
    <row r="4436" spans="1:8" x14ac:dyDescent="0.2">
      <c r="A4436" t="s">
        <v>6</v>
      </c>
      <c r="B4436" t="s">
        <v>74</v>
      </c>
      <c r="C4436" t="s">
        <v>75</v>
      </c>
      <c r="D4436" t="s">
        <v>9</v>
      </c>
      <c r="E4436" t="s">
        <v>2848</v>
      </c>
      <c r="F4436" s="1">
        <v>500</v>
      </c>
      <c r="G4436" s="1">
        <v>3800.22</v>
      </c>
      <c r="H4436" s="1">
        <v>7.6004399999999999</v>
      </c>
    </row>
    <row r="4437" spans="1:8" x14ac:dyDescent="0.2">
      <c r="A4437" t="s">
        <v>6</v>
      </c>
      <c r="B4437" t="s">
        <v>74</v>
      </c>
      <c r="C4437" t="s">
        <v>75</v>
      </c>
      <c r="D4437" t="s">
        <v>9</v>
      </c>
      <c r="E4437" t="s">
        <v>2008</v>
      </c>
      <c r="F4437" s="1">
        <v>5181</v>
      </c>
      <c r="G4437" s="1">
        <v>47570.16</v>
      </c>
      <c r="H4437" s="1">
        <v>9.1816560509554108</v>
      </c>
    </row>
    <row r="4438" spans="1:8" x14ac:dyDescent="0.2">
      <c r="A4438" t="s">
        <v>6</v>
      </c>
      <c r="B4438" t="s">
        <v>74</v>
      </c>
      <c r="C4438" t="s">
        <v>75</v>
      </c>
      <c r="D4438" t="s">
        <v>9</v>
      </c>
      <c r="E4438" t="s">
        <v>2254</v>
      </c>
      <c r="F4438" s="1">
        <v>60</v>
      </c>
      <c r="G4438" s="1">
        <v>6877.64</v>
      </c>
      <c r="H4438" s="1">
        <v>114.627333333333</v>
      </c>
    </row>
    <row r="4439" spans="1:8" x14ac:dyDescent="0.2">
      <c r="A4439" t="s">
        <v>6</v>
      </c>
      <c r="B4439" t="s">
        <v>74</v>
      </c>
      <c r="C4439" t="s">
        <v>75</v>
      </c>
      <c r="D4439" t="s">
        <v>9</v>
      </c>
      <c r="E4439" t="s">
        <v>3083</v>
      </c>
      <c r="F4439" s="1">
        <v>208</v>
      </c>
      <c r="G4439" s="1">
        <v>3505.6</v>
      </c>
      <c r="H4439" s="1">
        <v>16.853846153846099</v>
      </c>
    </row>
    <row r="4440" spans="1:8" x14ac:dyDescent="0.2">
      <c r="A4440" t="s">
        <v>6</v>
      </c>
      <c r="B4440" t="s">
        <v>74</v>
      </c>
      <c r="C4440" t="s">
        <v>75</v>
      </c>
      <c r="D4440" t="s">
        <v>9</v>
      </c>
      <c r="E4440" t="s">
        <v>2583</v>
      </c>
      <c r="F4440" s="1">
        <v>1390</v>
      </c>
      <c r="G4440" s="1">
        <v>108523.09</v>
      </c>
      <c r="H4440" s="1">
        <v>78.074165467625903</v>
      </c>
    </row>
    <row r="4441" spans="1:8" x14ac:dyDescent="0.2">
      <c r="A4441" t="s">
        <v>6</v>
      </c>
      <c r="B4441" t="s">
        <v>74</v>
      </c>
      <c r="C4441" t="s">
        <v>75</v>
      </c>
      <c r="D4441" t="s">
        <v>9</v>
      </c>
      <c r="E4441" t="s">
        <v>3084</v>
      </c>
      <c r="F4441" s="1">
        <v>225</v>
      </c>
      <c r="G4441" s="1">
        <v>-388.65</v>
      </c>
      <c r="H4441" s="1">
        <v>-1.7273333333333301</v>
      </c>
    </row>
    <row r="4442" spans="1:8" x14ac:dyDescent="0.2">
      <c r="A4442" t="s">
        <v>6</v>
      </c>
      <c r="B4442" t="s">
        <v>74</v>
      </c>
      <c r="C4442" t="s">
        <v>75</v>
      </c>
      <c r="D4442" t="s">
        <v>9</v>
      </c>
      <c r="E4442" t="s">
        <v>3085</v>
      </c>
      <c r="F4442" s="1">
        <v>1032</v>
      </c>
      <c r="G4442" s="1">
        <v>9903.94</v>
      </c>
      <c r="H4442" s="1">
        <v>9.5968410852713202</v>
      </c>
    </row>
    <row r="4443" spans="1:8" x14ac:dyDescent="0.2">
      <c r="A4443" t="s">
        <v>6</v>
      </c>
      <c r="B4443" t="s">
        <v>74</v>
      </c>
      <c r="C4443" t="s">
        <v>75</v>
      </c>
      <c r="D4443" t="s">
        <v>9</v>
      </c>
      <c r="E4443" t="s">
        <v>3086</v>
      </c>
      <c r="F4443" s="1">
        <v>800</v>
      </c>
      <c r="G4443" s="1">
        <v>8552.65</v>
      </c>
      <c r="H4443" s="1">
        <v>10.6908125</v>
      </c>
    </row>
    <row r="4444" spans="1:8" x14ac:dyDescent="0.2">
      <c r="A4444" t="s">
        <v>6</v>
      </c>
      <c r="B4444" t="s">
        <v>74</v>
      </c>
      <c r="C4444" t="s">
        <v>75</v>
      </c>
      <c r="D4444" t="s">
        <v>9</v>
      </c>
      <c r="E4444" t="s">
        <v>3087</v>
      </c>
      <c r="F4444" s="1">
        <v>280</v>
      </c>
      <c r="G4444" s="1">
        <v>1122.2</v>
      </c>
      <c r="H4444" s="1">
        <v>4.0078571428571399</v>
      </c>
    </row>
    <row r="4445" spans="1:8" x14ac:dyDescent="0.2">
      <c r="A4445" t="s">
        <v>6</v>
      </c>
      <c r="B4445" t="s">
        <v>74</v>
      </c>
      <c r="C4445" t="s">
        <v>75</v>
      </c>
      <c r="D4445" t="s">
        <v>9</v>
      </c>
      <c r="E4445" t="s">
        <v>3025</v>
      </c>
      <c r="F4445" s="1">
        <v>2363</v>
      </c>
      <c r="G4445" s="1">
        <v>71501.789999999994</v>
      </c>
      <c r="H4445" s="1">
        <v>30.258903935675001</v>
      </c>
    </row>
    <row r="4446" spans="1:8" x14ac:dyDescent="0.2">
      <c r="A4446" t="s">
        <v>6</v>
      </c>
      <c r="B4446" t="s">
        <v>74</v>
      </c>
      <c r="C4446" t="s">
        <v>75</v>
      </c>
      <c r="D4446" t="s">
        <v>9</v>
      </c>
      <c r="E4446" t="s">
        <v>2851</v>
      </c>
      <c r="F4446" s="1">
        <v>720</v>
      </c>
      <c r="G4446" s="1">
        <v>-916.82</v>
      </c>
      <c r="H4446" s="1">
        <v>-1.2733611111111101</v>
      </c>
    </row>
    <row r="4447" spans="1:8" x14ac:dyDescent="0.2">
      <c r="A4447" t="s">
        <v>6</v>
      </c>
      <c r="B4447" t="s">
        <v>74</v>
      </c>
      <c r="C4447" t="s">
        <v>75</v>
      </c>
      <c r="D4447" t="s">
        <v>9</v>
      </c>
      <c r="E4447" t="s">
        <v>66</v>
      </c>
      <c r="F4447" s="1">
        <v>-24</v>
      </c>
      <c r="G4447" s="1">
        <v>4936.01</v>
      </c>
      <c r="H4447" s="1">
        <v>-205.66708333333301</v>
      </c>
    </row>
    <row r="4448" spans="1:8" x14ac:dyDescent="0.2">
      <c r="A4448" t="s">
        <v>6</v>
      </c>
      <c r="B4448" t="s">
        <v>74</v>
      </c>
      <c r="C4448" t="s">
        <v>75</v>
      </c>
      <c r="D4448" t="s">
        <v>9</v>
      </c>
      <c r="E4448" t="s">
        <v>712</v>
      </c>
      <c r="F4448" s="1">
        <v>-1</v>
      </c>
      <c r="G4448" s="1">
        <v>23754.99</v>
      </c>
      <c r="H4448" s="1">
        <v>-23754.99</v>
      </c>
    </row>
    <row r="4449" spans="1:8" x14ac:dyDescent="0.2">
      <c r="A4449" t="s">
        <v>6</v>
      </c>
      <c r="B4449" t="s">
        <v>74</v>
      </c>
      <c r="C4449" t="s">
        <v>75</v>
      </c>
      <c r="D4449" t="s">
        <v>9</v>
      </c>
      <c r="E4449" t="s">
        <v>477</v>
      </c>
      <c r="F4449" s="1">
        <v>115</v>
      </c>
      <c r="G4449" s="1">
        <v>32814.46</v>
      </c>
      <c r="H4449" s="1">
        <v>285.34313043478301</v>
      </c>
    </row>
    <row r="4450" spans="1:8" x14ac:dyDescent="0.2">
      <c r="A4450" t="s">
        <v>6</v>
      </c>
      <c r="B4450" t="s">
        <v>74</v>
      </c>
      <c r="C4450" t="s">
        <v>75</v>
      </c>
      <c r="D4450" t="s">
        <v>9</v>
      </c>
      <c r="E4450" t="s">
        <v>3088</v>
      </c>
      <c r="F4450" s="1">
        <v>1611</v>
      </c>
      <c r="G4450" s="1">
        <v>110501.67</v>
      </c>
      <c r="H4450" s="1">
        <v>68.591973929236502</v>
      </c>
    </row>
    <row r="4451" spans="1:8" x14ac:dyDescent="0.2">
      <c r="A4451" t="s">
        <v>6</v>
      </c>
      <c r="B4451" t="s">
        <v>74</v>
      </c>
      <c r="C4451" t="s">
        <v>75</v>
      </c>
      <c r="D4451" t="s">
        <v>9</v>
      </c>
      <c r="E4451" t="s">
        <v>2921</v>
      </c>
      <c r="F4451" s="1">
        <v>-26</v>
      </c>
      <c r="G4451" s="1">
        <v>2787.12</v>
      </c>
      <c r="H4451" s="1">
        <v>-107.196923076923</v>
      </c>
    </row>
    <row r="4452" spans="1:8" x14ac:dyDescent="0.2">
      <c r="A4452" t="s">
        <v>6</v>
      </c>
      <c r="B4452" t="s">
        <v>74</v>
      </c>
      <c r="C4452" t="s">
        <v>75</v>
      </c>
      <c r="D4452" t="s">
        <v>9</v>
      </c>
      <c r="E4452" t="s">
        <v>2415</v>
      </c>
      <c r="F4452" s="1">
        <v>225</v>
      </c>
      <c r="G4452" s="1">
        <v>3178.53</v>
      </c>
      <c r="H4452" s="1">
        <v>14.126799999999999</v>
      </c>
    </row>
    <row r="4453" spans="1:8" x14ac:dyDescent="0.2">
      <c r="A4453" t="s">
        <v>6</v>
      </c>
      <c r="B4453" t="s">
        <v>74</v>
      </c>
      <c r="C4453" t="s">
        <v>75</v>
      </c>
      <c r="D4453" t="s">
        <v>9</v>
      </c>
      <c r="E4453" t="s">
        <v>3089</v>
      </c>
      <c r="F4453" s="1">
        <v>160</v>
      </c>
      <c r="G4453" s="1">
        <v>1572.53</v>
      </c>
      <c r="H4453" s="1">
        <v>9.8283124999999991</v>
      </c>
    </row>
    <row r="4454" spans="1:8" x14ac:dyDescent="0.2">
      <c r="A4454" t="s">
        <v>6</v>
      </c>
      <c r="B4454" t="s">
        <v>74</v>
      </c>
      <c r="C4454" t="s">
        <v>75</v>
      </c>
      <c r="D4454" t="s">
        <v>9</v>
      </c>
      <c r="E4454" t="s">
        <v>1234</v>
      </c>
      <c r="F4454" s="1">
        <v>-2</v>
      </c>
      <c r="G4454" s="1">
        <v>364.67</v>
      </c>
      <c r="H4454" s="1">
        <v>-182.33500000000001</v>
      </c>
    </row>
    <row r="4455" spans="1:8" x14ac:dyDescent="0.2">
      <c r="A4455" t="s">
        <v>6</v>
      </c>
      <c r="B4455" t="s">
        <v>74</v>
      </c>
      <c r="C4455" t="s">
        <v>75</v>
      </c>
      <c r="D4455" t="s">
        <v>9</v>
      </c>
      <c r="E4455" t="s">
        <v>3090</v>
      </c>
      <c r="F4455" s="1">
        <v>1647</v>
      </c>
      <c r="G4455" s="1">
        <v>19286.05</v>
      </c>
      <c r="H4455" s="1">
        <v>11.7098057073467</v>
      </c>
    </row>
    <row r="4456" spans="1:8" x14ac:dyDescent="0.2">
      <c r="A4456" t="s">
        <v>6</v>
      </c>
      <c r="B4456" t="s">
        <v>74</v>
      </c>
      <c r="C4456" t="s">
        <v>75</v>
      </c>
      <c r="D4456" t="s">
        <v>9</v>
      </c>
      <c r="E4456" t="s">
        <v>2241</v>
      </c>
      <c r="F4456" s="1">
        <v>312</v>
      </c>
      <c r="G4456" s="1">
        <v>10188.459999999999</v>
      </c>
      <c r="H4456" s="1">
        <v>32.655320512820502</v>
      </c>
    </row>
    <row r="4457" spans="1:8" x14ac:dyDescent="0.2">
      <c r="A4457" t="s">
        <v>6</v>
      </c>
      <c r="B4457" t="s">
        <v>74</v>
      </c>
      <c r="C4457" t="s">
        <v>75</v>
      </c>
      <c r="D4457" t="s">
        <v>9</v>
      </c>
      <c r="E4457" t="s">
        <v>2853</v>
      </c>
      <c r="F4457" s="1">
        <v>659</v>
      </c>
      <c r="G4457" s="1">
        <v>433.43</v>
      </c>
      <c r="H4457" s="1">
        <v>0.65770864946889196</v>
      </c>
    </row>
    <row r="4458" spans="1:8" x14ac:dyDescent="0.2">
      <c r="A4458" t="s">
        <v>6</v>
      </c>
      <c r="B4458" t="s">
        <v>74</v>
      </c>
      <c r="C4458" t="s">
        <v>75</v>
      </c>
      <c r="D4458" t="s">
        <v>9</v>
      </c>
      <c r="E4458" t="s">
        <v>3026</v>
      </c>
      <c r="F4458" s="1">
        <v>295</v>
      </c>
      <c r="G4458" s="1">
        <v>-972.23</v>
      </c>
      <c r="H4458" s="1">
        <v>-3.2956949152542401</v>
      </c>
    </row>
    <row r="4459" spans="1:8" x14ac:dyDescent="0.2">
      <c r="A4459" t="s">
        <v>6</v>
      </c>
      <c r="B4459" t="s">
        <v>74</v>
      </c>
      <c r="C4459" t="s">
        <v>75</v>
      </c>
      <c r="D4459" t="s">
        <v>9</v>
      </c>
      <c r="E4459" t="s">
        <v>3091</v>
      </c>
      <c r="F4459" s="1">
        <v>500</v>
      </c>
      <c r="G4459" s="1">
        <v>1461.13</v>
      </c>
      <c r="H4459" s="1">
        <v>2.9222600000000001</v>
      </c>
    </row>
    <row r="4460" spans="1:8" x14ac:dyDescent="0.2">
      <c r="A4460" t="s">
        <v>6</v>
      </c>
      <c r="B4460" t="s">
        <v>74</v>
      </c>
      <c r="C4460" t="s">
        <v>75</v>
      </c>
      <c r="D4460" t="s">
        <v>9</v>
      </c>
      <c r="E4460" t="s">
        <v>2642</v>
      </c>
      <c r="F4460" s="1">
        <v>300</v>
      </c>
      <c r="G4460" s="1">
        <v>-5078.37</v>
      </c>
      <c r="H4460" s="1">
        <v>-16.927900000000001</v>
      </c>
    </row>
    <row r="4461" spans="1:8" x14ac:dyDescent="0.2">
      <c r="A4461" t="s">
        <v>6</v>
      </c>
      <c r="B4461" t="s">
        <v>74</v>
      </c>
      <c r="C4461" t="s">
        <v>75</v>
      </c>
      <c r="D4461" t="s">
        <v>9</v>
      </c>
      <c r="E4461" t="s">
        <v>2244</v>
      </c>
      <c r="F4461" s="1">
        <v>830</v>
      </c>
      <c r="G4461" s="1">
        <v>12453.38</v>
      </c>
      <c r="H4461" s="1">
        <v>15.0040722891566</v>
      </c>
    </row>
    <row r="4462" spans="1:8" x14ac:dyDescent="0.2">
      <c r="A4462" t="s">
        <v>6</v>
      </c>
      <c r="B4462" t="s">
        <v>74</v>
      </c>
      <c r="C4462" t="s">
        <v>75</v>
      </c>
      <c r="D4462" t="s">
        <v>9</v>
      </c>
      <c r="E4462" t="s">
        <v>2011</v>
      </c>
      <c r="F4462" s="1">
        <v>227</v>
      </c>
      <c r="G4462" s="1">
        <v>-191.49</v>
      </c>
      <c r="H4462" s="1">
        <v>-0.843568281938326</v>
      </c>
    </row>
    <row r="4463" spans="1:8" x14ac:dyDescent="0.2">
      <c r="A4463" t="s">
        <v>6</v>
      </c>
      <c r="B4463" t="s">
        <v>74</v>
      </c>
      <c r="C4463" t="s">
        <v>75</v>
      </c>
      <c r="D4463" t="s">
        <v>9</v>
      </c>
      <c r="E4463" t="s">
        <v>2604</v>
      </c>
      <c r="F4463" s="1">
        <v>500</v>
      </c>
      <c r="G4463" s="1">
        <v>27991.61</v>
      </c>
      <c r="H4463" s="1">
        <v>55.983220000000003</v>
      </c>
    </row>
    <row r="4464" spans="1:8" x14ac:dyDescent="0.2">
      <c r="A4464" t="s">
        <v>6</v>
      </c>
      <c r="B4464" t="s">
        <v>74</v>
      </c>
      <c r="C4464" t="s">
        <v>75</v>
      </c>
      <c r="D4464" t="s">
        <v>9</v>
      </c>
      <c r="E4464" t="s">
        <v>2746</v>
      </c>
      <c r="F4464" s="1">
        <v>484</v>
      </c>
      <c r="G4464" s="1">
        <v>1828.18</v>
      </c>
      <c r="H4464" s="1">
        <v>3.7772314049586799</v>
      </c>
    </row>
    <row r="4465" spans="1:8" x14ac:dyDescent="0.2">
      <c r="A4465" t="s">
        <v>6</v>
      </c>
      <c r="B4465" t="s">
        <v>74</v>
      </c>
      <c r="C4465" t="s">
        <v>75</v>
      </c>
      <c r="D4465" t="s">
        <v>9</v>
      </c>
      <c r="E4465" t="s">
        <v>2291</v>
      </c>
      <c r="F4465" s="1">
        <v>468</v>
      </c>
      <c r="G4465" s="1">
        <v>481.92</v>
      </c>
      <c r="H4465" s="1">
        <v>1.02974358974359</v>
      </c>
    </row>
    <row r="4466" spans="1:8" x14ac:dyDescent="0.2">
      <c r="A4466" t="s">
        <v>6</v>
      </c>
      <c r="B4466" t="s">
        <v>74</v>
      </c>
      <c r="C4466" t="s">
        <v>75</v>
      </c>
      <c r="D4466" t="s">
        <v>9</v>
      </c>
      <c r="E4466" t="s">
        <v>2717</v>
      </c>
      <c r="F4466" s="1">
        <v>430</v>
      </c>
      <c r="G4466" s="1">
        <v>2690.26</v>
      </c>
      <c r="H4466" s="1">
        <v>6.2564186046511603</v>
      </c>
    </row>
    <row r="4467" spans="1:8" x14ac:dyDescent="0.2">
      <c r="A4467" t="s">
        <v>6</v>
      </c>
      <c r="B4467" t="s">
        <v>74</v>
      </c>
      <c r="C4467" t="s">
        <v>75</v>
      </c>
      <c r="D4467" t="s">
        <v>9</v>
      </c>
      <c r="E4467" t="s">
        <v>1842</v>
      </c>
      <c r="F4467" s="1">
        <v>595</v>
      </c>
      <c r="G4467" s="1">
        <v>7280.75</v>
      </c>
      <c r="H4467" s="1">
        <v>12.2365546218487</v>
      </c>
    </row>
    <row r="4468" spans="1:8" x14ac:dyDescent="0.2">
      <c r="A4468" t="s">
        <v>6</v>
      </c>
      <c r="B4468" t="s">
        <v>74</v>
      </c>
      <c r="C4468" t="s">
        <v>75</v>
      </c>
      <c r="D4468" t="s">
        <v>9</v>
      </c>
      <c r="E4468" t="s">
        <v>1238</v>
      </c>
      <c r="F4468" s="1">
        <v>1537</v>
      </c>
      <c r="G4468" s="1">
        <v>22100.31</v>
      </c>
      <c r="H4468" s="1">
        <v>14.3788614183474</v>
      </c>
    </row>
    <row r="4469" spans="1:8" x14ac:dyDescent="0.2">
      <c r="A4469" t="s">
        <v>6</v>
      </c>
      <c r="B4469" t="s">
        <v>74</v>
      </c>
      <c r="C4469" t="s">
        <v>75</v>
      </c>
      <c r="D4469" t="s">
        <v>9</v>
      </c>
      <c r="E4469" t="s">
        <v>1840</v>
      </c>
      <c r="F4469" s="1">
        <v>480</v>
      </c>
      <c r="G4469" s="1">
        <v>9645.8799999999992</v>
      </c>
      <c r="H4469" s="1">
        <v>20.095583333333298</v>
      </c>
    </row>
    <row r="4470" spans="1:8" x14ac:dyDescent="0.2">
      <c r="A4470" t="s">
        <v>6</v>
      </c>
      <c r="B4470" t="s">
        <v>74</v>
      </c>
      <c r="C4470" t="s">
        <v>75</v>
      </c>
      <c r="D4470" t="s">
        <v>9</v>
      </c>
      <c r="E4470" t="s">
        <v>3092</v>
      </c>
      <c r="F4470" s="1">
        <v>100</v>
      </c>
      <c r="G4470" s="1">
        <v>1264.48</v>
      </c>
      <c r="H4470" s="1">
        <v>12.6448</v>
      </c>
    </row>
    <row r="4471" spans="1:8" x14ac:dyDescent="0.2">
      <c r="A4471" t="s">
        <v>6</v>
      </c>
      <c r="B4471" t="s">
        <v>74</v>
      </c>
      <c r="C4471" t="s">
        <v>75</v>
      </c>
      <c r="D4471" t="s">
        <v>9</v>
      </c>
      <c r="E4471" t="s">
        <v>1826</v>
      </c>
      <c r="F4471" s="1">
        <v>286</v>
      </c>
      <c r="G4471" s="1">
        <v>-1124.0899999999999</v>
      </c>
      <c r="H4471" s="1">
        <v>-3.9303846153846198</v>
      </c>
    </row>
    <row r="4472" spans="1:8" x14ac:dyDescent="0.2">
      <c r="A4472" t="s">
        <v>6</v>
      </c>
      <c r="B4472" t="s">
        <v>74</v>
      </c>
      <c r="C4472" t="s">
        <v>75</v>
      </c>
      <c r="D4472" t="s">
        <v>9</v>
      </c>
      <c r="E4472" t="s">
        <v>1400</v>
      </c>
      <c r="F4472" s="1">
        <v>158</v>
      </c>
      <c r="G4472" s="1">
        <v>3540.08</v>
      </c>
      <c r="H4472" s="1">
        <v>22.4055696202532</v>
      </c>
    </row>
    <row r="4473" spans="1:8" x14ac:dyDescent="0.2">
      <c r="A4473" t="s">
        <v>6</v>
      </c>
      <c r="B4473" t="s">
        <v>74</v>
      </c>
      <c r="C4473" t="s">
        <v>75</v>
      </c>
      <c r="D4473" t="s">
        <v>9</v>
      </c>
      <c r="E4473" t="s">
        <v>1825</v>
      </c>
      <c r="F4473" s="1">
        <v>689</v>
      </c>
      <c r="G4473" s="1">
        <v>5361.71</v>
      </c>
      <c r="H4473" s="1">
        <v>7.7818722786647303</v>
      </c>
    </row>
    <row r="4474" spans="1:8" x14ac:dyDescent="0.2">
      <c r="A4474" t="s">
        <v>6</v>
      </c>
      <c r="B4474" t="s">
        <v>74</v>
      </c>
      <c r="C4474" t="s">
        <v>75</v>
      </c>
      <c r="D4474" t="s">
        <v>9</v>
      </c>
      <c r="E4474" t="s">
        <v>3093</v>
      </c>
      <c r="F4474" s="1">
        <v>514</v>
      </c>
      <c r="G4474" s="1">
        <v>2587.5500000000002</v>
      </c>
      <c r="H4474" s="1">
        <v>5.0341439688716001</v>
      </c>
    </row>
    <row r="4475" spans="1:8" x14ac:dyDescent="0.2">
      <c r="A4475" t="s">
        <v>6</v>
      </c>
      <c r="B4475" t="s">
        <v>74</v>
      </c>
      <c r="C4475" t="s">
        <v>75</v>
      </c>
      <c r="D4475" t="s">
        <v>9</v>
      </c>
      <c r="E4475" t="s">
        <v>1824</v>
      </c>
      <c r="F4475" s="1">
        <v>230</v>
      </c>
      <c r="G4475" s="1">
        <v>2140.66</v>
      </c>
      <c r="H4475" s="1">
        <v>9.3072173913043503</v>
      </c>
    </row>
    <row r="4476" spans="1:8" x14ac:dyDescent="0.2">
      <c r="A4476" t="s">
        <v>6</v>
      </c>
      <c r="B4476" t="s">
        <v>74</v>
      </c>
      <c r="C4476" t="s">
        <v>75</v>
      </c>
      <c r="D4476" t="s">
        <v>9</v>
      </c>
      <c r="E4476" t="s">
        <v>2567</v>
      </c>
      <c r="F4476" s="1">
        <v>394</v>
      </c>
      <c r="G4476" s="1">
        <v>110426.57</v>
      </c>
      <c r="H4476" s="1">
        <v>280.270482233503</v>
      </c>
    </row>
    <row r="4477" spans="1:8" x14ac:dyDescent="0.2">
      <c r="A4477" t="s">
        <v>6</v>
      </c>
      <c r="B4477" t="s">
        <v>74</v>
      </c>
      <c r="C4477" t="s">
        <v>75</v>
      </c>
      <c r="D4477" t="s">
        <v>9</v>
      </c>
      <c r="E4477" t="s">
        <v>1644</v>
      </c>
      <c r="F4477" s="1">
        <v>3000</v>
      </c>
      <c r="G4477" s="1">
        <v>3274.47</v>
      </c>
      <c r="H4477" s="1">
        <v>1.0914900000000001</v>
      </c>
    </row>
    <row r="4478" spans="1:8" x14ac:dyDescent="0.2">
      <c r="A4478" t="s">
        <v>6</v>
      </c>
      <c r="B4478" t="s">
        <v>74</v>
      </c>
      <c r="C4478" t="s">
        <v>75</v>
      </c>
      <c r="D4478" t="s">
        <v>9</v>
      </c>
      <c r="E4478" t="s">
        <v>1856</v>
      </c>
      <c r="F4478" s="1">
        <v>640</v>
      </c>
      <c r="G4478" s="1">
        <v>3034.74</v>
      </c>
      <c r="H4478" s="1">
        <v>4.7417812499999998</v>
      </c>
    </row>
    <row r="4479" spans="1:8" x14ac:dyDescent="0.2">
      <c r="A4479" t="s">
        <v>6</v>
      </c>
      <c r="B4479" t="s">
        <v>74</v>
      </c>
      <c r="C4479" t="s">
        <v>75</v>
      </c>
      <c r="D4479" t="s">
        <v>9</v>
      </c>
      <c r="E4479" t="s">
        <v>479</v>
      </c>
      <c r="F4479" s="1">
        <v>4344</v>
      </c>
      <c r="G4479" s="1">
        <v>5535.28</v>
      </c>
      <c r="H4479" s="1">
        <v>1.2742357274401499</v>
      </c>
    </row>
    <row r="4480" spans="1:8" x14ac:dyDescent="0.2">
      <c r="A4480" t="s">
        <v>6</v>
      </c>
      <c r="B4480" t="s">
        <v>74</v>
      </c>
      <c r="C4480" t="s">
        <v>75</v>
      </c>
      <c r="D4480" t="s">
        <v>9</v>
      </c>
      <c r="E4480" t="s">
        <v>1240</v>
      </c>
      <c r="F4480" s="1">
        <v>975</v>
      </c>
      <c r="G4480" s="1">
        <v>43490.26</v>
      </c>
      <c r="H4480" s="1">
        <v>44.6053948717949</v>
      </c>
    </row>
    <row r="4481" spans="1:8" x14ac:dyDescent="0.2">
      <c r="A4481" t="s">
        <v>6</v>
      </c>
      <c r="B4481" t="s">
        <v>74</v>
      </c>
      <c r="C4481" t="s">
        <v>75</v>
      </c>
      <c r="D4481" t="s">
        <v>9</v>
      </c>
      <c r="E4481" t="s">
        <v>1618</v>
      </c>
      <c r="F4481" s="1">
        <v>525</v>
      </c>
      <c r="G4481" s="1">
        <v>11363.89</v>
      </c>
      <c r="H4481" s="1">
        <v>21.6455047619048</v>
      </c>
    </row>
    <row r="4482" spans="1:8" x14ac:dyDescent="0.2">
      <c r="A4482" t="s">
        <v>6</v>
      </c>
      <c r="B4482" t="s">
        <v>74</v>
      </c>
      <c r="C4482" t="s">
        <v>75</v>
      </c>
      <c r="D4482" t="s">
        <v>9</v>
      </c>
      <c r="E4482" t="s">
        <v>2177</v>
      </c>
      <c r="F4482" s="1">
        <v>772</v>
      </c>
      <c r="G4482" s="1">
        <v>-1063.03</v>
      </c>
      <c r="H4482" s="1">
        <v>-1.3769818652849699</v>
      </c>
    </row>
    <row r="4483" spans="1:8" x14ac:dyDescent="0.2">
      <c r="A4483" t="s">
        <v>6</v>
      </c>
      <c r="B4483" t="s">
        <v>74</v>
      </c>
      <c r="C4483" t="s">
        <v>75</v>
      </c>
      <c r="D4483" t="s">
        <v>9</v>
      </c>
      <c r="E4483" t="s">
        <v>1854</v>
      </c>
      <c r="F4483" s="1">
        <v>400</v>
      </c>
      <c r="G4483" s="1">
        <v>4828.41</v>
      </c>
      <c r="H4483" s="1">
        <v>12.071025000000001</v>
      </c>
    </row>
    <row r="4484" spans="1:8" x14ac:dyDescent="0.2">
      <c r="A4484" t="s">
        <v>6</v>
      </c>
      <c r="B4484" t="s">
        <v>74</v>
      </c>
      <c r="C4484" t="s">
        <v>75</v>
      </c>
      <c r="D4484" t="s">
        <v>9</v>
      </c>
      <c r="E4484" t="s">
        <v>1853</v>
      </c>
      <c r="F4484" s="1">
        <v>100</v>
      </c>
      <c r="G4484" s="1">
        <v>1979.27</v>
      </c>
      <c r="H4484" s="1">
        <v>19.7927</v>
      </c>
    </row>
    <row r="4485" spans="1:8" x14ac:dyDescent="0.2">
      <c r="A4485" t="s">
        <v>6</v>
      </c>
      <c r="B4485" t="s">
        <v>74</v>
      </c>
      <c r="C4485" t="s">
        <v>75</v>
      </c>
      <c r="D4485" t="s">
        <v>9</v>
      </c>
      <c r="E4485" t="s">
        <v>1850</v>
      </c>
      <c r="F4485" s="1">
        <v>670</v>
      </c>
      <c r="G4485" s="1">
        <v>10831.46</v>
      </c>
      <c r="H4485" s="1">
        <v>16.166358208955199</v>
      </c>
    </row>
    <row r="4486" spans="1:8" x14ac:dyDescent="0.2">
      <c r="A4486" t="s">
        <v>6</v>
      </c>
      <c r="B4486" t="s">
        <v>74</v>
      </c>
      <c r="C4486" t="s">
        <v>75</v>
      </c>
      <c r="D4486" t="s">
        <v>9</v>
      </c>
      <c r="E4486" t="s">
        <v>1851</v>
      </c>
      <c r="F4486" s="1">
        <v>689</v>
      </c>
      <c r="G4486" s="1">
        <v>4340.7299999999996</v>
      </c>
      <c r="H4486" s="1">
        <v>6.3000435413642997</v>
      </c>
    </row>
    <row r="4487" spans="1:8" x14ac:dyDescent="0.2">
      <c r="A4487" t="s">
        <v>6</v>
      </c>
      <c r="B4487" t="s">
        <v>74</v>
      </c>
      <c r="C4487" t="s">
        <v>75</v>
      </c>
      <c r="D4487" t="s">
        <v>9</v>
      </c>
      <c r="E4487" t="s">
        <v>1849</v>
      </c>
      <c r="F4487" s="1">
        <v>312</v>
      </c>
      <c r="G4487" s="1">
        <v>2488.06</v>
      </c>
      <c r="H4487" s="1">
        <v>7.9745512820512801</v>
      </c>
    </row>
    <row r="4488" spans="1:8" x14ac:dyDescent="0.2">
      <c r="A4488" t="s">
        <v>6</v>
      </c>
      <c r="B4488" t="s">
        <v>74</v>
      </c>
      <c r="C4488" t="s">
        <v>75</v>
      </c>
      <c r="D4488" t="s">
        <v>9</v>
      </c>
      <c r="E4488" t="s">
        <v>1848</v>
      </c>
      <c r="F4488" s="1">
        <v>1750</v>
      </c>
      <c r="G4488" s="1">
        <v>4713.8900000000003</v>
      </c>
      <c r="H4488" s="1">
        <v>2.6936514285714299</v>
      </c>
    </row>
    <row r="4489" spans="1:8" x14ac:dyDescent="0.2">
      <c r="A4489" t="s">
        <v>6</v>
      </c>
      <c r="B4489" t="s">
        <v>74</v>
      </c>
      <c r="C4489" t="s">
        <v>75</v>
      </c>
      <c r="D4489" t="s">
        <v>9</v>
      </c>
      <c r="E4489" t="s">
        <v>1845</v>
      </c>
      <c r="F4489" s="1">
        <v>742</v>
      </c>
      <c r="G4489" s="1">
        <v>3949.05</v>
      </c>
      <c r="H4489" s="1">
        <v>5.3221698113207498</v>
      </c>
    </row>
    <row r="4490" spans="1:8" x14ac:dyDescent="0.2">
      <c r="A4490" t="s">
        <v>6</v>
      </c>
      <c r="B4490" t="s">
        <v>74</v>
      </c>
      <c r="C4490" t="s">
        <v>75</v>
      </c>
      <c r="D4490" t="s">
        <v>9</v>
      </c>
      <c r="E4490" t="s">
        <v>1846</v>
      </c>
      <c r="F4490" s="1">
        <v>225</v>
      </c>
      <c r="G4490" s="1">
        <v>288.60000000000002</v>
      </c>
      <c r="H4490" s="1">
        <v>1.28266666666667</v>
      </c>
    </row>
    <row r="4491" spans="1:8" x14ac:dyDescent="0.2">
      <c r="A4491" t="s">
        <v>6</v>
      </c>
      <c r="B4491" t="s">
        <v>74</v>
      </c>
      <c r="C4491" t="s">
        <v>75</v>
      </c>
      <c r="D4491" t="s">
        <v>9</v>
      </c>
      <c r="E4491" t="s">
        <v>1844</v>
      </c>
      <c r="F4491" s="1">
        <v>1480</v>
      </c>
      <c r="G4491" s="1">
        <v>5782.39</v>
      </c>
      <c r="H4491" s="1">
        <v>3.9070202702702699</v>
      </c>
    </row>
    <row r="4492" spans="1:8" x14ac:dyDescent="0.2">
      <c r="A4492" t="s">
        <v>6</v>
      </c>
      <c r="B4492" t="s">
        <v>74</v>
      </c>
      <c r="C4492" t="s">
        <v>75</v>
      </c>
      <c r="D4492" t="s">
        <v>9</v>
      </c>
      <c r="E4492" t="s">
        <v>1686</v>
      </c>
      <c r="F4492" s="1">
        <v>1250</v>
      </c>
      <c r="G4492" s="1">
        <v>2476.64</v>
      </c>
      <c r="H4492" s="1">
        <v>1.981312</v>
      </c>
    </row>
    <row r="4493" spans="1:8" x14ac:dyDescent="0.2">
      <c r="A4493" t="s">
        <v>6</v>
      </c>
      <c r="B4493" t="s">
        <v>74</v>
      </c>
      <c r="C4493" t="s">
        <v>75</v>
      </c>
      <c r="D4493" t="s">
        <v>9</v>
      </c>
      <c r="E4493" t="s">
        <v>499</v>
      </c>
      <c r="F4493" s="1">
        <v>178</v>
      </c>
      <c r="G4493" s="1">
        <v>1144.92</v>
      </c>
      <c r="H4493" s="1">
        <v>6.4321348314606697</v>
      </c>
    </row>
    <row r="4494" spans="1:8" x14ac:dyDescent="0.2">
      <c r="A4494" t="s">
        <v>6</v>
      </c>
      <c r="B4494" t="s">
        <v>74</v>
      </c>
      <c r="C4494" t="s">
        <v>75</v>
      </c>
      <c r="D4494" t="s">
        <v>9</v>
      </c>
      <c r="E4494" t="s">
        <v>1685</v>
      </c>
      <c r="F4494" s="1">
        <v>425</v>
      </c>
      <c r="G4494" s="1">
        <v>1955.25</v>
      </c>
      <c r="H4494" s="1">
        <v>4.6005882352941203</v>
      </c>
    </row>
    <row r="4495" spans="1:8" x14ac:dyDescent="0.2">
      <c r="A4495" t="s">
        <v>6</v>
      </c>
      <c r="B4495" t="s">
        <v>74</v>
      </c>
      <c r="C4495" t="s">
        <v>75</v>
      </c>
      <c r="D4495" t="s">
        <v>9</v>
      </c>
      <c r="E4495" t="s">
        <v>1684</v>
      </c>
      <c r="F4495" s="1">
        <v>765</v>
      </c>
      <c r="G4495" s="1">
        <v>5274.58</v>
      </c>
      <c r="H4495" s="1">
        <v>6.8948758169934603</v>
      </c>
    </row>
    <row r="4496" spans="1:8" x14ac:dyDescent="0.2">
      <c r="A4496" t="s">
        <v>6</v>
      </c>
      <c r="B4496" t="s">
        <v>74</v>
      </c>
      <c r="C4496" t="s">
        <v>75</v>
      </c>
      <c r="D4496" t="s">
        <v>9</v>
      </c>
      <c r="E4496" t="s">
        <v>318</v>
      </c>
      <c r="F4496" s="1">
        <v>3800</v>
      </c>
      <c r="G4496" s="1">
        <v>39187.14</v>
      </c>
      <c r="H4496" s="1">
        <v>10.312405263157901</v>
      </c>
    </row>
    <row r="4497" spans="1:8" x14ac:dyDescent="0.2">
      <c r="A4497" t="s">
        <v>6</v>
      </c>
      <c r="B4497" t="s">
        <v>74</v>
      </c>
      <c r="C4497" t="s">
        <v>75</v>
      </c>
      <c r="D4497" t="s">
        <v>9</v>
      </c>
      <c r="E4497" t="s">
        <v>1658</v>
      </c>
      <c r="F4497" s="1">
        <v>0</v>
      </c>
      <c r="G4497" s="1">
        <v>3366.16</v>
      </c>
      <c r="H4497" s="1">
        <v>0</v>
      </c>
    </row>
    <row r="4498" spans="1:8" x14ac:dyDescent="0.2">
      <c r="A4498" t="s">
        <v>6</v>
      </c>
      <c r="B4498" t="s">
        <v>74</v>
      </c>
      <c r="C4498" t="s">
        <v>75</v>
      </c>
      <c r="D4498" t="s">
        <v>9</v>
      </c>
      <c r="E4498" t="s">
        <v>1677</v>
      </c>
      <c r="F4498" s="1">
        <v>3685</v>
      </c>
      <c r="G4498" s="1">
        <v>14519.77</v>
      </c>
      <c r="H4498" s="1">
        <v>3.9402360922659398</v>
      </c>
    </row>
    <row r="4499" spans="1:8" x14ac:dyDescent="0.2">
      <c r="A4499" t="s">
        <v>6</v>
      </c>
      <c r="B4499" t="s">
        <v>74</v>
      </c>
      <c r="C4499" t="s">
        <v>75</v>
      </c>
      <c r="D4499" t="s">
        <v>9</v>
      </c>
      <c r="E4499" t="s">
        <v>1678</v>
      </c>
      <c r="F4499" s="1">
        <v>6970</v>
      </c>
      <c r="G4499" s="1">
        <v>18757.52</v>
      </c>
      <c r="H4499" s="1">
        <v>2.6911793400286901</v>
      </c>
    </row>
    <row r="4500" spans="1:8" x14ac:dyDescent="0.2">
      <c r="A4500" t="s">
        <v>6</v>
      </c>
      <c r="B4500" t="s">
        <v>74</v>
      </c>
      <c r="C4500" t="s">
        <v>75</v>
      </c>
      <c r="D4500" t="s">
        <v>9</v>
      </c>
      <c r="E4500" t="s">
        <v>21</v>
      </c>
      <c r="F4500" s="1">
        <v>1</v>
      </c>
      <c r="G4500" s="1">
        <v>175.89</v>
      </c>
      <c r="H4500" s="1">
        <v>175.89</v>
      </c>
    </row>
    <row r="4501" spans="1:8" x14ac:dyDescent="0.2">
      <c r="A4501" t="s">
        <v>6</v>
      </c>
      <c r="B4501" t="s">
        <v>74</v>
      </c>
      <c r="C4501" t="s">
        <v>75</v>
      </c>
      <c r="D4501" t="s">
        <v>9</v>
      </c>
      <c r="E4501" t="s">
        <v>1818</v>
      </c>
      <c r="F4501" s="1">
        <v>420</v>
      </c>
      <c r="G4501" s="1">
        <v>3486.19</v>
      </c>
      <c r="H4501" s="1">
        <v>8.3004523809523807</v>
      </c>
    </row>
    <row r="4502" spans="1:8" x14ac:dyDescent="0.2">
      <c r="A4502" t="s">
        <v>6</v>
      </c>
      <c r="B4502" t="s">
        <v>74</v>
      </c>
      <c r="C4502" t="s">
        <v>75</v>
      </c>
      <c r="D4502" t="s">
        <v>9</v>
      </c>
      <c r="E4502" t="s">
        <v>1817</v>
      </c>
      <c r="F4502" s="1">
        <v>1</v>
      </c>
      <c r="G4502" s="1">
        <v>5924.72</v>
      </c>
      <c r="H4502" s="1">
        <v>5924.72</v>
      </c>
    </row>
    <row r="4503" spans="1:8" x14ac:dyDescent="0.2">
      <c r="A4503" t="s">
        <v>6</v>
      </c>
      <c r="B4503" t="s">
        <v>74</v>
      </c>
      <c r="C4503" t="s">
        <v>75</v>
      </c>
      <c r="D4503" t="s">
        <v>9</v>
      </c>
      <c r="E4503" t="s">
        <v>1816</v>
      </c>
      <c r="F4503" s="1">
        <v>1</v>
      </c>
      <c r="G4503" s="1">
        <v>9785.0400000000009</v>
      </c>
      <c r="H4503" s="1">
        <v>9785.0400000000009</v>
      </c>
    </row>
    <row r="4504" spans="1:8" x14ac:dyDescent="0.2">
      <c r="A4504" t="s">
        <v>6</v>
      </c>
      <c r="B4504" t="s">
        <v>74</v>
      </c>
      <c r="C4504" t="s">
        <v>75</v>
      </c>
      <c r="D4504" t="s">
        <v>9</v>
      </c>
      <c r="E4504" t="s">
        <v>1815</v>
      </c>
      <c r="F4504" s="1">
        <v>126</v>
      </c>
      <c r="G4504" s="1">
        <v>23487.85</v>
      </c>
      <c r="H4504" s="1">
        <v>186.411507936508</v>
      </c>
    </row>
    <row r="4505" spans="1:8" x14ac:dyDescent="0.2">
      <c r="A4505" t="s">
        <v>6</v>
      </c>
      <c r="B4505" t="s">
        <v>74</v>
      </c>
      <c r="C4505" t="s">
        <v>75</v>
      </c>
      <c r="D4505" t="s">
        <v>9</v>
      </c>
      <c r="E4505" t="s">
        <v>1747</v>
      </c>
      <c r="F4505" s="1">
        <v>1564</v>
      </c>
      <c r="G4505" s="1">
        <v>5828.74</v>
      </c>
      <c r="H4505" s="1">
        <v>3.7268158567774901</v>
      </c>
    </row>
    <row r="4506" spans="1:8" x14ac:dyDescent="0.2">
      <c r="A4506" t="s">
        <v>6</v>
      </c>
      <c r="B4506" t="s">
        <v>74</v>
      </c>
      <c r="C4506" t="s">
        <v>75</v>
      </c>
      <c r="D4506" t="s">
        <v>9</v>
      </c>
      <c r="E4506" t="s">
        <v>1746</v>
      </c>
      <c r="F4506" s="1">
        <v>920</v>
      </c>
      <c r="G4506" s="1">
        <v>4370.3599999999997</v>
      </c>
      <c r="H4506" s="1">
        <v>4.7503913043478301</v>
      </c>
    </row>
    <row r="4507" spans="1:8" x14ac:dyDescent="0.2">
      <c r="A4507" t="s">
        <v>6</v>
      </c>
      <c r="B4507" t="s">
        <v>74</v>
      </c>
      <c r="C4507" t="s">
        <v>75</v>
      </c>
      <c r="D4507" t="s">
        <v>9</v>
      </c>
      <c r="E4507" t="s">
        <v>1537</v>
      </c>
      <c r="F4507" s="1">
        <v>1</v>
      </c>
      <c r="G4507" s="1">
        <v>7147.45</v>
      </c>
      <c r="H4507" s="1">
        <v>7147.45</v>
      </c>
    </row>
    <row r="4508" spans="1:8" x14ac:dyDescent="0.2">
      <c r="A4508" t="s">
        <v>6</v>
      </c>
      <c r="B4508" t="s">
        <v>74</v>
      </c>
      <c r="C4508" t="s">
        <v>75</v>
      </c>
      <c r="D4508" t="s">
        <v>9</v>
      </c>
      <c r="E4508" t="s">
        <v>1745</v>
      </c>
      <c r="F4508" s="1">
        <v>250</v>
      </c>
      <c r="G4508" s="1">
        <v>1006.85</v>
      </c>
      <c r="H4508" s="1">
        <v>4.0274000000000001</v>
      </c>
    </row>
    <row r="4509" spans="1:8" x14ac:dyDescent="0.2">
      <c r="A4509" t="s">
        <v>6</v>
      </c>
      <c r="B4509" t="s">
        <v>74</v>
      </c>
      <c r="C4509" t="s">
        <v>75</v>
      </c>
      <c r="D4509" t="s">
        <v>9</v>
      </c>
      <c r="E4509" t="s">
        <v>1744</v>
      </c>
      <c r="F4509" s="1">
        <v>2750</v>
      </c>
      <c r="G4509" s="1">
        <v>10375.370000000001</v>
      </c>
      <c r="H4509" s="1">
        <v>3.7728618181818199</v>
      </c>
    </row>
    <row r="4510" spans="1:8" x14ac:dyDescent="0.2">
      <c r="A4510" t="s">
        <v>6</v>
      </c>
      <c r="B4510" t="s">
        <v>74</v>
      </c>
      <c r="C4510" t="s">
        <v>75</v>
      </c>
      <c r="D4510" t="s">
        <v>9</v>
      </c>
      <c r="E4510" t="s">
        <v>1743</v>
      </c>
      <c r="F4510" s="1">
        <v>4270</v>
      </c>
      <c r="G4510" s="1">
        <v>11722.33</v>
      </c>
      <c r="H4510" s="1">
        <v>2.74527634660422</v>
      </c>
    </row>
    <row r="4511" spans="1:8" x14ac:dyDescent="0.2">
      <c r="A4511" t="s">
        <v>6</v>
      </c>
      <c r="B4511" t="s">
        <v>74</v>
      </c>
      <c r="C4511" t="s">
        <v>75</v>
      </c>
      <c r="D4511" t="s">
        <v>9</v>
      </c>
      <c r="E4511" t="s">
        <v>1742</v>
      </c>
      <c r="F4511" s="1">
        <v>190</v>
      </c>
      <c r="G4511" s="1">
        <v>2969.32</v>
      </c>
      <c r="H4511" s="1">
        <v>15.628</v>
      </c>
    </row>
    <row r="4512" spans="1:8" x14ac:dyDescent="0.2">
      <c r="A4512" t="s">
        <v>6</v>
      </c>
      <c r="B4512" t="s">
        <v>74</v>
      </c>
      <c r="C4512" t="s">
        <v>75</v>
      </c>
      <c r="D4512" t="s">
        <v>9</v>
      </c>
      <c r="E4512" t="s">
        <v>1740</v>
      </c>
      <c r="F4512" s="1">
        <v>2315</v>
      </c>
      <c r="G4512" s="1">
        <v>20945.689999999999</v>
      </c>
      <c r="H4512" s="1">
        <v>9.0478142548596097</v>
      </c>
    </row>
    <row r="4513" spans="1:8" x14ac:dyDescent="0.2">
      <c r="A4513" t="s">
        <v>6</v>
      </c>
      <c r="B4513" t="s">
        <v>74</v>
      </c>
      <c r="C4513" t="s">
        <v>75</v>
      </c>
      <c r="D4513" t="s">
        <v>9</v>
      </c>
      <c r="E4513" t="s">
        <v>1738</v>
      </c>
      <c r="F4513" s="1">
        <v>550</v>
      </c>
      <c r="G4513" s="1">
        <v>4236.01</v>
      </c>
      <c r="H4513" s="1">
        <v>7.7018363636363603</v>
      </c>
    </row>
    <row r="4514" spans="1:8" x14ac:dyDescent="0.2">
      <c r="A4514" t="s">
        <v>6</v>
      </c>
      <c r="B4514" t="s">
        <v>74</v>
      </c>
      <c r="C4514" t="s">
        <v>75</v>
      </c>
      <c r="D4514" t="s">
        <v>9</v>
      </c>
      <c r="E4514" t="s">
        <v>1736</v>
      </c>
      <c r="F4514" s="1">
        <v>575</v>
      </c>
      <c r="G4514" s="1">
        <v>1948.07</v>
      </c>
      <c r="H4514" s="1">
        <v>3.3879478260869602</v>
      </c>
    </row>
    <row r="4515" spans="1:8" x14ac:dyDescent="0.2">
      <c r="A4515" t="s">
        <v>6</v>
      </c>
      <c r="B4515" t="s">
        <v>74</v>
      </c>
      <c r="C4515" t="s">
        <v>75</v>
      </c>
      <c r="D4515" t="s">
        <v>9</v>
      </c>
      <c r="E4515" t="s">
        <v>1735</v>
      </c>
      <c r="F4515" s="1">
        <v>6500</v>
      </c>
      <c r="G4515" s="1">
        <v>42304.480000000003</v>
      </c>
      <c r="H4515" s="1">
        <v>6.5083815384615402</v>
      </c>
    </row>
    <row r="4516" spans="1:8" x14ac:dyDescent="0.2">
      <c r="A4516" t="s">
        <v>6</v>
      </c>
      <c r="B4516" t="s">
        <v>74</v>
      </c>
      <c r="C4516" t="s">
        <v>75</v>
      </c>
      <c r="D4516" t="s">
        <v>9</v>
      </c>
      <c r="E4516" t="s">
        <v>1734</v>
      </c>
      <c r="F4516" s="1">
        <v>1100</v>
      </c>
      <c r="G4516" s="1">
        <v>5021.22</v>
      </c>
      <c r="H4516" s="1">
        <v>4.5647454545454504</v>
      </c>
    </row>
    <row r="4517" spans="1:8" x14ac:dyDescent="0.2">
      <c r="A4517" t="s">
        <v>6</v>
      </c>
      <c r="B4517" t="s">
        <v>74</v>
      </c>
      <c r="C4517" t="s">
        <v>75</v>
      </c>
      <c r="D4517" t="s">
        <v>9</v>
      </c>
      <c r="E4517" t="s">
        <v>1733</v>
      </c>
      <c r="F4517" s="1">
        <v>2303</v>
      </c>
      <c r="G4517" s="1">
        <v>15798.73</v>
      </c>
      <c r="H4517" s="1">
        <v>6.8600651324359498</v>
      </c>
    </row>
    <row r="4518" spans="1:8" x14ac:dyDescent="0.2">
      <c r="A4518" t="s">
        <v>6</v>
      </c>
      <c r="B4518" t="s">
        <v>74</v>
      </c>
      <c r="C4518" t="s">
        <v>75</v>
      </c>
      <c r="D4518" t="s">
        <v>9</v>
      </c>
      <c r="E4518" t="s">
        <v>1732</v>
      </c>
      <c r="F4518" s="1">
        <v>540</v>
      </c>
      <c r="G4518" s="1">
        <v>7443.68</v>
      </c>
      <c r="H4518" s="1">
        <v>13.784592592592601</v>
      </c>
    </row>
    <row r="4519" spans="1:8" x14ac:dyDescent="0.2">
      <c r="A4519" t="s">
        <v>6</v>
      </c>
      <c r="B4519" t="s">
        <v>74</v>
      </c>
      <c r="C4519" t="s">
        <v>75</v>
      </c>
      <c r="D4519" t="s">
        <v>9</v>
      </c>
      <c r="E4519" t="s">
        <v>1731</v>
      </c>
      <c r="F4519" s="1">
        <v>1858</v>
      </c>
      <c r="G4519" s="1">
        <v>5833.64</v>
      </c>
      <c r="H4519" s="1">
        <v>3.1397416576964501</v>
      </c>
    </row>
    <row r="4520" spans="1:8" x14ac:dyDescent="0.2">
      <c r="A4520" t="s">
        <v>6</v>
      </c>
      <c r="B4520" t="s">
        <v>74</v>
      </c>
      <c r="C4520" t="s">
        <v>75</v>
      </c>
      <c r="D4520" t="s">
        <v>9</v>
      </c>
      <c r="E4520" t="s">
        <v>1730</v>
      </c>
      <c r="F4520" s="1">
        <v>2419</v>
      </c>
      <c r="G4520" s="1">
        <v>10469.69</v>
      </c>
      <c r="H4520" s="1">
        <v>4.3281066556428298</v>
      </c>
    </row>
    <row r="4521" spans="1:8" x14ac:dyDescent="0.2">
      <c r="A4521" t="s">
        <v>6</v>
      </c>
      <c r="B4521" t="s">
        <v>74</v>
      </c>
      <c r="C4521" t="s">
        <v>75</v>
      </c>
      <c r="D4521" t="s">
        <v>9</v>
      </c>
      <c r="E4521" t="s">
        <v>1728</v>
      </c>
      <c r="F4521" s="1">
        <v>1372</v>
      </c>
      <c r="G4521" s="1">
        <v>30332.43</v>
      </c>
      <c r="H4521" s="1">
        <v>22.108185131195299</v>
      </c>
    </row>
    <row r="4522" spans="1:8" x14ac:dyDescent="0.2">
      <c r="A4522" t="s">
        <v>6</v>
      </c>
      <c r="B4522" t="s">
        <v>74</v>
      </c>
      <c r="C4522" t="s">
        <v>75</v>
      </c>
      <c r="D4522" t="s">
        <v>9</v>
      </c>
      <c r="E4522" t="s">
        <v>1717</v>
      </c>
      <c r="F4522" s="1">
        <v>642</v>
      </c>
      <c r="G4522" s="1">
        <v>3808.26</v>
      </c>
      <c r="H4522" s="1">
        <v>5.9318691588785004</v>
      </c>
    </row>
    <row r="4523" spans="1:8" x14ac:dyDescent="0.2">
      <c r="A4523" t="s">
        <v>6</v>
      </c>
      <c r="B4523" t="s">
        <v>74</v>
      </c>
      <c r="C4523" t="s">
        <v>75</v>
      </c>
      <c r="D4523" t="s">
        <v>9</v>
      </c>
      <c r="E4523" t="s">
        <v>596</v>
      </c>
      <c r="F4523" s="1">
        <v>227</v>
      </c>
      <c r="G4523" s="1">
        <v>29136.07</v>
      </c>
      <c r="H4523" s="1">
        <v>128.352731277533</v>
      </c>
    </row>
    <row r="4524" spans="1:8" x14ac:dyDescent="0.2">
      <c r="A4524" t="s">
        <v>6</v>
      </c>
      <c r="B4524" t="s">
        <v>74</v>
      </c>
      <c r="C4524" t="s">
        <v>75</v>
      </c>
      <c r="D4524" t="s">
        <v>9</v>
      </c>
      <c r="E4524" t="s">
        <v>1725</v>
      </c>
      <c r="F4524" s="1">
        <v>1220</v>
      </c>
      <c r="G4524" s="1">
        <v>11664.2</v>
      </c>
      <c r="H4524" s="1">
        <v>9.5608196721311494</v>
      </c>
    </row>
    <row r="4525" spans="1:8" x14ac:dyDescent="0.2">
      <c r="A4525" t="s">
        <v>6</v>
      </c>
      <c r="B4525" t="s">
        <v>74</v>
      </c>
      <c r="C4525" t="s">
        <v>75</v>
      </c>
      <c r="D4525" t="s">
        <v>9</v>
      </c>
      <c r="E4525" t="s">
        <v>1724</v>
      </c>
      <c r="F4525" s="1">
        <v>2455</v>
      </c>
      <c r="G4525" s="1">
        <v>5783.73</v>
      </c>
      <c r="H4525" s="1">
        <v>2.3558981670061101</v>
      </c>
    </row>
    <row r="4526" spans="1:8" x14ac:dyDescent="0.2">
      <c r="A4526" t="s">
        <v>6</v>
      </c>
      <c r="B4526" t="s">
        <v>74</v>
      </c>
      <c r="C4526" t="s">
        <v>75</v>
      </c>
      <c r="D4526" t="s">
        <v>9</v>
      </c>
      <c r="E4526" t="s">
        <v>1723</v>
      </c>
      <c r="F4526" s="1">
        <v>605</v>
      </c>
      <c r="G4526" s="1">
        <v>3174.04</v>
      </c>
      <c r="H4526" s="1">
        <v>5.2463471074380204</v>
      </c>
    </row>
    <row r="4527" spans="1:8" x14ac:dyDescent="0.2">
      <c r="A4527" t="s">
        <v>6</v>
      </c>
      <c r="B4527" t="s">
        <v>74</v>
      </c>
      <c r="C4527" t="s">
        <v>75</v>
      </c>
      <c r="D4527" t="s">
        <v>9</v>
      </c>
      <c r="E4527" t="s">
        <v>1297</v>
      </c>
      <c r="F4527" s="1">
        <v>140</v>
      </c>
      <c r="G4527" s="1">
        <v>78.739999999999995</v>
      </c>
      <c r="H4527" s="1">
        <v>0.56242857142857094</v>
      </c>
    </row>
    <row r="4528" spans="1:8" x14ac:dyDescent="0.2">
      <c r="A4528" t="s">
        <v>6</v>
      </c>
      <c r="B4528" t="s">
        <v>74</v>
      </c>
      <c r="C4528" t="s">
        <v>75</v>
      </c>
      <c r="D4528" t="s">
        <v>9</v>
      </c>
      <c r="E4528" t="s">
        <v>1722</v>
      </c>
      <c r="F4528" s="1">
        <v>357</v>
      </c>
      <c r="G4528" s="1">
        <v>3620.63</v>
      </c>
      <c r="H4528" s="1">
        <v>10.1418207282913</v>
      </c>
    </row>
    <row r="4529" spans="1:8" x14ac:dyDescent="0.2">
      <c r="A4529" t="s">
        <v>6</v>
      </c>
      <c r="B4529" t="s">
        <v>74</v>
      </c>
      <c r="C4529" t="s">
        <v>75</v>
      </c>
      <c r="D4529" t="s">
        <v>9</v>
      </c>
      <c r="E4529" t="s">
        <v>1721</v>
      </c>
      <c r="F4529" s="1">
        <v>1</v>
      </c>
      <c r="G4529" s="1">
        <v>6197.86</v>
      </c>
      <c r="H4529" s="1">
        <v>6197.86</v>
      </c>
    </row>
    <row r="4530" spans="1:8" x14ac:dyDescent="0.2">
      <c r="A4530" t="s">
        <v>6</v>
      </c>
      <c r="B4530" t="s">
        <v>74</v>
      </c>
      <c r="C4530" t="s">
        <v>75</v>
      </c>
      <c r="D4530" t="s">
        <v>9</v>
      </c>
      <c r="E4530" t="s">
        <v>1720</v>
      </c>
      <c r="F4530" s="1">
        <v>980</v>
      </c>
      <c r="G4530" s="1">
        <v>6023.35</v>
      </c>
      <c r="H4530" s="1">
        <v>6.14627551020408</v>
      </c>
    </row>
    <row r="4531" spans="1:8" x14ac:dyDescent="0.2">
      <c r="A4531" t="s">
        <v>6</v>
      </c>
      <c r="B4531" t="s">
        <v>74</v>
      </c>
      <c r="C4531" t="s">
        <v>75</v>
      </c>
      <c r="D4531" t="s">
        <v>9</v>
      </c>
      <c r="E4531" t="s">
        <v>307</v>
      </c>
      <c r="F4531" s="1">
        <v>10</v>
      </c>
      <c r="G4531" s="1">
        <v>798.49</v>
      </c>
      <c r="H4531" s="1">
        <v>79.849000000000004</v>
      </c>
    </row>
    <row r="4532" spans="1:8" x14ac:dyDescent="0.2">
      <c r="A4532" t="s">
        <v>6</v>
      </c>
      <c r="B4532" t="s">
        <v>74</v>
      </c>
      <c r="C4532" t="s">
        <v>75</v>
      </c>
      <c r="D4532" t="s">
        <v>9</v>
      </c>
      <c r="E4532" t="s">
        <v>1719</v>
      </c>
      <c r="F4532" s="1">
        <v>1079</v>
      </c>
      <c r="G4532" s="1">
        <v>7696.83</v>
      </c>
      <c r="H4532" s="1">
        <v>7.1332993512511598</v>
      </c>
    </row>
    <row r="4533" spans="1:8" x14ac:dyDescent="0.2">
      <c r="A4533" t="s">
        <v>6</v>
      </c>
      <c r="B4533" t="s">
        <v>74</v>
      </c>
      <c r="C4533" t="s">
        <v>75</v>
      </c>
      <c r="D4533" t="s">
        <v>9</v>
      </c>
      <c r="E4533" t="s">
        <v>1716</v>
      </c>
      <c r="F4533" s="1">
        <v>1180</v>
      </c>
      <c r="G4533" s="1">
        <v>4484.72</v>
      </c>
      <c r="H4533" s="1">
        <v>3.80061016949153</v>
      </c>
    </row>
    <row r="4534" spans="1:8" x14ac:dyDescent="0.2">
      <c r="A4534" t="s">
        <v>6</v>
      </c>
      <c r="B4534" t="s">
        <v>74</v>
      </c>
      <c r="C4534" t="s">
        <v>75</v>
      </c>
      <c r="D4534" t="s">
        <v>9</v>
      </c>
      <c r="E4534" t="s">
        <v>1714</v>
      </c>
      <c r="F4534" s="1">
        <v>90</v>
      </c>
      <c r="G4534" s="1">
        <v>701.49</v>
      </c>
      <c r="H4534" s="1">
        <v>7.7943333333333298</v>
      </c>
    </row>
    <row r="4535" spans="1:8" x14ac:dyDescent="0.2">
      <c r="A4535" t="s">
        <v>6</v>
      </c>
      <c r="B4535" t="s">
        <v>74</v>
      </c>
      <c r="C4535" t="s">
        <v>75</v>
      </c>
      <c r="D4535" t="s">
        <v>9</v>
      </c>
      <c r="E4535" t="s">
        <v>1713</v>
      </c>
      <c r="F4535" s="1">
        <v>245</v>
      </c>
      <c r="G4535" s="1">
        <v>4127.93</v>
      </c>
      <c r="H4535" s="1">
        <v>16.848693877551</v>
      </c>
    </row>
    <row r="4536" spans="1:8" x14ac:dyDescent="0.2">
      <c r="A4536" t="s">
        <v>6</v>
      </c>
      <c r="B4536" t="s">
        <v>74</v>
      </c>
      <c r="C4536" t="s">
        <v>75</v>
      </c>
      <c r="D4536" t="s">
        <v>9</v>
      </c>
      <c r="E4536" t="s">
        <v>1711</v>
      </c>
      <c r="F4536" s="1">
        <v>125</v>
      </c>
      <c r="G4536" s="1">
        <v>729.86</v>
      </c>
      <c r="H4536" s="1">
        <v>5.8388799999999996</v>
      </c>
    </row>
    <row r="4537" spans="1:8" x14ac:dyDescent="0.2">
      <c r="A4537" t="s">
        <v>6</v>
      </c>
      <c r="B4537" t="s">
        <v>74</v>
      </c>
      <c r="C4537" t="s">
        <v>75</v>
      </c>
      <c r="D4537" t="s">
        <v>9</v>
      </c>
      <c r="E4537" t="s">
        <v>1710</v>
      </c>
      <c r="F4537" s="1">
        <v>263</v>
      </c>
      <c r="G4537" s="1">
        <v>10511.94</v>
      </c>
      <c r="H4537" s="1">
        <v>39.969353612167303</v>
      </c>
    </row>
    <row r="4538" spans="1:8" x14ac:dyDescent="0.2">
      <c r="A4538" t="s">
        <v>6</v>
      </c>
      <c r="B4538" t="s">
        <v>74</v>
      </c>
      <c r="C4538" t="s">
        <v>75</v>
      </c>
      <c r="D4538" t="s">
        <v>9</v>
      </c>
      <c r="E4538" t="s">
        <v>1709</v>
      </c>
      <c r="F4538" s="1">
        <v>2000</v>
      </c>
      <c r="G4538" s="1">
        <v>11742.15</v>
      </c>
      <c r="H4538" s="1">
        <v>5.8710750000000003</v>
      </c>
    </row>
    <row r="4539" spans="1:8" x14ac:dyDescent="0.2">
      <c r="A4539" t="s">
        <v>6</v>
      </c>
      <c r="B4539" t="s">
        <v>74</v>
      </c>
      <c r="C4539" t="s">
        <v>75</v>
      </c>
      <c r="D4539" t="s">
        <v>9</v>
      </c>
      <c r="E4539" t="s">
        <v>1708</v>
      </c>
      <c r="F4539" s="1">
        <v>180</v>
      </c>
      <c r="G4539" s="1">
        <v>747.96</v>
      </c>
      <c r="H4539" s="1">
        <v>4.1553333333333304</v>
      </c>
    </row>
    <row r="4540" spans="1:8" x14ac:dyDescent="0.2">
      <c r="A4540" t="s">
        <v>6</v>
      </c>
      <c r="B4540" t="s">
        <v>74</v>
      </c>
      <c r="C4540" t="s">
        <v>75</v>
      </c>
      <c r="D4540" t="s">
        <v>9</v>
      </c>
      <c r="E4540" t="s">
        <v>1707</v>
      </c>
      <c r="F4540" s="1">
        <v>410</v>
      </c>
      <c r="G4540" s="1">
        <v>1447.92</v>
      </c>
      <c r="H4540" s="1">
        <v>3.5315121951219499</v>
      </c>
    </row>
    <row r="4541" spans="1:8" x14ac:dyDescent="0.2">
      <c r="A4541" t="s">
        <v>6</v>
      </c>
      <c r="B4541" t="s">
        <v>74</v>
      </c>
      <c r="C4541" t="s">
        <v>75</v>
      </c>
      <c r="D4541" t="s">
        <v>9</v>
      </c>
      <c r="E4541" t="s">
        <v>1706</v>
      </c>
      <c r="F4541" s="1">
        <v>1</v>
      </c>
      <c r="G4541" s="1">
        <v>1383.98</v>
      </c>
      <c r="H4541" s="1">
        <v>1383.98</v>
      </c>
    </row>
    <row r="4542" spans="1:8" x14ac:dyDescent="0.2">
      <c r="A4542" t="s">
        <v>6</v>
      </c>
      <c r="B4542" t="s">
        <v>74</v>
      </c>
      <c r="C4542" t="s">
        <v>75</v>
      </c>
      <c r="D4542" t="s">
        <v>9</v>
      </c>
      <c r="E4542" t="s">
        <v>1705</v>
      </c>
      <c r="F4542" s="1">
        <v>400</v>
      </c>
      <c r="G4542" s="1">
        <v>867.51</v>
      </c>
      <c r="H4542" s="1">
        <v>2.1687750000000001</v>
      </c>
    </row>
    <row r="4543" spans="1:8" x14ac:dyDescent="0.2">
      <c r="A4543" t="s">
        <v>6</v>
      </c>
      <c r="B4543" t="s">
        <v>74</v>
      </c>
      <c r="C4543" t="s">
        <v>75</v>
      </c>
      <c r="D4543" t="s">
        <v>9</v>
      </c>
      <c r="E4543" t="s">
        <v>1704</v>
      </c>
      <c r="F4543" s="1">
        <v>185</v>
      </c>
      <c r="G4543" s="1">
        <v>454.64</v>
      </c>
      <c r="H4543" s="1">
        <v>2.45751351351351</v>
      </c>
    </row>
    <row r="4544" spans="1:8" x14ac:dyDescent="0.2">
      <c r="A4544" t="s">
        <v>6</v>
      </c>
      <c r="B4544" t="s">
        <v>74</v>
      </c>
      <c r="C4544" t="s">
        <v>75</v>
      </c>
      <c r="D4544" t="s">
        <v>9</v>
      </c>
      <c r="E4544" t="s">
        <v>1703</v>
      </c>
      <c r="F4544" s="1">
        <v>700</v>
      </c>
      <c r="G4544" s="1">
        <v>6305.59</v>
      </c>
      <c r="H4544" s="1">
        <v>9.0079857142857094</v>
      </c>
    </row>
    <row r="4545" spans="1:8" x14ac:dyDescent="0.2">
      <c r="A4545" t="s">
        <v>6</v>
      </c>
      <c r="B4545" t="s">
        <v>74</v>
      </c>
      <c r="C4545" t="s">
        <v>75</v>
      </c>
      <c r="D4545" t="s">
        <v>9</v>
      </c>
      <c r="E4545" t="s">
        <v>1702</v>
      </c>
      <c r="F4545" s="1">
        <v>1040</v>
      </c>
      <c r="G4545" s="1">
        <v>10566.06</v>
      </c>
      <c r="H4545" s="1">
        <v>10.159673076923101</v>
      </c>
    </row>
    <row r="4546" spans="1:8" x14ac:dyDescent="0.2">
      <c r="A4546" t="s">
        <v>6</v>
      </c>
      <c r="B4546" t="s">
        <v>74</v>
      </c>
      <c r="C4546" t="s">
        <v>75</v>
      </c>
      <c r="D4546" t="s">
        <v>9</v>
      </c>
      <c r="E4546" t="s">
        <v>1700</v>
      </c>
      <c r="F4546" s="1">
        <v>880</v>
      </c>
      <c r="G4546" s="1">
        <v>5054.0200000000004</v>
      </c>
      <c r="H4546" s="1">
        <v>5.7432045454545504</v>
      </c>
    </row>
    <row r="4547" spans="1:8" x14ac:dyDescent="0.2">
      <c r="A4547" t="s">
        <v>6</v>
      </c>
      <c r="B4547" t="s">
        <v>74</v>
      </c>
      <c r="C4547" t="s">
        <v>75</v>
      </c>
      <c r="D4547" t="s">
        <v>9</v>
      </c>
      <c r="E4547" t="s">
        <v>1699</v>
      </c>
      <c r="F4547" s="1">
        <v>1195</v>
      </c>
      <c r="G4547" s="1">
        <v>1916.12</v>
      </c>
      <c r="H4547" s="1">
        <v>1.6034476987447699</v>
      </c>
    </row>
    <row r="4548" spans="1:8" x14ac:dyDescent="0.2">
      <c r="A4548" t="s">
        <v>6</v>
      </c>
      <c r="B4548" t="s">
        <v>74</v>
      </c>
      <c r="C4548" t="s">
        <v>75</v>
      </c>
      <c r="D4548" t="s">
        <v>9</v>
      </c>
      <c r="E4548" t="s">
        <v>1697</v>
      </c>
      <c r="F4548" s="1">
        <v>1215</v>
      </c>
      <c r="G4548" s="1">
        <v>8261.36</v>
      </c>
      <c r="H4548" s="1">
        <v>6.7994732510288101</v>
      </c>
    </row>
    <row r="4549" spans="1:8" x14ac:dyDescent="0.2">
      <c r="A4549" t="s">
        <v>6</v>
      </c>
      <c r="B4549" t="s">
        <v>74</v>
      </c>
      <c r="C4549" t="s">
        <v>75</v>
      </c>
      <c r="D4549" t="s">
        <v>9</v>
      </c>
      <c r="E4549" t="s">
        <v>1696</v>
      </c>
      <c r="F4549" s="1">
        <v>1190</v>
      </c>
      <c r="G4549" s="1">
        <v>1170.46</v>
      </c>
      <c r="H4549" s="1">
        <v>0.98357983193277299</v>
      </c>
    </row>
    <row r="4550" spans="1:8" x14ac:dyDescent="0.2">
      <c r="A4550" t="s">
        <v>6</v>
      </c>
      <c r="B4550" t="s">
        <v>74</v>
      </c>
      <c r="C4550" t="s">
        <v>75</v>
      </c>
      <c r="D4550" t="s">
        <v>9</v>
      </c>
      <c r="E4550" t="s">
        <v>1695</v>
      </c>
      <c r="F4550" s="1">
        <v>280</v>
      </c>
      <c r="G4550" s="1">
        <v>1198.6600000000001</v>
      </c>
      <c r="H4550" s="1">
        <v>4.2809285714285696</v>
      </c>
    </row>
    <row r="4551" spans="1:8" x14ac:dyDescent="0.2">
      <c r="A4551" t="s">
        <v>6</v>
      </c>
      <c r="B4551" t="s">
        <v>74</v>
      </c>
      <c r="C4551" t="s">
        <v>75</v>
      </c>
      <c r="D4551" t="s">
        <v>9</v>
      </c>
      <c r="E4551" t="s">
        <v>1694</v>
      </c>
      <c r="F4551" s="1">
        <v>1876</v>
      </c>
      <c r="G4551" s="1">
        <v>6490.94</v>
      </c>
      <c r="H4551" s="1">
        <v>3.4599893390191898</v>
      </c>
    </row>
    <row r="4552" spans="1:8" x14ac:dyDescent="0.2">
      <c r="A4552" t="s">
        <v>6</v>
      </c>
      <c r="B4552" t="s">
        <v>74</v>
      </c>
      <c r="C4552" t="s">
        <v>75</v>
      </c>
      <c r="D4552" t="s">
        <v>9</v>
      </c>
      <c r="E4552" t="s">
        <v>1814</v>
      </c>
      <c r="F4552" s="1">
        <v>1391</v>
      </c>
      <c r="G4552" s="1">
        <v>9719.6</v>
      </c>
      <c r="H4552" s="1">
        <v>6.9874910136592403</v>
      </c>
    </row>
    <row r="4553" spans="1:8" x14ac:dyDescent="0.2">
      <c r="A4553" t="s">
        <v>6</v>
      </c>
      <c r="B4553" t="s">
        <v>74</v>
      </c>
      <c r="C4553" t="s">
        <v>75</v>
      </c>
      <c r="D4553" t="s">
        <v>9</v>
      </c>
      <c r="E4553" t="s">
        <v>1803</v>
      </c>
      <c r="F4553" s="1">
        <v>6040</v>
      </c>
      <c r="G4553" s="1">
        <v>16442.91</v>
      </c>
      <c r="H4553" s="1">
        <v>2.72233609271523</v>
      </c>
    </row>
    <row r="4554" spans="1:8" x14ac:dyDescent="0.2">
      <c r="A4554" t="s">
        <v>6</v>
      </c>
      <c r="B4554" t="s">
        <v>74</v>
      </c>
      <c r="C4554" t="s">
        <v>75</v>
      </c>
      <c r="D4554" t="s">
        <v>9</v>
      </c>
      <c r="E4554" t="s">
        <v>1799</v>
      </c>
      <c r="F4554" s="1">
        <v>7</v>
      </c>
      <c r="G4554" s="1">
        <v>36081.29</v>
      </c>
      <c r="H4554" s="1">
        <v>5154.47</v>
      </c>
    </row>
    <row r="4555" spans="1:8" x14ac:dyDescent="0.2">
      <c r="A4555" t="s">
        <v>6</v>
      </c>
      <c r="B4555" t="s">
        <v>74</v>
      </c>
      <c r="C4555" t="s">
        <v>75</v>
      </c>
      <c r="D4555" t="s">
        <v>9</v>
      </c>
      <c r="E4555" t="s">
        <v>1756</v>
      </c>
      <c r="F4555" s="1">
        <v>453</v>
      </c>
      <c r="G4555" s="1">
        <v>2753.63</v>
      </c>
      <c r="H4555" s="1">
        <v>6.0786534216335504</v>
      </c>
    </row>
    <row r="4556" spans="1:8" x14ac:dyDescent="0.2">
      <c r="A4556" t="s">
        <v>6</v>
      </c>
      <c r="B4556" t="s">
        <v>74</v>
      </c>
      <c r="C4556" t="s">
        <v>75</v>
      </c>
      <c r="D4556" t="s">
        <v>9</v>
      </c>
      <c r="E4556" t="s">
        <v>1755</v>
      </c>
      <c r="F4556" s="1">
        <v>1737</v>
      </c>
      <c r="G4556" s="1">
        <v>14236</v>
      </c>
      <c r="H4556" s="1">
        <v>8.1957397812320103</v>
      </c>
    </row>
    <row r="4557" spans="1:8" x14ac:dyDescent="0.2">
      <c r="A4557" t="s">
        <v>6</v>
      </c>
      <c r="B4557" t="s">
        <v>74</v>
      </c>
      <c r="C4557" t="s">
        <v>75</v>
      </c>
      <c r="D4557" t="s">
        <v>9</v>
      </c>
      <c r="E4557" t="s">
        <v>1754</v>
      </c>
      <c r="F4557" s="1">
        <v>1250</v>
      </c>
      <c r="G4557" s="1">
        <v>7146.5</v>
      </c>
      <c r="H4557" s="1">
        <v>5.7172000000000001</v>
      </c>
    </row>
    <row r="4558" spans="1:8" x14ac:dyDescent="0.2">
      <c r="A4558" t="s">
        <v>6</v>
      </c>
      <c r="B4558" t="s">
        <v>74</v>
      </c>
      <c r="C4558" t="s">
        <v>75</v>
      </c>
      <c r="D4558" t="s">
        <v>9</v>
      </c>
      <c r="E4558" t="s">
        <v>1753</v>
      </c>
      <c r="F4558" s="1">
        <v>1145</v>
      </c>
      <c r="G4558" s="1">
        <v>10457.290000000001</v>
      </c>
      <c r="H4558" s="1">
        <v>9.13300436681223</v>
      </c>
    </row>
    <row r="4559" spans="1:8" x14ac:dyDescent="0.2">
      <c r="A4559" t="s">
        <v>6</v>
      </c>
      <c r="B4559" t="s">
        <v>74</v>
      </c>
      <c r="C4559" t="s">
        <v>75</v>
      </c>
      <c r="D4559" t="s">
        <v>9</v>
      </c>
      <c r="E4559" t="s">
        <v>1793</v>
      </c>
      <c r="F4559" s="1">
        <v>0</v>
      </c>
      <c r="G4559" s="1">
        <v>5565.05</v>
      </c>
      <c r="H4559" s="1">
        <v>0</v>
      </c>
    </row>
    <row r="4560" spans="1:8" x14ac:dyDescent="0.2">
      <c r="A4560" t="s">
        <v>6</v>
      </c>
      <c r="B4560" t="s">
        <v>74</v>
      </c>
      <c r="C4560" t="s">
        <v>75</v>
      </c>
      <c r="D4560" t="s">
        <v>9</v>
      </c>
      <c r="E4560" t="s">
        <v>1792</v>
      </c>
      <c r="F4560" s="1">
        <v>0</v>
      </c>
      <c r="G4560" s="1">
        <v>1661.11</v>
      </c>
      <c r="H4560" s="1">
        <v>0</v>
      </c>
    </row>
    <row r="4561" spans="1:8" x14ac:dyDescent="0.2">
      <c r="A4561" t="s">
        <v>6</v>
      </c>
      <c r="B4561" t="s">
        <v>74</v>
      </c>
      <c r="C4561" t="s">
        <v>75</v>
      </c>
      <c r="D4561" t="s">
        <v>9</v>
      </c>
      <c r="E4561" t="s">
        <v>1791</v>
      </c>
      <c r="F4561" s="1">
        <v>0</v>
      </c>
      <c r="G4561" s="1">
        <v>3579.57</v>
      </c>
      <c r="H4561" s="1">
        <v>0</v>
      </c>
    </row>
    <row r="4562" spans="1:8" x14ac:dyDescent="0.2">
      <c r="A4562" t="s">
        <v>6</v>
      </c>
      <c r="B4562" t="s">
        <v>74</v>
      </c>
      <c r="C4562" t="s">
        <v>75</v>
      </c>
      <c r="D4562" t="s">
        <v>9</v>
      </c>
      <c r="E4562" t="s">
        <v>787</v>
      </c>
      <c r="F4562" s="1">
        <v>0</v>
      </c>
      <c r="G4562" s="1">
        <v>24703.01</v>
      </c>
      <c r="H4562" s="1">
        <v>0</v>
      </c>
    </row>
    <row r="4563" spans="1:8" x14ac:dyDescent="0.2">
      <c r="A4563" t="s">
        <v>6</v>
      </c>
      <c r="B4563" t="s">
        <v>74</v>
      </c>
      <c r="C4563" t="s">
        <v>75</v>
      </c>
      <c r="D4563" t="s">
        <v>9</v>
      </c>
      <c r="E4563" t="s">
        <v>1790</v>
      </c>
      <c r="F4563" s="1">
        <v>2525</v>
      </c>
      <c r="G4563" s="1">
        <v>8723</v>
      </c>
      <c r="H4563" s="1">
        <v>3.4546534653465302</v>
      </c>
    </row>
    <row r="4564" spans="1:8" x14ac:dyDescent="0.2">
      <c r="A4564" t="s">
        <v>6</v>
      </c>
      <c r="B4564" t="s">
        <v>74</v>
      </c>
      <c r="C4564" t="s">
        <v>75</v>
      </c>
      <c r="D4564" t="s">
        <v>9</v>
      </c>
      <c r="E4564" t="s">
        <v>1789</v>
      </c>
      <c r="F4564" s="1">
        <v>0</v>
      </c>
      <c r="G4564" s="1">
        <v>12889.18</v>
      </c>
      <c r="H4564" s="1">
        <v>0</v>
      </c>
    </row>
    <row r="4565" spans="1:8" x14ac:dyDescent="0.2">
      <c r="A4565" t="s">
        <v>6</v>
      </c>
      <c r="B4565" t="s">
        <v>74</v>
      </c>
      <c r="C4565" t="s">
        <v>75</v>
      </c>
      <c r="D4565" t="s">
        <v>9</v>
      </c>
      <c r="E4565" t="s">
        <v>1377</v>
      </c>
      <c r="F4565" s="1">
        <v>1779</v>
      </c>
      <c r="G4565" s="1">
        <v>21612.720000000001</v>
      </c>
      <c r="H4565" s="1">
        <v>12.148802698144999</v>
      </c>
    </row>
    <row r="4566" spans="1:8" x14ac:dyDescent="0.2">
      <c r="A4566" t="s">
        <v>6</v>
      </c>
      <c r="B4566" t="s">
        <v>74</v>
      </c>
      <c r="C4566" t="s">
        <v>75</v>
      </c>
      <c r="D4566" t="s">
        <v>9</v>
      </c>
      <c r="E4566" t="s">
        <v>1665</v>
      </c>
      <c r="F4566" s="1">
        <v>900</v>
      </c>
      <c r="G4566" s="1">
        <v>12458.69</v>
      </c>
      <c r="H4566" s="1">
        <v>13.8429888888889</v>
      </c>
    </row>
    <row r="4567" spans="1:8" x14ac:dyDescent="0.2">
      <c r="A4567" t="s">
        <v>6</v>
      </c>
      <c r="B4567" t="s">
        <v>74</v>
      </c>
      <c r="C4567" t="s">
        <v>75</v>
      </c>
      <c r="D4567" t="s">
        <v>9</v>
      </c>
      <c r="E4567" t="s">
        <v>770</v>
      </c>
      <c r="F4567" s="1">
        <v>2500</v>
      </c>
      <c r="G4567" s="1">
        <v>29838.51</v>
      </c>
      <c r="H4567" s="1">
        <v>11.935404</v>
      </c>
    </row>
    <row r="4568" spans="1:8" x14ac:dyDescent="0.2">
      <c r="A4568" t="s">
        <v>6</v>
      </c>
      <c r="B4568" t="s">
        <v>74</v>
      </c>
      <c r="C4568" t="s">
        <v>75</v>
      </c>
      <c r="D4568" t="s">
        <v>9</v>
      </c>
      <c r="E4568" t="s">
        <v>319</v>
      </c>
      <c r="F4568" s="1">
        <v>304</v>
      </c>
      <c r="G4568" s="1">
        <v>5201.76</v>
      </c>
      <c r="H4568" s="1">
        <v>17.1110526315789</v>
      </c>
    </row>
    <row r="4569" spans="1:8" x14ac:dyDescent="0.2">
      <c r="A4569" t="s">
        <v>6</v>
      </c>
      <c r="B4569" t="s">
        <v>74</v>
      </c>
      <c r="C4569" t="s">
        <v>75</v>
      </c>
      <c r="D4569" t="s">
        <v>9</v>
      </c>
      <c r="E4569" t="s">
        <v>502</v>
      </c>
      <c r="F4569" s="1">
        <v>1504</v>
      </c>
      <c r="G4569" s="1">
        <v>4945.57</v>
      </c>
      <c r="H4569" s="1">
        <v>3.2882779255319101</v>
      </c>
    </row>
    <row r="4570" spans="1:8" x14ac:dyDescent="0.2">
      <c r="A4570" t="s">
        <v>6</v>
      </c>
      <c r="B4570" t="s">
        <v>74</v>
      </c>
      <c r="C4570" t="s">
        <v>75</v>
      </c>
      <c r="D4570" t="s">
        <v>9</v>
      </c>
      <c r="E4570" t="s">
        <v>1794</v>
      </c>
      <c r="F4570" s="1">
        <v>754</v>
      </c>
      <c r="G4570" s="1">
        <v>2505.87</v>
      </c>
      <c r="H4570" s="1">
        <v>3.3234350132625998</v>
      </c>
    </row>
    <row r="4571" spans="1:8" x14ac:dyDescent="0.2">
      <c r="A4571" t="s">
        <v>6</v>
      </c>
      <c r="B4571" t="s">
        <v>74</v>
      </c>
      <c r="C4571" t="s">
        <v>75</v>
      </c>
      <c r="D4571" t="s">
        <v>9</v>
      </c>
      <c r="E4571" t="s">
        <v>1788</v>
      </c>
      <c r="F4571" s="1">
        <v>1659</v>
      </c>
      <c r="G4571" s="1">
        <v>8716.56</v>
      </c>
      <c r="H4571" s="1">
        <v>5.25410488245931</v>
      </c>
    </row>
    <row r="4572" spans="1:8" x14ac:dyDescent="0.2">
      <c r="A4572" t="s">
        <v>6</v>
      </c>
      <c r="B4572" t="s">
        <v>74</v>
      </c>
      <c r="C4572" t="s">
        <v>75</v>
      </c>
      <c r="D4572" t="s">
        <v>9</v>
      </c>
      <c r="E4572" t="s">
        <v>1787</v>
      </c>
      <c r="F4572" s="1">
        <v>9276</v>
      </c>
      <c r="G4572" s="1">
        <v>43698.8</v>
      </c>
      <c r="H4572" s="1">
        <v>4.7109529969814599</v>
      </c>
    </row>
    <row r="4573" spans="1:8" x14ac:dyDescent="0.2">
      <c r="A4573" t="s">
        <v>6</v>
      </c>
      <c r="B4573" t="s">
        <v>74</v>
      </c>
      <c r="C4573" t="s">
        <v>75</v>
      </c>
      <c r="D4573" t="s">
        <v>9</v>
      </c>
      <c r="E4573" t="s">
        <v>1786</v>
      </c>
      <c r="F4573" s="1">
        <v>158</v>
      </c>
      <c r="G4573" s="1">
        <v>3920.6</v>
      </c>
      <c r="H4573" s="1">
        <v>24.813924050632899</v>
      </c>
    </row>
    <row r="4574" spans="1:8" x14ac:dyDescent="0.2">
      <c r="A4574" t="s">
        <v>6</v>
      </c>
      <c r="B4574" t="s">
        <v>74</v>
      </c>
      <c r="C4574" t="s">
        <v>75</v>
      </c>
      <c r="D4574" t="s">
        <v>9</v>
      </c>
      <c r="E4574" t="s">
        <v>1785</v>
      </c>
      <c r="F4574" s="1">
        <v>961</v>
      </c>
      <c r="G4574" s="1">
        <v>5451.51</v>
      </c>
      <c r="H4574" s="1">
        <v>5.6727471383974999</v>
      </c>
    </row>
    <row r="4575" spans="1:8" x14ac:dyDescent="0.2">
      <c r="A4575" t="s">
        <v>6</v>
      </c>
      <c r="B4575" t="s">
        <v>74</v>
      </c>
      <c r="C4575" t="s">
        <v>75</v>
      </c>
      <c r="D4575" t="s">
        <v>9</v>
      </c>
      <c r="E4575" t="s">
        <v>1784</v>
      </c>
      <c r="F4575" s="1">
        <v>375</v>
      </c>
      <c r="G4575" s="1">
        <v>729.35</v>
      </c>
      <c r="H4575" s="1">
        <v>1.9449333333333301</v>
      </c>
    </row>
    <row r="4576" spans="1:8" x14ac:dyDescent="0.2">
      <c r="A4576" t="s">
        <v>6</v>
      </c>
      <c r="B4576" t="s">
        <v>74</v>
      </c>
      <c r="C4576" t="s">
        <v>75</v>
      </c>
      <c r="D4576" t="s">
        <v>9</v>
      </c>
      <c r="E4576" t="s">
        <v>1783</v>
      </c>
      <c r="F4576" s="1">
        <v>1354</v>
      </c>
      <c r="G4576" s="1">
        <v>9520.17</v>
      </c>
      <c r="H4576" s="1">
        <v>7.0311447562777003</v>
      </c>
    </row>
    <row r="4577" spans="1:8" x14ac:dyDescent="0.2">
      <c r="A4577" t="s">
        <v>6</v>
      </c>
      <c r="B4577" t="s">
        <v>74</v>
      </c>
      <c r="C4577" t="s">
        <v>75</v>
      </c>
      <c r="D4577" t="s">
        <v>9</v>
      </c>
      <c r="E4577" t="s">
        <v>1782</v>
      </c>
      <c r="F4577" s="1">
        <v>5525</v>
      </c>
      <c r="G4577" s="1">
        <v>1349.31</v>
      </c>
      <c r="H4577" s="1">
        <v>0.24421900452488701</v>
      </c>
    </row>
    <row r="4578" spans="1:8" x14ac:dyDescent="0.2">
      <c r="A4578" t="s">
        <v>6</v>
      </c>
      <c r="B4578" t="s">
        <v>74</v>
      </c>
      <c r="C4578" t="s">
        <v>75</v>
      </c>
      <c r="D4578" t="s">
        <v>9</v>
      </c>
      <c r="E4578" t="s">
        <v>1781</v>
      </c>
      <c r="F4578" s="1">
        <v>206</v>
      </c>
      <c r="G4578" s="1">
        <v>555.08000000000004</v>
      </c>
      <c r="H4578" s="1">
        <v>2.69456310679612</v>
      </c>
    </row>
    <row r="4579" spans="1:8" x14ac:dyDescent="0.2">
      <c r="A4579" t="s">
        <v>6</v>
      </c>
      <c r="B4579" t="s">
        <v>74</v>
      </c>
      <c r="C4579" t="s">
        <v>75</v>
      </c>
      <c r="D4579" t="s">
        <v>9</v>
      </c>
      <c r="E4579" t="s">
        <v>1780</v>
      </c>
      <c r="F4579" s="1">
        <v>3195</v>
      </c>
      <c r="G4579" s="1">
        <v>10722.22</v>
      </c>
      <c r="H4579" s="1">
        <v>3.3559374021909201</v>
      </c>
    </row>
    <row r="4580" spans="1:8" x14ac:dyDescent="0.2">
      <c r="A4580" t="s">
        <v>6</v>
      </c>
      <c r="B4580" t="s">
        <v>74</v>
      </c>
      <c r="C4580" t="s">
        <v>75</v>
      </c>
      <c r="D4580" t="s">
        <v>9</v>
      </c>
      <c r="E4580" t="s">
        <v>1779</v>
      </c>
      <c r="F4580" s="1">
        <v>190</v>
      </c>
      <c r="G4580" s="1">
        <v>684.6</v>
      </c>
      <c r="H4580" s="1">
        <v>3.6031578947368401</v>
      </c>
    </row>
    <row r="4581" spans="1:8" x14ac:dyDescent="0.2">
      <c r="A4581" t="s">
        <v>6</v>
      </c>
      <c r="B4581" t="s">
        <v>74</v>
      </c>
      <c r="C4581" t="s">
        <v>75</v>
      </c>
      <c r="D4581" t="s">
        <v>9</v>
      </c>
      <c r="E4581" t="s">
        <v>1778</v>
      </c>
      <c r="F4581" s="1">
        <v>944</v>
      </c>
      <c r="G4581" s="1">
        <v>2620.1799999999998</v>
      </c>
      <c r="H4581" s="1">
        <v>2.7756144067796602</v>
      </c>
    </row>
    <row r="4582" spans="1:8" x14ac:dyDescent="0.2">
      <c r="A4582" t="s">
        <v>6</v>
      </c>
      <c r="B4582" t="s">
        <v>74</v>
      </c>
      <c r="C4582" t="s">
        <v>75</v>
      </c>
      <c r="D4582" t="s">
        <v>9</v>
      </c>
      <c r="E4582" t="s">
        <v>1777</v>
      </c>
      <c r="F4582" s="1">
        <v>90</v>
      </c>
      <c r="G4582" s="1">
        <v>372.69</v>
      </c>
      <c r="H4582" s="1">
        <v>4.141</v>
      </c>
    </row>
    <row r="4583" spans="1:8" x14ac:dyDescent="0.2">
      <c r="A4583" t="s">
        <v>6</v>
      </c>
      <c r="B4583" t="s">
        <v>74</v>
      </c>
      <c r="C4583" t="s">
        <v>75</v>
      </c>
      <c r="D4583" t="s">
        <v>9</v>
      </c>
      <c r="E4583" t="s">
        <v>1776</v>
      </c>
      <c r="F4583" s="1">
        <v>370</v>
      </c>
      <c r="G4583" s="1">
        <v>1002.49</v>
      </c>
      <c r="H4583" s="1">
        <v>2.7094324324324299</v>
      </c>
    </row>
    <row r="4584" spans="1:8" x14ac:dyDescent="0.2">
      <c r="A4584" t="s">
        <v>6</v>
      </c>
      <c r="B4584" t="s">
        <v>74</v>
      </c>
      <c r="C4584" t="s">
        <v>75</v>
      </c>
      <c r="D4584" t="s">
        <v>9</v>
      </c>
      <c r="E4584" t="s">
        <v>1775</v>
      </c>
      <c r="F4584" s="1">
        <v>1566</v>
      </c>
      <c r="G4584" s="1">
        <v>3365.53</v>
      </c>
      <c r="H4584" s="1">
        <v>2.1491251596423999</v>
      </c>
    </row>
    <row r="4585" spans="1:8" x14ac:dyDescent="0.2">
      <c r="A4585" t="s">
        <v>6</v>
      </c>
      <c r="B4585" t="s">
        <v>74</v>
      </c>
      <c r="C4585" t="s">
        <v>75</v>
      </c>
      <c r="D4585" t="s">
        <v>9</v>
      </c>
      <c r="E4585" t="s">
        <v>1774</v>
      </c>
      <c r="F4585" s="1">
        <v>627</v>
      </c>
      <c r="G4585" s="1">
        <v>3149.5</v>
      </c>
      <c r="H4585" s="1">
        <v>5.0231259968102098</v>
      </c>
    </row>
    <row r="4586" spans="1:8" x14ac:dyDescent="0.2">
      <c r="A4586" t="s">
        <v>6</v>
      </c>
      <c r="B4586" t="s">
        <v>74</v>
      </c>
      <c r="C4586" t="s">
        <v>75</v>
      </c>
      <c r="D4586" t="s">
        <v>9</v>
      </c>
      <c r="E4586" t="s">
        <v>1773</v>
      </c>
      <c r="F4586" s="1">
        <v>1005</v>
      </c>
      <c r="G4586" s="1">
        <v>7118.9</v>
      </c>
      <c r="H4586" s="1">
        <v>7.0834825870646796</v>
      </c>
    </row>
    <row r="4587" spans="1:8" x14ac:dyDescent="0.2">
      <c r="A4587" t="s">
        <v>6</v>
      </c>
      <c r="B4587" t="s">
        <v>74</v>
      </c>
      <c r="C4587" t="s">
        <v>75</v>
      </c>
      <c r="D4587" t="s">
        <v>9</v>
      </c>
      <c r="E4587" t="s">
        <v>1772</v>
      </c>
      <c r="F4587" s="1">
        <v>360</v>
      </c>
      <c r="G4587" s="1">
        <v>1439.83</v>
      </c>
      <c r="H4587" s="1">
        <v>3.99952777777778</v>
      </c>
    </row>
    <row r="4588" spans="1:8" x14ac:dyDescent="0.2">
      <c r="A4588" t="s">
        <v>6</v>
      </c>
      <c r="B4588" t="s">
        <v>74</v>
      </c>
      <c r="C4588" t="s">
        <v>75</v>
      </c>
      <c r="D4588" t="s">
        <v>9</v>
      </c>
      <c r="E4588" t="s">
        <v>1771</v>
      </c>
      <c r="F4588" s="1">
        <v>476</v>
      </c>
      <c r="G4588" s="1">
        <v>2238.67</v>
      </c>
      <c r="H4588" s="1">
        <v>4.7030882352941203</v>
      </c>
    </row>
    <row r="4589" spans="1:8" x14ac:dyDescent="0.2">
      <c r="A4589" t="s">
        <v>6</v>
      </c>
      <c r="B4589" t="s">
        <v>74</v>
      </c>
      <c r="C4589" t="s">
        <v>75</v>
      </c>
      <c r="D4589" t="s">
        <v>9</v>
      </c>
      <c r="E4589" t="s">
        <v>1770</v>
      </c>
      <c r="F4589" s="1">
        <v>790</v>
      </c>
      <c r="G4589" s="1">
        <v>1342.24</v>
      </c>
      <c r="H4589" s="1">
        <v>1.69903797468354</v>
      </c>
    </row>
    <row r="4590" spans="1:8" x14ac:dyDescent="0.2">
      <c r="A4590" t="s">
        <v>6</v>
      </c>
      <c r="B4590" t="s">
        <v>74</v>
      </c>
      <c r="C4590" t="s">
        <v>75</v>
      </c>
      <c r="D4590" t="s">
        <v>9</v>
      </c>
      <c r="E4590" t="s">
        <v>1769</v>
      </c>
      <c r="F4590" s="1">
        <v>625</v>
      </c>
      <c r="G4590" s="1">
        <v>970.02</v>
      </c>
      <c r="H4590" s="1">
        <v>1.5520320000000001</v>
      </c>
    </row>
    <row r="4591" spans="1:8" x14ac:dyDescent="0.2">
      <c r="A4591" t="s">
        <v>6</v>
      </c>
      <c r="B4591" t="s">
        <v>74</v>
      </c>
      <c r="C4591" t="s">
        <v>75</v>
      </c>
      <c r="D4591" t="s">
        <v>9</v>
      </c>
      <c r="E4591" t="s">
        <v>1768</v>
      </c>
      <c r="F4591" s="1">
        <v>1063</v>
      </c>
      <c r="G4591" s="1">
        <v>5046.99</v>
      </c>
      <c r="H4591" s="1">
        <v>4.7478739416745102</v>
      </c>
    </row>
    <row r="4592" spans="1:8" x14ac:dyDescent="0.2">
      <c r="A4592" t="s">
        <v>6</v>
      </c>
      <c r="B4592" t="s">
        <v>74</v>
      </c>
      <c r="C4592" t="s">
        <v>75</v>
      </c>
      <c r="D4592" t="s">
        <v>9</v>
      </c>
      <c r="E4592" t="s">
        <v>1767</v>
      </c>
      <c r="F4592" s="1">
        <v>1592</v>
      </c>
      <c r="G4592" s="1">
        <v>2568.02</v>
      </c>
      <c r="H4592" s="1">
        <v>1.61307788944724</v>
      </c>
    </row>
    <row r="4593" spans="1:8" x14ac:dyDescent="0.2">
      <c r="A4593" t="s">
        <v>6</v>
      </c>
      <c r="B4593" t="s">
        <v>74</v>
      </c>
      <c r="C4593" t="s">
        <v>75</v>
      </c>
      <c r="D4593" t="s">
        <v>9</v>
      </c>
      <c r="E4593" t="s">
        <v>1765</v>
      </c>
      <c r="F4593" s="1">
        <v>160</v>
      </c>
      <c r="G4593" s="1">
        <v>1282.1300000000001</v>
      </c>
      <c r="H4593" s="1">
        <v>8.0133124999999996</v>
      </c>
    </row>
    <row r="4594" spans="1:8" x14ac:dyDescent="0.2">
      <c r="A4594" t="s">
        <v>6</v>
      </c>
      <c r="B4594" t="s">
        <v>74</v>
      </c>
      <c r="C4594" t="s">
        <v>75</v>
      </c>
      <c r="D4594" t="s">
        <v>9</v>
      </c>
      <c r="E4594" t="s">
        <v>1764</v>
      </c>
      <c r="F4594" s="1">
        <v>100</v>
      </c>
      <c r="G4594" s="1">
        <v>834.9</v>
      </c>
      <c r="H4594" s="1">
        <v>8.3490000000000002</v>
      </c>
    </row>
    <row r="4595" spans="1:8" x14ac:dyDescent="0.2">
      <c r="A4595" t="s">
        <v>6</v>
      </c>
      <c r="B4595" t="s">
        <v>74</v>
      </c>
      <c r="C4595" t="s">
        <v>75</v>
      </c>
      <c r="D4595" t="s">
        <v>9</v>
      </c>
      <c r="E4595" t="s">
        <v>1763</v>
      </c>
      <c r="F4595" s="1">
        <v>440</v>
      </c>
      <c r="G4595" s="1">
        <v>1285.1300000000001</v>
      </c>
      <c r="H4595" s="1">
        <v>2.92075</v>
      </c>
    </row>
    <row r="4596" spans="1:8" x14ac:dyDescent="0.2">
      <c r="A4596" t="s">
        <v>6</v>
      </c>
      <c r="B4596" t="s">
        <v>74</v>
      </c>
      <c r="C4596" t="s">
        <v>75</v>
      </c>
      <c r="D4596" t="s">
        <v>9</v>
      </c>
      <c r="E4596" t="s">
        <v>1762</v>
      </c>
      <c r="F4596" s="1">
        <v>848</v>
      </c>
      <c r="G4596" s="1">
        <v>4676.8100000000004</v>
      </c>
      <c r="H4596" s="1">
        <v>5.51510613207547</v>
      </c>
    </row>
    <row r="4597" spans="1:8" x14ac:dyDescent="0.2">
      <c r="A4597" t="s">
        <v>6</v>
      </c>
      <c r="B4597" t="s">
        <v>74</v>
      </c>
      <c r="C4597" t="s">
        <v>75</v>
      </c>
      <c r="D4597" t="s">
        <v>9</v>
      </c>
      <c r="E4597" t="s">
        <v>1761</v>
      </c>
      <c r="F4597" s="1">
        <v>183</v>
      </c>
      <c r="G4597" s="1">
        <v>185.35</v>
      </c>
      <c r="H4597" s="1">
        <v>1.0128415300546401</v>
      </c>
    </row>
    <row r="4598" spans="1:8" x14ac:dyDescent="0.2">
      <c r="A4598" t="s">
        <v>6</v>
      </c>
      <c r="B4598" t="s">
        <v>74</v>
      </c>
      <c r="C4598" t="s">
        <v>75</v>
      </c>
      <c r="D4598" t="s">
        <v>9</v>
      </c>
      <c r="E4598" t="s">
        <v>1760</v>
      </c>
      <c r="F4598" s="1">
        <v>340</v>
      </c>
      <c r="G4598" s="1">
        <v>363.85</v>
      </c>
      <c r="H4598" s="1">
        <v>1.07014705882353</v>
      </c>
    </row>
    <row r="4599" spans="1:8" x14ac:dyDescent="0.2">
      <c r="A4599" t="s">
        <v>6</v>
      </c>
      <c r="B4599" t="s">
        <v>74</v>
      </c>
      <c r="C4599" t="s">
        <v>75</v>
      </c>
      <c r="D4599" t="s">
        <v>9</v>
      </c>
      <c r="E4599" t="s">
        <v>1759</v>
      </c>
      <c r="F4599" s="1">
        <v>300</v>
      </c>
      <c r="G4599" s="1">
        <v>2329.96</v>
      </c>
      <c r="H4599" s="1">
        <v>7.7665333333333297</v>
      </c>
    </row>
    <row r="4600" spans="1:8" x14ac:dyDescent="0.2">
      <c r="A4600" t="s">
        <v>6</v>
      </c>
      <c r="B4600" t="s">
        <v>74</v>
      </c>
      <c r="C4600" t="s">
        <v>75</v>
      </c>
      <c r="D4600" t="s">
        <v>9</v>
      </c>
      <c r="E4600" t="s">
        <v>1758</v>
      </c>
      <c r="F4600" s="1">
        <v>11</v>
      </c>
      <c r="G4600" s="1">
        <v>2078.04</v>
      </c>
      <c r="H4600" s="1">
        <v>188.91272727272701</v>
      </c>
    </row>
    <row r="4601" spans="1:8" x14ac:dyDescent="0.2">
      <c r="A4601" t="s">
        <v>6</v>
      </c>
      <c r="B4601" t="s">
        <v>74</v>
      </c>
      <c r="C4601" t="s">
        <v>75</v>
      </c>
      <c r="D4601" t="s">
        <v>9</v>
      </c>
      <c r="E4601" t="s">
        <v>784</v>
      </c>
      <c r="F4601" s="1">
        <v>104</v>
      </c>
      <c r="G4601" s="1">
        <v>16027.18</v>
      </c>
      <c r="H4601" s="1">
        <v>154.10749999999999</v>
      </c>
    </row>
    <row r="4602" spans="1:8" x14ac:dyDescent="0.2">
      <c r="A4602" t="s">
        <v>6</v>
      </c>
      <c r="B4602" t="s">
        <v>74</v>
      </c>
      <c r="C4602" t="s">
        <v>75</v>
      </c>
      <c r="D4602" t="s">
        <v>9</v>
      </c>
      <c r="E4602" t="s">
        <v>1752</v>
      </c>
      <c r="F4602" s="1">
        <v>280</v>
      </c>
      <c r="G4602" s="1">
        <v>4861.4799999999996</v>
      </c>
      <c r="H4602" s="1">
        <v>17.362428571428602</v>
      </c>
    </row>
    <row r="4603" spans="1:8" x14ac:dyDescent="0.2">
      <c r="A4603" t="s">
        <v>6</v>
      </c>
      <c r="B4603" t="s">
        <v>74</v>
      </c>
      <c r="C4603" t="s">
        <v>75</v>
      </c>
      <c r="D4603" t="s">
        <v>9</v>
      </c>
      <c r="E4603" t="s">
        <v>1751</v>
      </c>
      <c r="F4603" s="1">
        <v>100</v>
      </c>
      <c r="G4603" s="1">
        <v>867.5</v>
      </c>
      <c r="H4603" s="1">
        <v>8.6750000000000007</v>
      </c>
    </row>
    <row r="4604" spans="1:8" x14ac:dyDescent="0.2">
      <c r="A4604" t="s">
        <v>6</v>
      </c>
      <c r="B4604" t="s">
        <v>74</v>
      </c>
      <c r="C4604" t="s">
        <v>75</v>
      </c>
      <c r="D4604" t="s">
        <v>9</v>
      </c>
      <c r="E4604" t="s">
        <v>37</v>
      </c>
      <c r="F4604" s="1">
        <v>108</v>
      </c>
      <c r="G4604" s="1">
        <v>2013.37</v>
      </c>
      <c r="H4604" s="1">
        <v>18.642314814814799</v>
      </c>
    </row>
    <row r="4605" spans="1:8" x14ac:dyDescent="0.2">
      <c r="A4605" t="s">
        <v>6</v>
      </c>
      <c r="B4605" t="s">
        <v>74</v>
      </c>
      <c r="C4605" t="s">
        <v>75</v>
      </c>
      <c r="D4605" t="s">
        <v>9</v>
      </c>
      <c r="E4605" t="s">
        <v>1750</v>
      </c>
      <c r="F4605" s="1">
        <v>1560</v>
      </c>
      <c r="G4605" s="1">
        <v>9879.86</v>
      </c>
      <c r="H4605" s="1">
        <v>6.3332435897435904</v>
      </c>
    </row>
    <row r="4606" spans="1:8" x14ac:dyDescent="0.2">
      <c r="A4606" t="s">
        <v>6</v>
      </c>
      <c r="B4606" t="s">
        <v>74</v>
      </c>
      <c r="C4606" t="s">
        <v>75</v>
      </c>
      <c r="D4606" t="s">
        <v>9</v>
      </c>
      <c r="E4606" t="s">
        <v>1749</v>
      </c>
      <c r="F4606" s="1">
        <v>960</v>
      </c>
      <c r="G4606" s="1">
        <v>14893.91</v>
      </c>
      <c r="H4606" s="1">
        <v>15.514489583333299</v>
      </c>
    </row>
    <row r="4607" spans="1:8" x14ac:dyDescent="0.2">
      <c r="A4607" t="s">
        <v>6</v>
      </c>
      <c r="B4607" t="s">
        <v>74</v>
      </c>
      <c r="C4607" t="s">
        <v>75</v>
      </c>
      <c r="D4607" t="s">
        <v>9</v>
      </c>
      <c r="E4607" t="s">
        <v>1748</v>
      </c>
      <c r="F4607" s="1">
        <v>170</v>
      </c>
      <c r="G4607" s="1">
        <v>3261.71</v>
      </c>
      <c r="H4607" s="1">
        <v>19.186529411764699</v>
      </c>
    </row>
    <row r="4608" spans="1:8" hidden="1" x14ac:dyDescent="0.2">
      <c r="A4608" t="s">
        <v>6</v>
      </c>
      <c r="B4608" t="s">
        <v>7</v>
      </c>
      <c r="C4608" t="s">
        <v>12</v>
      </c>
      <c r="D4608" t="s">
        <v>9</v>
      </c>
      <c r="E4608" t="s">
        <v>2194</v>
      </c>
      <c r="F4608" s="1">
        <v>9549</v>
      </c>
      <c r="G4608" s="1">
        <v>234344.41</v>
      </c>
      <c r="H4608" s="1">
        <v>24.541251439941298</v>
      </c>
    </row>
    <row r="4609" spans="1:8" hidden="1" x14ac:dyDescent="0.2">
      <c r="A4609" t="s">
        <v>6</v>
      </c>
      <c r="B4609" t="s">
        <v>7</v>
      </c>
      <c r="C4609" t="s">
        <v>12</v>
      </c>
      <c r="D4609" t="s">
        <v>9</v>
      </c>
      <c r="E4609" t="s">
        <v>2281</v>
      </c>
      <c r="F4609" s="1">
        <v>75</v>
      </c>
      <c r="G4609" s="1">
        <v>77569.7</v>
      </c>
      <c r="H4609" s="1">
        <v>1034.2626666666699</v>
      </c>
    </row>
    <row r="4610" spans="1:8" hidden="1" x14ac:dyDescent="0.2">
      <c r="A4610" t="s">
        <v>6</v>
      </c>
      <c r="B4610" t="s">
        <v>7</v>
      </c>
      <c r="C4610" t="s">
        <v>12</v>
      </c>
      <c r="D4610" t="s">
        <v>9</v>
      </c>
      <c r="E4610" t="s">
        <v>1960</v>
      </c>
      <c r="F4610" s="1">
        <v>112</v>
      </c>
      <c r="G4610" s="1">
        <v>10702.8</v>
      </c>
      <c r="H4610" s="1">
        <v>95.560714285714297</v>
      </c>
    </row>
    <row r="4611" spans="1:8" hidden="1" x14ac:dyDescent="0.2">
      <c r="A4611" t="s">
        <v>6</v>
      </c>
      <c r="B4611" t="s">
        <v>7</v>
      </c>
      <c r="C4611" t="s">
        <v>12</v>
      </c>
      <c r="D4611" t="s">
        <v>9</v>
      </c>
      <c r="E4611" t="s">
        <v>530</v>
      </c>
      <c r="F4611" s="1">
        <v>0</v>
      </c>
      <c r="G4611" s="1">
        <v>221885.61</v>
      </c>
      <c r="H4611" s="1">
        <v>0</v>
      </c>
    </row>
    <row r="4612" spans="1:8" hidden="1" x14ac:dyDescent="0.2">
      <c r="A4612" t="s">
        <v>6</v>
      </c>
      <c r="B4612" t="s">
        <v>7</v>
      </c>
      <c r="C4612" t="s">
        <v>12</v>
      </c>
      <c r="D4612" t="s">
        <v>9</v>
      </c>
      <c r="E4612" t="s">
        <v>712</v>
      </c>
      <c r="F4612" s="1">
        <v>14</v>
      </c>
      <c r="G4612" s="1">
        <v>70390.23</v>
      </c>
      <c r="H4612" s="1">
        <v>5027.8735714285704</v>
      </c>
    </row>
    <row r="4613" spans="1:8" hidden="1" x14ac:dyDescent="0.2">
      <c r="A4613" t="s">
        <v>6</v>
      </c>
      <c r="B4613" t="s">
        <v>7</v>
      </c>
      <c r="C4613" t="s">
        <v>12</v>
      </c>
      <c r="D4613" t="s">
        <v>9</v>
      </c>
      <c r="E4613" t="s">
        <v>329</v>
      </c>
      <c r="F4613" s="1">
        <v>186</v>
      </c>
      <c r="G4613" s="1">
        <v>375914.89</v>
      </c>
      <c r="H4613" s="1">
        <v>2021.04779569892</v>
      </c>
    </row>
    <row r="4614" spans="1:8" hidden="1" x14ac:dyDescent="0.2">
      <c r="A4614" t="s">
        <v>6</v>
      </c>
      <c r="B4614" t="s">
        <v>7</v>
      </c>
      <c r="C4614" t="s">
        <v>12</v>
      </c>
      <c r="D4614" t="s">
        <v>9</v>
      </c>
      <c r="E4614" t="s">
        <v>2599</v>
      </c>
      <c r="F4614" s="1">
        <v>-80</v>
      </c>
      <c r="G4614" s="1">
        <v>-8046.25</v>
      </c>
      <c r="H4614" s="1">
        <v>100.578125</v>
      </c>
    </row>
    <row r="4615" spans="1:8" hidden="1" x14ac:dyDescent="0.2">
      <c r="A4615" t="s">
        <v>6</v>
      </c>
      <c r="B4615" t="s">
        <v>7</v>
      </c>
      <c r="C4615" t="s">
        <v>12</v>
      </c>
      <c r="D4615" t="s">
        <v>9</v>
      </c>
      <c r="E4615" t="s">
        <v>1924</v>
      </c>
      <c r="F4615" s="1">
        <v>-18</v>
      </c>
      <c r="G4615" s="1">
        <v>-2532.85</v>
      </c>
      <c r="H4615" s="1">
        <v>140.71388888888899</v>
      </c>
    </row>
    <row r="4616" spans="1:8" hidden="1" x14ac:dyDescent="0.2">
      <c r="A4616" t="s">
        <v>6</v>
      </c>
      <c r="B4616" t="s">
        <v>7</v>
      </c>
      <c r="C4616" t="s">
        <v>12</v>
      </c>
      <c r="D4616" t="s">
        <v>9</v>
      </c>
      <c r="E4616" t="s">
        <v>63</v>
      </c>
      <c r="F4616" s="1">
        <v>1</v>
      </c>
      <c r="G4616" s="1">
        <v>3571.27</v>
      </c>
      <c r="H4616" s="1">
        <v>3571.27</v>
      </c>
    </row>
    <row r="4617" spans="1:8" hidden="1" x14ac:dyDescent="0.2">
      <c r="A4617" t="s">
        <v>6</v>
      </c>
      <c r="B4617" t="s">
        <v>7</v>
      </c>
      <c r="C4617" t="s">
        <v>12</v>
      </c>
      <c r="D4617" t="s">
        <v>9</v>
      </c>
      <c r="E4617" t="s">
        <v>1992</v>
      </c>
      <c r="F4617" s="1">
        <v>-15</v>
      </c>
      <c r="G4617" s="1">
        <v>-354.31</v>
      </c>
      <c r="H4617" s="1">
        <v>23.6206666666667</v>
      </c>
    </row>
    <row r="4618" spans="1:8" hidden="1" x14ac:dyDescent="0.2">
      <c r="A4618" t="s">
        <v>6</v>
      </c>
      <c r="B4618" t="s">
        <v>7</v>
      </c>
      <c r="C4618" t="s">
        <v>12</v>
      </c>
      <c r="D4618" t="s">
        <v>9</v>
      </c>
      <c r="E4618" t="s">
        <v>2475</v>
      </c>
      <c r="F4618" s="1">
        <v>-4</v>
      </c>
      <c r="G4618" s="1">
        <v>-141.47999999999999</v>
      </c>
      <c r="H4618" s="1">
        <v>35.369999999999997</v>
      </c>
    </row>
    <row r="4619" spans="1:8" hidden="1" x14ac:dyDescent="0.2">
      <c r="A4619" t="s">
        <v>6</v>
      </c>
      <c r="B4619" t="s">
        <v>7</v>
      </c>
      <c r="C4619" t="s">
        <v>12</v>
      </c>
      <c r="D4619" t="s">
        <v>9</v>
      </c>
      <c r="E4619" t="s">
        <v>747</v>
      </c>
      <c r="F4619" s="1">
        <v>0</v>
      </c>
      <c r="G4619" s="1">
        <v>10592.86</v>
      </c>
      <c r="H4619" s="1">
        <v>0</v>
      </c>
    </row>
    <row r="4620" spans="1:8" hidden="1" x14ac:dyDescent="0.2">
      <c r="A4620" t="s">
        <v>6</v>
      </c>
      <c r="B4620" t="s">
        <v>7</v>
      </c>
      <c r="C4620" t="s">
        <v>12</v>
      </c>
      <c r="D4620" t="s">
        <v>9</v>
      </c>
      <c r="E4620" t="s">
        <v>996</v>
      </c>
      <c r="F4620" s="1">
        <v>-20</v>
      </c>
      <c r="G4620" s="1">
        <v>-2229.29</v>
      </c>
      <c r="H4620" s="1">
        <v>111.4645</v>
      </c>
    </row>
    <row r="4621" spans="1:8" hidden="1" x14ac:dyDescent="0.2">
      <c r="A4621" t="s">
        <v>6</v>
      </c>
      <c r="B4621" t="s">
        <v>7</v>
      </c>
      <c r="C4621" t="s">
        <v>12</v>
      </c>
      <c r="D4621" t="s">
        <v>9</v>
      </c>
      <c r="E4621" t="s">
        <v>706</v>
      </c>
      <c r="F4621" s="1">
        <v>122</v>
      </c>
      <c r="G4621" s="1">
        <v>26801.71</v>
      </c>
      <c r="H4621" s="1">
        <v>219.686147540984</v>
      </c>
    </row>
    <row r="4622" spans="1:8" hidden="1" x14ac:dyDescent="0.2">
      <c r="A4622" t="s">
        <v>6</v>
      </c>
      <c r="B4622" t="s">
        <v>7</v>
      </c>
      <c r="C4622" t="s">
        <v>12</v>
      </c>
      <c r="D4622" t="s">
        <v>9</v>
      </c>
      <c r="E4622" t="s">
        <v>424</v>
      </c>
      <c r="F4622" s="1">
        <v>1</v>
      </c>
      <c r="G4622" s="1">
        <v>35.51</v>
      </c>
      <c r="H4622" s="1">
        <v>35.51</v>
      </c>
    </row>
    <row r="4623" spans="1:8" hidden="1" x14ac:dyDescent="0.2">
      <c r="A4623" t="s">
        <v>6</v>
      </c>
      <c r="B4623" t="s">
        <v>7</v>
      </c>
      <c r="C4623" t="s">
        <v>12</v>
      </c>
      <c r="D4623" t="s">
        <v>9</v>
      </c>
      <c r="E4623" t="s">
        <v>1671</v>
      </c>
      <c r="F4623" s="1">
        <v>938</v>
      </c>
      <c r="G4623" s="1">
        <v>79356.28</v>
      </c>
      <c r="H4623" s="1">
        <v>84.601577825159893</v>
      </c>
    </row>
    <row r="4624" spans="1:8" hidden="1" x14ac:dyDescent="0.2">
      <c r="A4624" t="s">
        <v>6</v>
      </c>
      <c r="B4624" t="s">
        <v>7</v>
      </c>
      <c r="C4624" t="s">
        <v>12</v>
      </c>
      <c r="D4624" t="s">
        <v>9</v>
      </c>
      <c r="E4624" t="s">
        <v>1670</v>
      </c>
      <c r="F4624" s="1">
        <v>1</v>
      </c>
      <c r="G4624" s="1">
        <v>10822.02</v>
      </c>
      <c r="H4624" s="1">
        <v>10822.02</v>
      </c>
    </row>
    <row r="4625" spans="1:8" hidden="1" x14ac:dyDescent="0.2">
      <c r="A4625" t="s">
        <v>6</v>
      </c>
      <c r="B4625" t="s">
        <v>7</v>
      </c>
      <c r="C4625" t="s">
        <v>12</v>
      </c>
      <c r="D4625" t="s">
        <v>9</v>
      </c>
      <c r="E4625" t="s">
        <v>1669</v>
      </c>
      <c r="F4625" s="1">
        <v>1845</v>
      </c>
      <c r="G4625" s="1">
        <v>65259.72</v>
      </c>
      <c r="H4625" s="1">
        <v>35.3711219512195</v>
      </c>
    </row>
    <row r="4626" spans="1:8" hidden="1" x14ac:dyDescent="0.2">
      <c r="A4626" t="s">
        <v>6</v>
      </c>
      <c r="B4626" t="s">
        <v>7</v>
      </c>
      <c r="C4626" t="s">
        <v>12</v>
      </c>
      <c r="D4626" t="s">
        <v>9</v>
      </c>
      <c r="E4626" t="s">
        <v>1667</v>
      </c>
      <c r="F4626" s="1">
        <v>595</v>
      </c>
      <c r="G4626" s="1">
        <v>-1049.1600000000001</v>
      </c>
      <c r="H4626" s="1">
        <v>-1.76329411764706</v>
      </c>
    </row>
    <row r="4627" spans="1:8" hidden="1" x14ac:dyDescent="0.2">
      <c r="A4627" t="s">
        <v>6</v>
      </c>
      <c r="B4627" t="s">
        <v>7</v>
      </c>
      <c r="C4627" t="s">
        <v>12</v>
      </c>
      <c r="D4627" t="s">
        <v>9</v>
      </c>
      <c r="E4627" t="s">
        <v>507</v>
      </c>
      <c r="F4627" s="1">
        <v>4755</v>
      </c>
      <c r="G4627" s="1">
        <v>46173.78</v>
      </c>
      <c r="H4627" s="1">
        <v>9.7105741324921109</v>
      </c>
    </row>
    <row r="4628" spans="1:8" hidden="1" x14ac:dyDescent="0.2">
      <c r="A4628" t="s">
        <v>6</v>
      </c>
      <c r="B4628" t="s">
        <v>7</v>
      </c>
      <c r="C4628" t="s">
        <v>12</v>
      </c>
      <c r="D4628" t="s">
        <v>9</v>
      </c>
      <c r="E4628" t="s">
        <v>1662</v>
      </c>
      <c r="F4628" s="1">
        <v>3259</v>
      </c>
      <c r="G4628" s="1">
        <v>132798.14000000001</v>
      </c>
      <c r="H4628" s="1">
        <v>40.748125191776602</v>
      </c>
    </row>
    <row r="4629" spans="1:8" hidden="1" x14ac:dyDescent="0.2">
      <c r="A4629" t="s">
        <v>6</v>
      </c>
      <c r="B4629" t="s">
        <v>7</v>
      </c>
      <c r="C4629" t="s">
        <v>17</v>
      </c>
      <c r="D4629" t="s">
        <v>9</v>
      </c>
      <c r="E4629" t="s">
        <v>2462</v>
      </c>
      <c r="F4629" s="1">
        <v>-1</v>
      </c>
      <c r="G4629" s="1">
        <v>-1071.3499999999999</v>
      </c>
      <c r="H4629" s="1">
        <v>1071.3499999999999</v>
      </c>
    </row>
    <row r="4630" spans="1:8" hidden="1" x14ac:dyDescent="0.2">
      <c r="A4630" t="s">
        <v>6</v>
      </c>
      <c r="B4630" t="s">
        <v>7</v>
      </c>
      <c r="C4630" t="s">
        <v>17</v>
      </c>
      <c r="D4630" t="s">
        <v>9</v>
      </c>
      <c r="E4630" t="s">
        <v>11</v>
      </c>
      <c r="F4630" s="1">
        <v>-607</v>
      </c>
      <c r="G4630" s="1">
        <v>-3722828.1</v>
      </c>
      <c r="H4630" s="1">
        <v>6133.1599670510705</v>
      </c>
    </row>
    <row r="4631" spans="1:8" hidden="1" x14ac:dyDescent="0.2">
      <c r="A4631" t="s">
        <v>6</v>
      </c>
      <c r="B4631" t="s">
        <v>7</v>
      </c>
      <c r="C4631" t="s">
        <v>17</v>
      </c>
      <c r="D4631" t="s">
        <v>9</v>
      </c>
      <c r="E4631" t="s">
        <v>1665</v>
      </c>
      <c r="F4631" s="1">
        <v>-10</v>
      </c>
      <c r="G4631" s="1">
        <v>-99749.07</v>
      </c>
      <c r="H4631" s="1">
        <v>9974.9069999999992</v>
      </c>
    </row>
    <row r="4632" spans="1:8" hidden="1" x14ac:dyDescent="0.2">
      <c r="A4632" t="s">
        <v>6</v>
      </c>
      <c r="B4632" t="s">
        <v>7</v>
      </c>
      <c r="C4632" t="s">
        <v>44</v>
      </c>
      <c r="D4632" t="s">
        <v>9</v>
      </c>
      <c r="E4632" t="s">
        <v>2858</v>
      </c>
      <c r="F4632" s="1">
        <v>-2</v>
      </c>
      <c r="G4632" s="1">
        <v>-17.79</v>
      </c>
      <c r="H4632" s="1">
        <v>8.8949999999999996</v>
      </c>
    </row>
    <row r="4633" spans="1:8" hidden="1" x14ac:dyDescent="0.2">
      <c r="A4633" t="s">
        <v>6</v>
      </c>
      <c r="B4633" t="s">
        <v>7</v>
      </c>
      <c r="C4633" t="s">
        <v>44</v>
      </c>
      <c r="D4633" t="s">
        <v>9</v>
      </c>
      <c r="E4633" t="s">
        <v>11</v>
      </c>
      <c r="F4633" s="1">
        <v>-1028</v>
      </c>
      <c r="G4633" s="1">
        <v>-808802.64</v>
      </c>
      <c r="H4633" s="1">
        <v>786.77299610894897</v>
      </c>
    </row>
    <row r="4634" spans="1:8" hidden="1" x14ac:dyDescent="0.2">
      <c r="A4634" t="s">
        <v>6</v>
      </c>
      <c r="B4634" t="s">
        <v>7</v>
      </c>
      <c r="C4634" t="s">
        <v>16</v>
      </c>
      <c r="D4634" t="s">
        <v>9</v>
      </c>
      <c r="E4634" t="s">
        <v>18</v>
      </c>
      <c r="F4634" s="1">
        <v>241</v>
      </c>
      <c r="G4634" s="1">
        <v>-502614.11</v>
      </c>
      <c r="H4634" s="1">
        <v>-2085.53572614108</v>
      </c>
    </row>
    <row r="4635" spans="1:8" hidden="1" x14ac:dyDescent="0.2">
      <c r="A4635" t="s">
        <v>6</v>
      </c>
      <c r="B4635" t="s">
        <v>7</v>
      </c>
      <c r="C4635" t="s">
        <v>16</v>
      </c>
      <c r="D4635" t="s">
        <v>9</v>
      </c>
      <c r="E4635" t="s">
        <v>1659</v>
      </c>
      <c r="F4635" s="1">
        <v>1</v>
      </c>
      <c r="G4635" s="1">
        <v>-31057.55</v>
      </c>
      <c r="H4635" s="1">
        <v>-31057.55</v>
      </c>
    </row>
    <row r="4636" spans="1:8" hidden="1" x14ac:dyDescent="0.2">
      <c r="A4636" t="s">
        <v>6</v>
      </c>
      <c r="B4636" t="s">
        <v>7</v>
      </c>
      <c r="C4636" t="s">
        <v>1003</v>
      </c>
      <c r="D4636" t="s">
        <v>9</v>
      </c>
      <c r="E4636" t="s">
        <v>60</v>
      </c>
      <c r="F4636" s="1">
        <v>6</v>
      </c>
      <c r="G4636" s="1">
        <v>22099.88</v>
      </c>
      <c r="H4636" s="1">
        <v>3683.3133333333299</v>
      </c>
    </row>
    <row r="4637" spans="1:8" hidden="1" x14ac:dyDescent="0.2">
      <c r="A4637" t="s">
        <v>6</v>
      </c>
      <c r="B4637" t="s">
        <v>7</v>
      </c>
      <c r="C4637" t="s">
        <v>1003</v>
      </c>
      <c r="D4637" t="s">
        <v>9</v>
      </c>
      <c r="E4637" t="s">
        <v>18</v>
      </c>
      <c r="F4637" s="1">
        <v>6</v>
      </c>
      <c r="G4637" s="1">
        <v>22099.88</v>
      </c>
      <c r="H4637" s="1">
        <v>3683.3133333333299</v>
      </c>
    </row>
    <row r="4638" spans="1:8" hidden="1" x14ac:dyDescent="0.2">
      <c r="A4638" t="s">
        <v>6</v>
      </c>
      <c r="B4638" t="s">
        <v>74</v>
      </c>
      <c r="C4638" t="s">
        <v>648</v>
      </c>
      <c r="D4638" t="s">
        <v>9</v>
      </c>
      <c r="E4638" t="s">
        <v>11</v>
      </c>
      <c r="F4638" s="1">
        <v>-388</v>
      </c>
      <c r="G4638" s="1">
        <v>-3065.73</v>
      </c>
      <c r="H4638" s="1">
        <v>7.9013659793814401</v>
      </c>
    </row>
    <row r="4639" spans="1:8" hidden="1" x14ac:dyDescent="0.2">
      <c r="A4639" t="s">
        <v>6</v>
      </c>
      <c r="B4639" t="s">
        <v>74</v>
      </c>
      <c r="C4639" t="s">
        <v>85</v>
      </c>
      <c r="D4639" t="s">
        <v>9</v>
      </c>
      <c r="E4639" t="s">
        <v>1819</v>
      </c>
      <c r="F4639" s="1">
        <v>1</v>
      </c>
      <c r="G4639" s="1">
        <v>-4221</v>
      </c>
      <c r="H4639" s="1">
        <v>-4221</v>
      </c>
    </row>
    <row r="4640" spans="1:8" hidden="1" x14ac:dyDescent="0.2">
      <c r="A4640" t="s">
        <v>6</v>
      </c>
      <c r="B4640" t="s">
        <v>74</v>
      </c>
      <c r="C4640" t="s">
        <v>85</v>
      </c>
      <c r="D4640" t="s">
        <v>9</v>
      </c>
      <c r="E4640" t="s">
        <v>1852</v>
      </c>
      <c r="F4640" s="1">
        <v>1</v>
      </c>
      <c r="G4640" s="1">
        <v>-193</v>
      </c>
      <c r="H4640" s="1">
        <v>-193</v>
      </c>
    </row>
    <row r="4641" spans="1:8" hidden="1" x14ac:dyDescent="0.2">
      <c r="A4641" t="s">
        <v>6</v>
      </c>
      <c r="B4641" t="s">
        <v>74</v>
      </c>
      <c r="C4641" t="s">
        <v>85</v>
      </c>
      <c r="D4641" t="s">
        <v>9</v>
      </c>
      <c r="E4641" t="s">
        <v>3094</v>
      </c>
      <c r="F4641" s="1">
        <v>1</v>
      </c>
      <c r="G4641" s="1">
        <v>-973</v>
      </c>
      <c r="H4641" s="1">
        <v>-973</v>
      </c>
    </row>
    <row r="4642" spans="1:8" hidden="1" x14ac:dyDescent="0.2">
      <c r="A4642" t="s">
        <v>6</v>
      </c>
      <c r="B4642" t="s">
        <v>74</v>
      </c>
      <c r="C4642" t="s">
        <v>85</v>
      </c>
      <c r="D4642" t="s">
        <v>9</v>
      </c>
      <c r="E4642" t="s">
        <v>3095</v>
      </c>
      <c r="F4642" s="1">
        <v>1</v>
      </c>
      <c r="G4642" s="1">
        <v>-768.12</v>
      </c>
      <c r="H4642" s="1">
        <v>-768.12</v>
      </c>
    </row>
    <row r="4643" spans="1:8" hidden="1" x14ac:dyDescent="0.2">
      <c r="A4643" t="s">
        <v>6</v>
      </c>
      <c r="B4643" t="s">
        <v>74</v>
      </c>
      <c r="C4643" t="s">
        <v>85</v>
      </c>
      <c r="D4643" t="s">
        <v>9</v>
      </c>
      <c r="E4643" t="s">
        <v>3096</v>
      </c>
      <c r="F4643" s="1">
        <v>1</v>
      </c>
      <c r="G4643" s="1">
        <v>-469</v>
      </c>
      <c r="H4643" s="1">
        <v>-469</v>
      </c>
    </row>
    <row r="4644" spans="1:8" hidden="1" x14ac:dyDescent="0.2">
      <c r="A4644" t="s">
        <v>6</v>
      </c>
      <c r="B4644" t="s">
        <v>74</v>
      </c>
      <c r="C4644" t="s">
        <v>85</v>
      </c>
      <c r="D4644" t="s">
        <v>9</v>
      </c>
      <c r="E4644" t="s">
        <v>3097</v>
      </c>
      <c r="F4644" s="1">
        <v>1</v>
      </c>
      <c r="G4644" s="1">
        <v>-457</v>
      </c>
      <c r="H4644" s="1">
        <v>-457</v>
      </c>
    </row>
    <row r="4645" spans="1:8" hidden="1" x14ac:dyDescent="0.2">
      <c r="A4645" t="s">
        <v>6</v>
      </c>
      <c r="B4645" t="s">
        <v>74</v>
      </c>
      <c r="C4645" t="s">
        <v>85</v>
      </c>
      <c r="D4645" t="s">
        <v>9</v>
      </c>
      <c r="E4645" t="s">
        <v>3098</v>
      </c>
      <c r="F4645" s="1">
        <v>1</v>
      </c>
      <c r="G4645" s="1">
        <v>-48</v>
      </c>
      <c r="H4645" s="1">
        <v>-48</v>
      </c>
    </row>
    <row r="4646" spans="1:8" hidden="1" x14ac:dyDescent="0.2">
      <c r="A4646" t="s">
        <v>6</v>
      </c>
      <c r="B4646" t="s">
        <v>74</v>
      </c>
      <c r="C4646" t="s">
        <v>85</v>
      </c>
      <c r="D4646" t="s">
        <v>9</v>
      </c>
      <c r="E4646" t="s">
        <v>3099</v>
      </c>
      <c r="F4646" s="1">
        <v>1</v>
      </c>
      <c r="G4646" s="1">
        <v>-1285</v>
      </c>
      <c r="H4646" s="1">
        <v>-1285</v>
      </c>
    </row>
    <row r="4647" spans="1:8" hidden="1" x14ac:dyDescent="0.2">
      <c r="A4647" t="s">
        <v>6</v>
      </c>
      <c r="B4647" t="s">
        <v>74</v>
      </c>
      <c r="C4647" t="s">
        <v>85</v>
      </c>
      <c r="D4647" t="s">
        <v>9</v>
      </c>
      <c r="E4647" t="s">
        <v>3100</v>
      </c>
      <c r="F4647" s="1">
        <v>1</v>
      </c>
      <c r="G4647" s="1">
        <v>-453</v>
      </c>
      <c r="H4647" s="1">
        <v>-453</v>
      </c>
    </row>
    <row r="4648" spans="1:8" hidden="1" x14ac:dyDescent="0.2">
      <c r="A4648" t="s">
        <v>6</v>
      </c>
      <c r="B4648" t="s">
        <v>74</v>
      </c>
      <c r="C4648" t="s">
        <v>85</v>
      </c>
      <c r="D4648" t="s">
        <v>9</v>
      </c>
      <c r="E4648" t="s">
        <v>3101</v>
      </c>
      <c r="F4648" s="1">
        <v>1</v>
      </c>
      <c r="G4648" s="1">
        <v>-2180</v>
      </c>
      <c r="H4648" s="1">
        <v>-2180</v>
      </c>
    </row>
    <row r="4649" spans="1:8" hidden="1" x14ac:dyDescent="0.2">
      <c r="A4649" t="s">
        <v>6</v>
      </c>
      <c r="B4649" t="s">
        <v>74</v>
      </c>
      <c r="C4649" t="s">
        <v>85</v>
      </c>
      <c r="D4649" t="s">
        <v>9</v>
      </c>
      <c r="E4649" t="s">
        <v>1839</v>
      </c>
      <c r="F4649" s="1">
        <v>1</v>
      </c>
      <c r="G4649" s="1">
        <v>-426</v>
      </c>
      <c r="H4649" s="1">
        <v>-426</v>
      </c>
    </row>
    <row r="4650" spans="1:8" hidden="1" x14ac:dyDescent="0.2">
      <c r="A4650" t="s">
        <v>6</v>
      </c>
      <c r="B4650" t="s">
        <v>74</v>
      </c>
      <c r="C4650" t="s">
        <v>85</v>
      </c>
      <c r="D4650" t="s">
        <v>9</v>
      </c>
      <c r="E4650" t="s">
        <v>1838</v>
      </c>
      <c r="F4650" s="1">
        <v>1</v>
      </c>
      <c r="G4650" s="1">
        <v>-2572</v>
      </c>
      <c r="H4650" s="1">
        <v>-2572</v>
      </c>
    </row>
    <row r="4651" spans="1:8" hidden="1" x14ac:dyDescent="0.2">
      <c r="A4651" t="s">
        <v>6</v>
      </c>
      <c r="B4651" t="s">
        <v>74</v>
      </c>
      <c r="C4651" t="s">
        <v>85</v>
      </c>
      <c r="D4651" t="s">
        <v>9</v>
      </c>
      <c r="E4651" t="s">
        <v>1837</v>
      </c>
      <c r="F4651" s="1">
        <v>1</v>
      </c>
      <c r="G4651" s="1">
        <v>-3253</v>
      </c>
      <c r="H4651" s="1">
        <v>-3253</v>
      </c>
    </row>
    <row r="4652" spans="1:8" hidden="1" x14ac:dyDescent="0.2">
      <c r="A4652" t="s">
        <v>6</v>
      </c>
      <c r="B4652" t="s">
        <v>74</v>
      </c>
      <c r="C4652" t="s">
        <v>85</v>
      </c>
      <c r="D4652" t="s">
        <v>9</v>
      </c>
      <c r="E4652" t="s">
        <v>1836</v>
      </c>
      <c r="F4652" s="1">
        <v>1</v>
      </c>
      <c r="G4652" s="1">
        <v>-227</v>
      </c>
      <c r="H4652" s="1">
        <v>-227</v>
      </c>
    </row>
    <row r="4653" spans="1:8" hidden="1" x14ac:dyDescent="0.2">
      <c r="A4653" t="s">
        <v>6</v>
      </c>
      <c r="B4653" t="s">
        <v>74</v>
      </c>
      <c r="C4653" t="s">
        <v>85</v>
      </c>
      <c r="D4653" t="s">
        <v>9</v>
      </c>
      <c r="E4653" t="s">
        <v>1835</v>
      </c>
      <c r="F4653" s="1">
        <v>1</v>
      </c>
      <c r="G4653" s="1">
        <v>-424</v>
      </c>
      <c r="H4653" s="1">
        <v>-424</v>
      </c>
    </row>
    <row r="4654" spans="1:8" hidden="1" x14ac:dyDescent="0.2">
      <c r="A4654" t="s">
        <v>6</v>
      </c>
      <c r="B4654" t="s">
        <v>74</v>
      </c>
      <c r="C4654" t="s">
        <v>85</v>
      </c>
      <c r="D4654" t="s">
        <v>9</v>
      </c>
      <c r="E4654" t="s">
        <v>1828</v>
      </c>
      <c r="F4654" s="1">
        <v>1</v>
      </c>
      <c r="G4654" s="1">
        <v>-39371</v>
      </c>
      <c r="H4654" s="1">
        <v>-39371</v>
      </c>
    </row>
    <row r="4655" spans="1:8" hidden="1" x14ac:dyDescent="0.2">
      <c r="A4655" t="s">
        <v>6</v>
      </c>
      <c r="B4655" t="s">
        <v>74</v>
      </c>
      <c r="C4655" t="s">
        <v>85</v>
      </c>
      <c r="D4655" t="s">
        <v>9</v>
      </c>
      <c r="E4655" t="s">
        <v>1829</v>
      </c>
      <c r="F4655" s="1">
        <v>1</v>
      </c>
      <c r="G4655" s="1">
        <v>-14667</v>
      </c>
      <c r="H4655" s="1">
        <v>-14667</v>
      </c>
    </row>
    <row r="4656" spans="1:8" hidden="1" x14ac:dyDescent="0.2">
      <c r="A4656" t="s">
        <v>6</v>
      </c>
      <c r="B4656" t="s">
        <v>74</v>
      </c>
      <c r="C4656" t="s">
        <v>85</v>
      </c>
      <c r="D4656" t="s">
        <v>9</v>
      </c>
      <c r="E4656" t="s">
        <v>1830</v>
      </c>
      <c r="F4656" s="1">
        <v>1</v>
      </c>
      <c r="G4656" s="1">
        <v>-4262</v>
      </c>
      <c r="H4656" s="1">
        <v>-4262</v>
      </c>
    </row>
    <row r="4657" spans="1:8" hidden="1" x14ac:dyDescent="0.2">
      <c r="A4657" t="s">
        <v>6</v>
      </c>
      <c r="B4657" t="s">
        <v>74</v>
      </c>
      <c r="C4657" t="s">
        <v>85</v>
      </c>
      <c r="D4657" t="s">
        <v>9</v>
      </c>
      <c r="E4657" t="s">
        <v>1831</v>
      </c>
      <c r="F4657" s="1">
        <v>1</v>
      </c>
      <c r="G4657" s="1">
        <v>-3682</v>
      </c>
      <c r="H4657" s="1">
        <v>-3682</v>
      </c>
    </row>
    <row r="4658" spans="1:8" hidden="1" x14ac:dyDescent="0.2">
      <c r="A4658" t="s">
        <v>6</v>
      </c>
      <c r="B4658" t="s">
        <v>74</v>
      </c>
      <c r="C4658" t="s">
        <v>85</v>
      </c>
      <c r="D4658" t="s">
        <v>9</v>
      </c>
      <c r="E4658" t="s">
        <v>1834</v>
      </c>
      <c r="F4658" s="1">
        <v>1</v>
      </c>
      <c r="G4658" s="1">
        <v>-171</v>
      </c>
      <c r="H4658" s="1">
        <v>-171</v>
      </c>
    </row>
    <row r="4659" spans="1:8" hidden="1" x14ac:dyDescent="0.2">
      <c r="A4659" t="s">
        <v>6</v>
      </c>
      <c r="B4659" t="s">
        <v>74</v>
      </c>
      <c r="C4659" t="s">
        <v>85</v>
      </c>
      <c r="D4659" t="s">
        <v>9</v>
      </c>
      <c r="E4659" t="s">
        <v>1832</v>
      </c>
      <c r="F4659" s="1">
        <v>1</v>
      </c>
      <c r="G4659" s="1">
        <v>-754</v>
      </c>
      <c r="H4659" s="1">
        <v>-754</v>
      </c>
    </row>
    <row r="4660" spans="1:8" hidden="1" x14ac:dyDescent="0.2">
      <c r="A4660" t="s">
        <v>6</v>
      </c>
      <c r="B4660" t="s">
        <v>74</v>
      </c>
      <c r="C4660" t="s">
        <v>85</v>
      </c>
      <c r="D4660" t="s">
        <v>9</v>
      </c>
      <c r="E4660" t="s">
        <v>1833</v>
      </c>
      <c r="F4660" s="1">
        <v>1</v>
      </c>
      <c r="G4660" s="1">
        <v>-710</v>
      </c>
      <c r="H4660" s="1">
        <v>-710</v>
      </c>
    </row>
    <row r="4661" spans="1:8" hidden="1" x14ac:dyDescent="0.2">
      <c r="A4661" t="s">
        <v>6</v>
      </c>
      <c r="B4661" t="s">
        <v>74</v>
      </c>
      <c r="C4661" t="s">
        <v>85</v>
      </c>
      <c r="D4661" t="s">
        <v>9</v>
      </c>
      <c r="E4661" t="s">
        <v>1827</v>
      </c>
      <c r="F4661" s="1">
        <v>1</v>
      </c>
      <c r="G4661" s="1">
        <v>-442</v>
      </c>
      <c r="H4661" s="1">
        <v>-442</v>
      </c>
    </row>
    <row r="4662" spans="1:8" hidden="1" x14ac:dyDescent="0.2">
      <c r="A4662" t="s">
        <v>6</v>
      </c>
      <c r="B4662" t="s">
        <v>74</v>
      </c>
      <c r="C4662" t="s">
        <v>85</v>
      </c>
      <c r="D4662" t="s">
        <v>9</v>
      </c>
      <c r="E4662" t="s">
        <v>1821</v>
      </c>
      <c r="F4662" s="1">
        <v>1</v>
      </c>
      <c r="G4662" s="1">
        <v>-9872</v>
      </c>
      <c r="H4662" s="1">
        <v>-9872</v>
      </c>
    </row>
    <row r="4663" spans="1:8" hidden="1" x14ac:dyDescent="0.2">
      <c r="A4663" t="s">
        <v>6</v>
      </c>
      <c r="B4663" t="s">
        <v>74</v>
      </c>
      <c r="C4663" t="s">
        <v>85</v>
      </c>
      <c r="D4663" t="s">
        <v>9</v>
      </c>
      <c r="E4663" t="s">
        <v>1864</v>
      </c>
      <c r="F4663" s="1">
        <v>1</v>
      </c>
      <c r="G4663" s="1">
        <v>-629</v>
      </c>
      <c r="H4663" s="1">
        <v>-629</v>
      </c>
    </row>
    <row r="4664" spans="1:8" hidden="1" x14ac:dyDescent="0.2">
      <c r="A4664" t="s">
        <v>6</v>
      </c>
      <c r="B4664" t="s">
        <v>74</v>
      </c>
      <c r="C4664" t="s">
        <v>85</v>
      </c>
      <c r="D4664" t="s">
        <v>9</v>
      </c>
      <c r="E4664" t="s">
        <v>1863</v>
      </c>
      <c r="F4664" s="1">
        <v>1</v>
      </c>
      <c r="G4664" s="1">
        <v>-253</v>
      </c>
      <c r="H4664" s="1">
        <v>-253</v>
      </c>
    </row>
    <row r="4665" spans="1:8" hidden="1" x14ac:dyDescent="0.2">
      <c r="A4665" t="s">
        <v>6</v>
      </c>
      <c r="B4665" t="s">
        <v>74</v>
      </c>
      <c r="C4665" t="s">
        <v>85</v>
      </c>
      <c r="D4665" t="s">
        <v>9</v>
      </c>
      <c r="E4665" t="s">
        <v>1862</v>
      </c>
      <c r="F4665" s="1">
        <v>1</v>
      </c>
      <c r="G4665" s="1">
        <v>-1841</v>
      </c>
      <c r="H4665" s="1">
        <v>-1841</v>
      </c>
    </row>
    <row r="4666" spans="1:8" hidden="1" x14ac:dyDescent="0.2">
      <c r="A4666" t="s">
        <v>6</v>
      </c>
      <c r="B4666" t="s">
        <v>74</v>
      </c>
      <c r="C4666" t="s">
        <v>85</v>
      </c>
      <c r="D4666" t="s">
        <v>9</v>
      </c>
      <c r="E4666" t="s">
        <v>1861</v>
      </c>
      <c r="F4666" s="1">
        <v>1</v>
      </c>
      <c r="G4666" s="1">
        <v>-720</v>
      </c>
      <c r="H4666" s="1">
        <v>-720</v>
      </c>
    </row>
    <row r="4667" spans="1:8" hidden="1" x14ac:dyDescent="0.2">
      <c r="A4667" t="s">
        <v>6</v>
      </c>
      <c r="B4667" t="s">
        <v>74</v>
      </c>
      <c r="C4667" t="s">
        <v>85</v>
      </c>
      <c r="D4667" t="s">
        <v>9</v>
      </c>
      <c r="E4667" t="s">
        <v>1860</v>
      </c>
      <c r="F4667" s="1">
        <v>1</v>
      </c>
      <c r="G4667" s="1">
        <v>-3398</v>
      </c>
      <c r="H4667" s="1">
        <v>-3398</v>
      </c>
    </row>
    <row r="4668" spans="1:8" hidden="1" x14ac:dyDescent="0.2">
      <c r="A4668" t="s">
        <v>6</v>
      </c>
      <c r="B4668" t="s">
        <v>74</v>
      </c>
      <c r="C4668" t="s">
        <v>85</v>
      </c>
      <c r="D4668" t="s">
        <v>9</v>
      </c>
      <c r="E4668" t="s">
        <v>1858</v>
      </c>
      <c r="F4668" s="1">
        <v>1</v>
      </c>
      <c r="G4668" s="1">
        <v>-585</v>
      </c>
      <c r="H4668" s="1">
        <v>-585</v>
      </c>
    </row>
    <row r="4669" spans="1:8" hidden="1" x14ac:dyDescent="0.2">
      <c r="A4669" t="s">
        <v>6</v>
      </c>
      <c r="B4669" t="s">
        <v>74</v>
      </c>
      <c r="C4669" t="s">
        <v>85</v>
      </c>
      <c r="D4669" t="s">
        <v>9</v>
      </c>
      <c r="E4669" t="s">
        <v>1859</v>
      </c>
      <c r="F4669" s="1">
        <v>1</v>
      </c>
      <c r="G4669" s="1">
        <v>-23710</v>
      </c>
      <c r="H4669" s="1">
        <v>-23710</v>
      </c>
    </row>
    <row r="4670" spans="1:8" hidden="1" x14ac:dyDescent="0.2">
      <c r="A4670" t="s">
        <v>6</v>
      </c>
      <c r="B4670" t="s">
        <v>74</v>
      </c>
      <c r="C4670" t="s">
        <v>85</v>
      </c>
      <c r="D4670" t="s">
        <v>9</v>
      </c>
      <c r="E4670" t="s">
        <v>1857</v>
      </c>
      <c r="F4670" s="1">
        <v>1</v>
      </c>
      <c r="G4670" s="1">
        <v>-8647</v>
      </c>
      <c r="H4670" s="1">
        <v>-8647</v>
      </c>
    </row>
    <row r="4671" spans="1:8" hidden="1" x14ac:dyDescent="0.2">
      <c r="A4671" t="s">
        <v>6</v>
      </c>
      <c r="B4671" t="s">
        <v>74</v>
      </c>
      <c r="C4671" t="s">
        <v>85</v>
      </c>
      <c r="D4671" t="s">
        <v>9</v>
      </c>
      <c r="E4671" t="s">
        <v>1855</v>
      </c>
      <c r="F4671" s="1">
        <v>1</v>
      </c>
      <c r="G4671" s="1">
        <v>-1521</v>
      </c>
      <c r="H4671" s="1">
        <v>-1521</v>
      </c>
    </row>
    <row r="4672" spans="1:8" hidden="1" x14ac:dyDescent="0.2">
      <c r="A4672" t="s">
        <v>6</v>
      </c>
      <c r="B4672" t="s">
        <v>74</v>
      </c>
      <c r="C4672" t="s">
        <v>85</v>
      </c>
      <c r="D4672" t="s">
        <v>9</v>
      </c>
      <c r="E4672" t="s">
        <v>1690</v>
      </c>
      <c r="F4672" s="1">
        <v>1</v>
      </c>
      <c r="G4672" s="1">
        <v>-100</v>
      </c>
      <c r="H4672" s="1">
        <v>-100</v>
      </c>
    </row>
    <row r="4673" spans="1:8" hidden="1" x14ac:dyDescent="0.2">
      <c r="A4673" t="s">
        <v>6</v>
      </c>
      <c r="B4673" t="s">
        <v>74</v>
      </c>
      <c r="C4673" t="s">
        <v>85</v>
      </c>
      <c r="D4673" t="s">
        <v>9</v>
      </c>
      <c r="E4673" t="s">
        <v>1691</v>
      </c>
      <c r="F4673" s="1">
        <v>1</v>
      </c>
      <c r="G4673" s="1">
        <v>-30607</v>
      </c>
      <c r="H4673" s="1">
        <v>-30607</v>
      </c>
    </row>
    <row r="4674" spans="1:8" hidden="1" x14ac:dyDescent="0.2">
      <c r="A4674" t="s">
        <v>6</v>
      </c>
      <c r="B4674" t="s">
        <v>74</v>
      </c>
      <c r="C4674" t="s">
        <v>85</v>
      </c>
      <c r="D4674" t="s">
        <v>9</v>
      </c>
      <c r="E4674" t="s">
        <v>1689</v>
      </c>
      <c r="F4674" s="1">
        <v>1</v>
      </c>
      <c r="G4674" s="1">
        <v>-584</v>
      </c>
      <c r="H4674" s="1">
        <v>-584</v>
      </c>
    </row>
    <row r="4675" spans="1:8" hidden="1" x14ac:dyDescent="0.2">
      <c r="A4675" t="s">
        <v>6</v>
      </c>
      <c r="B4675" t="s">
        <v>74</v>
      </c>
      <c r="C4675" t="s">
        <v>85</v>
      </c>
      <c r="D4675" t="s">
        <v>9</v>
      </c>
      <c r="E4675" t="s">
        <v>1688</v>
      </c>
      <c r="F4675" s="1">
        <v>1</v>
      </c>
      <c r="G4675" s="1">
        <v>-318</v>
      </c>
      <c r="H4675" s="1">
        <v>-318</v>
      </c>
    </row>
    <row r="4676" spans="1:8" hidden="1" x14ac:dyDescent="0.2">
      <c r="A4676" t="s">
        <v>6</v>
      </c>
      <c r="B4676" t="s">
        <v>74</v>
      </c>
      <c r="C4676" t="s">
        <v>85</v>
      </c>
      <c r="D4676" t="s">
        <v>9</v>
      </c>
      <c r="E4676" t="s">
        <v>1687</v>
      </c>
      <c r="F4676" s="1">
        <v>1</v>
      </c>
      <c r="G4676" s="1">
        <v>-6961</v>
      </c>
      <c r="H4676" s="1">
        <v>-6961</v>
      </c>
    </row>
    <row r="4677" spans="1:8" hidden="1" x14ac:dyDescent="0.2">
      <c r="A4677" t="s">
        <v>6</v>
      </c>
      <c r="B4677" t="s">
        <v>74</v>
      </c>
      <c r="C4677" t="s">
        <v>85</v>
      </c>
      <c r="D4677" t="s">
        <v>9</v>
      </c>
      <c r="E4677" t="s">
        <v>1682</v>
      </c>
      <c r="F4677" s="1">
        <v>1</v>
      </c>
      <c r="G4677" s="1">
        <v>-5239</v>
      </c>
      <c r="H4677" s="1">
        <v>-5239</v>
      </c>
    </row>
    <row r="4678" spans="1:8" hidden="1" x14ac:dyDescent="0.2">
      <c r="A4678" t="s">
        <v>6</v>
      </c>
      <c r="B4678" t="s">
        <v>74</v>
      </c>
      <c r="C4678" t="s">
        <v>85</v>
      </c>
      <c r="D4678" t="s">
        <v>9</v>
      </c>
      <c r="E4678" t="s">
        <v>1681</v>
      </c>
      <c r="F4678" s="1">
        <v>1</v>
      </c>
      <c r="G4678" s="1">
        <v>-1406</v>
      </c>
      <c r="H4678" s="1">
        <v>-1406</v>
      </c>
    </row>
    <row r="4679" spans="1:8" hidden="1" x14ac:dyDescent="0.2">
      <c r="A4679" t="s">
        <v>6</v>
      </c>
      <c r="B4679" t="s">
        <v>74</v>
      </c>
      <c r="C4679" t="s">
        <v>85</v>
      </c>
      <c r="D4679" t="s">
        <v>9</v>
      </c>
      <c r="E4679" t="s">
        <v>1680</v>
      </c>
      <c r="F4679" s="1">
        <v>1</v>
      </c>
      <c r="G4679" s="1">
        <v>-7563</v>
      </c>
      <c r="H4679" s="1">
        <v>-7563</v>
      </c>
    </row>
    <row r="4680" spans="1:8" hidden="1" x14ac:dyDescent="0.2">
      <c r="A4680" t="s">
        <v>6</v>
      </c>
      <c r="B4680" t="s">
        <v>74</v>
      </c>
      <c r="C4680" t="s">
        <v>85</v>
      </c>
      <c r="D4680" t="s">
        <v>9</v>
      </c>
      <c r="E4680" t="s">
        <v>1679</v>
      </c>
      <c r="F4680" s="1">
        <v>1</v>
      </c>
      <c r="G4680" s="1">
        <v>-33</v>
      </c>
      <c r="H4680" s="1">
        <v>-33</v>
      </c>
    </row>
    <row r="4681" spans="1:8" hidden="1" x14ac:dyDescent="0.2">
      <c r="A4681" t="s">
        <v>6</v>
      </c>
      <c r="B4681" t="s">
        <v>74</v>
      </c>
      <c r="C4681" t="s">
        <v>85</v>
      </c>
      <c r="D4681" t="s">
        <v>9</v>
      </c>
      <c r="E4681" t="s">
        <v>1741</v>
      </c>
      <c r="F4681" s="1">
        <v>1</v>
      </c>
      <c r="G4681" s="1">
        <v>-15759.96</v>
      </c>
      <c r="H4681" s="1">
        <v>-15759.96</v>
      </c>
    </row>
    <row r="4682" spans="1:8" hidden="1" x14ac:dyDescent="0.2">
      <c r="A4682" t="s">
        <v>6</v>
      </c>
      <c r="B4682" t="s">
        <v>74</v>
      </c>
      <c r="C4682" t="s">
        <v>85</v>
      </c>
      <c r="D4682" t="s">
        <v>9</v>
      </c>
      <c r="E4682" t="s">
        <v>1726</v>
      </c>
      <c r="F4682" s="1">
        <v>1</v>
      </c>
      <c r="G4682" s="1">
        <v>-2253.81</v>
      </c>
      <c r="H4682" s="1">
        <v>-2253.81</v>
      </c>
    </row>
    <row r="4683" spans="1:8" hidden="1" x14ac:dyDescent="0.2">
      <c r="A4683" t="s">
        <v>6</v>
      </c>
      <c r="B4683" t="s">
        <v>74</v>
      </c>
      <c r="C4683" t="s">
        <v>85</v>
      </c>
      <c r="D4683" t="s">
        <v>9</v>
      </c>
      <c r="E4683" t="s">
        <v>1813</v>
      </c>
      <c r="F4683" s="1">
        <v>1</v>
      </c>
      <c r="G4683" s="1">
        <v>-4111</v>
      </c>
      <c r="H4683" s="1">
        <v>-4111</v>
      </c>
    </row>
    <row r="4684" spans="1:8" hidden="1" x14ac:dyDescent="0.2">
      <c r="A4684" t="s">
        <v>6</v>
      </c>
      <c r="B4684" t="s">
        <v>74</v>
      </c>
      <c r="C4684" t="s">
        <v>85</v>
      </c>
      <c r="D4684" t="s">
        <v>9</v>
      </c>
      <c r="E4684" t="s">
        <v>1812</v>
      </c>
      <c r="F4684" s="1">
        <v>1</v>
      </c>
      <c r="G4684" s="1">
        <v>-5066</v>
      </c>
      <c r="H4684" s="1">
        <v>-5066</v>
      </c>
    </row>
    <row r="4685" spans="1:8" hidden="1" x14ac:dyDescent="0.2">
      <c r="A4685" t="s">
        <v>6</v>
      </c>
      <c r="B4685" t="s">
        <v>74</v>
      </c>
      <c r="C4685" t="s">
        <v>85</v>
      </c>
      <c r="D4685" t="s">
        <v>9</v>
      </c>
      <c r="E4685" t="s">
        <v>1810</v>
      </c>
      <c r="F4685" s="1">
        <v>1</v>
      </c>
      <c r="G4685" s="1">
        <v>-880</v>
      </c>
      <c r="H4685" s="1">
        <v>-880</v>
      </c>
    </row>
    <row r="4686" spans="1:8" hidden="1" x14ac:dyDescent="0.2">
      <c r="A4686" t="s">
        <v>6</v>
      </c>
      <c r="B4686" t="s">
        <v>74</v>
      </c>
      <c r="C4686" t="s">
        <v>85</v>
      </c>
      <c r="D4686" t="s">
        <v>9</v>
      </c>
      <c r="E4686" t="s">
        <v>1811</v>
      </c>
      <c r="F4686" s="1">
        <v>1</v>
      </c>
      <c r="G4686" s="1">
        <v>-648</v>
      </c>
      <c r="H4686" s="1">
        <v>-648</v>
      </c>
    </row>
    <row r="4687" spans="1:8" hidden="1" x14ac:dyDescent="0.2">
      <c r="A4687" t="s">
        <v>6</v>
      </c>
      <c r="B4687" t="s">
        <v>74</v>
      </c>
      <c r="C4687" t="s">
        <v>85</v>
      </c>
      <c r="D4687" t="s">
        <v>9</v>
      </c>
      <c r="E4687" t="s">
        <v>1809</v>
      </c>
      <c r="F4687" s="1">
        <v>1</v>
      </c>
      <c r="G4687" s="1">
        <v>-3941</v>
      </c>
      <c r="H4687" s="1">
        <v>-3941</v>
      </c>
    </row>
    <row r="4688" spans="1:8" hidden="1" x14ac:dyDescent="0.2">
      <c r="A4688" t="s">
        <v>6</v>
      </c>
      <c r="B4688" t="s">
        <v>74</v>
      </c>
      <c r="C4688" t="s">
        <v>85</v>
      </c>
      <c r="D4688" t="s">
        <v>9</v>
      </c>
      <c r="E4688" t="s">
        <v>1807</v>
      </c>
      <c r="F4688" s="1">
        <v>1</v>
      </c>
      <c r="G4688" s="1">
        <v>-987</v>
      </c>
      <c r="H4688" s="1">
        <v>-987</v>
      </c>
    </row>
    <row r="4689" spans="1:8" hidden="1" x14ac:dyDescent="0.2">
      <c r="A4689" t="s">
        <v>6</v>
      </c>
      <c r="B4689" t="s">
        <v>74</v>
      </c>
      <c r="C4689" t="s">
        <v>85</v>
      </c>
      <c r="D4689" t="s">
        <v>9</v>
      </c>
      <c r="E4689" t="s">
        <v>1804</v>
      </c>
      <c r="F4689" s="1">
        <v>1</v>
      </c>
      <c r="G4689" s="1">
        <v>-8005</v>
      </c>
      <c r="H4689" s="1">
        <v>-8005</v>
      </c>
    </row>
    <row r="4690" spans="1:8" hidden="1" x14ac:dyDescent="0.2">
      <c r="A4690" t="s">
        <v>6</v>
      </c>
      <c r="B4690" t="s">
        <v>74</v>
      </c>
      <c r="C4690" t="s">
        <v>85</v>
      </c>
      <c r="D4690" t="s">
        <v>9</v>
      </c>
      <c r="E4690" t="s">
        <v>1805</v>
      </c>
      <c r="F4690" s="1">
        <v>1</v>
      </c>
      <c r="G4690" s="1">
        <v>-3287</v>
      </c>
      <c r="H4690" s="1">
        <v>-3287</v>
      </c>
    </row>
    <row r="4691" spans="1:8" hidden="1" x14ac:dyDescent="0.2">
      <c r="A4691" t="s">
        <v>6</v>
      </c>
      <c r="B4691" t="s">
        <v>74</v>
      </c>
      <c r="C4691" t="s">
        <v>85</v>
      </c>
      <c r="D4691" t="s">
        <v>9</v>
      </c>
      <c r="E4691" t="s">
        <v>1806</v>
      </c>
      <c r="F4691" s="1">
        <v>1</v>
      </c>
      <c r="G4691" s="1">
        <v>-1494</v>
      </c>
      <c r="H4691" s="1">
        <v>-1494</v>
      </c>
    </row>
    <row r="4692" spans="1:8" hidden="1" x14ac:dyDescent="0.2">
      <c r="A4692" t="s">
        <v>6</v>
      </c>
      <c r="B4692" t="s">
        <v>74</v>
      </c>
      <c r="C4692" t="s">
        <v>85</v>
      </c>
      <c r="D4692" t="s">
        <v>9</v>
      </c>
      <c r="E4692" t="s">
        <v>1808</v>
      </c>
      <c r="F4692" s="1">
        <v>1</v>
      </c>
      <c r="G4692" s="1">
        <v>-499</v>
      </c>
      <c r="H4692" s="1">
        <v>-499</v>
      </c>
    </row>
    <row r="4693" spans="1:8" hidden="1" x14ac:dyDescent="0.2">
      <c r="A4693" t="s">
        <v>6</v>
      </c>
      <c r="B4693" t="s">
        <v>74</v>
      </c>
      <c r="C4693" t="s">
        <v>85</v>
      </c>
      <c r="D4693" t="s">
        <v>9</v>
      </c>
      <c r="E4693" t="s">
        <v>1800</v>
      </c>
      <c r="F4693" s="1">
        <v>1</v>
      </c>
      <c r="G4693" s="1">
        <v>-31804.01</v>
      </c>
      <c r="H4693" s="1">
        <v>-31804.01</v>
      </c>
    </row>
    <row r="4694" spans="1:8" hidden="1" x14ac:dyDescent="0.2">
      <c r="A4694" t="s">
        <v>6</v>
      </c>
      <c r="B4694" t="s">
        <v>74</v>
      </c>
      <c r="C4694" t="s">
        <v>85</v>
      </c>
      <c r="D4694" t="s">
        <v>9</v>
      </c>
      <c r="E4694" t="s">
        <v>1801</v>
      </c>
      <c r="F4694" s="1">
        <v>1</v>
      </c>
      <c r="G4694" s="1">
        <v>-533</v>
      </c>
      <c r="H4694" s="1">
        <v>-533</v>
      </c>
    </row>
    <row r="4695" spans="1:8" hidden="1" x14ac:dyDescent="0.2">
      <c r="A4695" t="s">
        <v>6</v>
      </c>
      <c r="B4695" t="s">
        <v>74</v>
      </c>
      <c r="C4695" t="s">
        <v>85</v>
      </c>
      <c r="D4695" t="s">
        <v>9</v>
      </c>
      <c r="E4695" t="s">
        <v>1802</v>
      </c>
      <c r="F4695" s="1">
        <v>1</v>
      </c>
      <c r="G4695" s="1">
        <v>-613</v>
      </c>
      <c r="H4695" s="1">
        <v>-613</v>
      </c>
    </row>
    <row r="4696" spans="1:8" hidden="1" x14ac:dyDescent="0.2">
      <c r="A4696" t="s">
        <v>6</v>
      </c>
      <c r="B4696" t="s">
        <v>74</v>
      </c>
      <c r="C4696" t="s">
        <v>1195</v>
      </c>
      <c r="D4696" t="s">
        <v>9</v>
      </c>
      <c r="E4696" t="s">
        <v>18</v>
      </c>
      <c r="F4696" s="1">
        <v>3604</v>
      </c>
      <c r="G4696" s="1">
        <v>7526.39</v>
      </c>
      <c r="H4696" s="1">
        <v>2.0883435072142098</v>
      </c>
    </row>
    <row r="4697" spans="1:8" hidden="1" x14ac:dyDescent="0.2">
      <c r="A4697" t="s">
        <v>6</v>
      </c>
      <c r="B4697" t="s">
        <v>74</v>
      </c>
      <c r="C4697" t="s">
        <v>85</v>
      </c>
      <c r="D4697" t="s">
        <v>9</v>
      </c>
      <c r="E4697" t="s">
        <v>3102</v>
      </c>
      <c r="F4697" s="1">
        <v>1</v>
      </c>
      <c r="G4697" s="1">
        <v>-400</v>
      </c>
      <c r="H4697" s="1">
        <v>-400</v>
      </c>
    </row>
    <row r="4698" spans="1:8" hidden="1" x14ac:dyDescent="0.2">
      <c r="A4698" t="s">
        <v>6</v>
      </c>
      <c r="B4698" t="s">
        <v>74</v>
      </c>
      <c r="C4698" t="s">
        <v>85</v>
      </c>
      <c r="D4698" t="s">
        <v>9</v>
      </c>
      <c r="E4698" t="s">
        <v>3103</v>
      </c>
      <c r="F4698" s="1">
        <v>1</v>
      </c>
      <c r="G4698" s="1">
        <v>-5789</v>
      </c>
      <c r="H4698" s="1">
        <v>-5789</v>
      </c>
    </row>
    <row r="4699" spans="1:8" hidden="1" x14ac:dyDescent="0.2">
      <c r="A4699" t="s">
        <v>6</v>
      </c>
      <c r="B4699" t="s">
        <v>7</v>
      </c>
      <c r="C4699" t="s">
        <v>295</v>
      </c>
      <c r="D4699" t="s">
        <v>9</v>
      </c>
      <c r="E4699" t="s">
        <v>2861</v>
      </c>
      <c r="F4699" s="1">
        <v>178</v>
      </c>
      <c r="G4699" s="1">
        <v>1046.0899999999999</v>
      </c>
      <c r="H4699" s="1">
        <v>5.8769101123595497</v>
      </c>
    </row>
    <row r="4700" spans="1:8" hidden="1" x14ac:dyDescent="0.2">
      <c r="A4700" t="s">
        <v>6</v>
      </c>
      <c r="B4700" t="s">
        <v>7</v>
      </c>
      <c r="C4700" t="s">
        <v>295</v>
      </c>
      <c r="D4700" t="s">
        <v>9</v>
      </c>
      <c r="E4700" t="s">
        <v>1921</v>
      </c>
      <c r="F4700" s="1">
        <v>-791</v>
      </c>
      <c r="G4700" s="1">
        <v>-1647.32</v>
      </c>
      <c r="H4700" s="1">
        <v>2.0825790139064502</v>
      </c>
    </row>
    <row r="4701" spans="1:8" hidden="1" x14ac:dyDescent="0.2">
      <c r="A4701" t="s">
        <v>6</v>
      </c>
      <c r="B4701" t="s">
        <v>7</v>
      </c>
      <c r="C4701" t="s">
        <v>295</v>
      </c>
      <c r="D4701" t="s">
        <v>9</v>
      </c>
      <c r="E4701" t="s">
        <v>2476</v>
      </c>
      <c r="F4701" s="1">
        <v>-160</v>
      </c>
      <c r="G4701" s="1">
        <v>-588.6</v>
      </c>
      <c r="H4701" s="1">
        <v>3.67875</v>
      </c>
    </row>
    <row r="4702" spans="1:8" hidden="1" x14ac:dyDescent="0.2">
      <c r="A4702" t="s">
        <v>6</v>
      </c>
      <c r="B4702" t="s">
        <v>7</v>
      </c>
      <c r="C4702" t="s">
        <v>295</v>
      </c>
      <c r="D4702" t="s">
        <v>9</v>
      </c>
      <c r="E4702" t="s">
        <v>2323</v>
      </c>
      <c r="F4702" s="1">
        <v>-40</v>
      </c>
      <c r="G4702" s="1">
        <v>-92.82</v>
      </c>
      <c r="H4702" s="1">
        <v>2.3205</v>
      </c>
    </row>
    <row r="4703" spans="1:8" hidden="1" x14ac:dyDescent="0.2">
      <c r="A4703" t="s">
        <v>6</v>
      </c>
      <c r="B4703" t="s">
        <v>7</v>
      </c>
      <c r="C4703" t="s">
        <v>295</v>
      </c>
      <c r="D4703" t="s">
        <v>9</v>
      </c>
      <c r="E4703" t="s">
        <v>2446</v>
      </c>
      <c r="F4703" s="1">
        <v>-1</v>
      </c>
      <c r="G4703" s="1">
        <v>-9.35</v>
      </c>
      <c r="H4703" s="1">
        <v>9.35</v>
      </c>
    </row>
    <row r="4704" spans="1:8" hidden="1" x14ac:dyDescent="0.2">
      <c r="A4704" t="s">
        <v>6</v>
      </c>
      <c r="B4704" t="s">
        <v>7</v>
      </c>
      <c r="C4704" t="s">
        <v>295</v>
      </c>
      <c r="D4704" t="s">
        <v>9</v>
      </c>
      <c r="E4704" t="s">
        <v>2237</v>
      </c>
      <c r="F4704" s="1">
        <v>-1239</v>
      </c>
      <c r="G4704" s="1">
        <v>-2253.04</v>
      </c>
      <c r="H4704" s="1">
        <v>1.81843422114609</v>
      </c>
    </row>
    <row r="4705" spans="1:8" hidden="1" x14ac:dyDescent="0.2">
      <c r="A4705" t="s">
        <v>6</v>
      </c>
      <c r="B4705" t="s">
        <v>7</v>
      </c>
      <c r="C4705" t="s">
        <v>295</v>
      </c>
      <c r="D4705" t="s">
        <v>9</v>
      </c>
      <c r="E4705" t="s">
        <v>2233</v>
      </c>
      <c r="F4705" s="1">
        <v>-4385</v>
      </c>
      <c r="G4705" s="1">
        <v>-8134.94</v>
      </c>
      <c r="H4705" s="1">
        <v>1.8551744583808401</v>
      </c>
    </row>
    <row r="4706" spans="1:8" hidden="1" x14ac:dyDescent="0.2">
      <c r="A4706" t="s">
        <v>6</v>
      </c>
      <c r="B4706" t="s">
        <v>7</v>
      </c>
      <c r="C4706" t="s">
        <v>295</v>
      </c>
      <c r="D4706" t="s">
        <v>9</v>
      </c>
      <c r="E4706" t="s">
        <v>2633</v>
      </c>
      <c r="F4706" s="1">
        <v>-981</v>
      </c>
      <c r="G4706" s="1">
        <v>-1794.65</v>
      </c>
      <c r="H4706" s="1">
        <v>1.8294087665647301</v>
      </c>
    </row>
    <row r="4707" spans="1:8" hidden="1" x14ac:dyDescent="0.2">
      <c r="A4707" t="s">
        <v>6</v>
      </c>
      <c r="B4707" t="s">
        <v>7</v>
      </c>
      <c r="C4707" t="s">
        <v>295</v>
      </c>
      <c r="D4707" t="s">
        <v>9</v>
      </c>
      <c r="E4707" t="s">
        <v>2653</v>
      </c>
      <c r="F4707" s="1">
        <v>-913</v>
      </c>
      <c r="G4707" s="1">
        <v>-790.36</v>
      </c>
      <c r="H4707" s="1">
        <v>0.86567360350492895</v>
      </c>
    </row>
    <row r="4708" spans="1:8" hidden="1" x14ac:dyDescent="0.2">
      <c r="A4708" t="s">
        <v>6</v>
      </c>
      <c r="B4708" t="s">
        <v>7</v>
      </c>
      <c r="C4708" t="s">
        <v>295</v>
      </c>
      <c r="D4708" t="s">
        <v>9</v>
      </c>
      <c r="E4708" t="s">
        <v>772</v>
      </c>
      <c r="F4708" s="1">
        <v>-1</v>
      </c>
      <c r="G4708" s="1">
        <v>-2.87</v>
      </c>
      <c r="H4708" s="1">
        <v>2.87</v>
      </c>
    </row>
    <row r="4709" spans="1:8" hidden="1" x14ac:dyDescent="0.2">
      <c r="A4709" t="s">
        <v>6</v>
      </c>
      <c r="B4709" t="s">
        <v>7</v>
      </c>
      <c r="C4709" t="s">
        <v>295</v>
      </c>
      <c r="D4709" t="s">
        <v>9</v>
      </c>
      <c r="E4709" t="s">
        <v>52</v>
      </c>
      <c r="F4709" s="1">
        <v>6</v>
      </c>
      <c r="G4709" s="1">
        <v>658.81</v>
      </c>
      <c r="H4709" s="1">
        <v>109.801666666667</v>
      </c>
    </row>
    <row r="4710" spans="1:8" hidden="1" x14ac:dyDescent="0.2">
      <c r="A4710" t="s">
        <v>6</v>
      </c>
      <c r="B4710" t="s">
        <v>74</v>
      </c>
      <c r="C4710" t="s">
        <v>61</v>
      </c>
      <c r="D4710" t="s">
        <v>62</v>
      </c>
      <c r="E4710" t="s">
        <v>3104</v>
      </c>
      <c r="F4710" s="1">
        <v>2</v>
      </c>
      <c r="G4710" s="1">
        <v>14350.3</v>
      </c>
      <c r="H4710" s="1">
        <v>7175.15</v>
      </c>
    </row>
    <row r="4711" spans="1:8" hidden="1" x14ac:dyDescent="0.2">
      <c r="A4711" t="s">
        <v>6</v>
      </c>
      <c r="B4711" t="s">
        <v>74</v>
      </c>
      <c r="C4711" t="s">
        <v>61</v>
      </c>
      <c r="D4711" t="s">
        <v>62</v>
      </c>
      <c r="E4711" t="s">
        <v>2145</v>
      </c>
      <c r="F4711" s="1">
        <v>5</v>
      </c>
      <c r="G4711" s="1">
        <v>92.54</v>
      </c>
      <c r="H4711" s="1">
        <v>18.507999999999999</v>
      </c>
    </row>
    <row r="4712" spans="1:8" hidden="1" x14ac:dyDescent="0.2">
      <c r="A4712" t="s">
        <v>6</v>
      </c>
      <c r="B4712" t="s">
        <v>74</v>
      </c>
      <c r="C4712" t="s">
        <v>61</v>
      </c>
      <c r="D4712" t="s">
        <v>62</v>
      </c>
      <c r="E4712" t="s">
        <v>2276</v>
      </c>
      <c r="F4712" s="1">
        <v>1</v>
      </c>
      <c r="G4712" s="1">
        <v>53556.55</v>
      </c>
      <c r="H4712" s="1">
        <v>53556.55</v>
      </c>
    </row>
    <row r="4713" spans="1:8" hidden="1" x14ac:dyDescent="0.2">
      <c r="A4713" t="s">
        <v>6</v>
      </c>
      <c r="B4713" t="s">
        <v>74</v>
      </c>
      <c r="C4713" t="s">
        <v>61</v>
      </c>
      <c r="D4713" t="s">
        <v>62</v>
      </c>
      <c r="E4713" t="s">
        <v>2017</v>
      </c>
      <c r="F4713" s="1">
        <v>16</v>
      </c>
      <c r="G4713" s="1">
        <v>5502.96</v>
      </c>
      <c r="H4713" s="1">
        <v>343.935</v>
      </c>
    </row>
    <row r="4714" spans="1:8" hidden="1" x14ac:dyDescent="0.2">
      <c r="A4714" t="s">
        <v>6</v>
      </c>
      <c r="B4714" t="s">
        <v>74</v>
      </c>
      <c r="C4714" t="s">
        <v>61</v>
      </c>
      <c r="D4714" t="s">
        <v>62</v>
      </c>
      <c r="E4714" t="s">
        <v>2109</v>
      </c>
      <c r="F4714" s="1">
        <v>13</v>
      </c>
      <c r="G4714" s="1">
        <v>-1214.81</v>
      </c>
      <c r="H4714" s="1">
        <v>-93.446923076923099</v>
      </c>
    </row>
    <row r="4715" spans="1:8" hidden="1" x14ac:dyDescent="0.2">
      <c r="A4715" t="s">
        <v>6</v>
      </c>
      <c r="B4715" t="s">
        <v>74</v>
      </c>
      <c r="C4715" t="s">
        <v>61</v>
      </c>
      <c r="D4715" t="s">
        <v>62</v>
      </c>
      <c r="E4715" t="s">
        <v>2750</v>
      </c>
      <c r="F4715" s="1">
        <v>17</v>
      </c>
      <c r="G4715" s="1">
        <v>815.04</v>
      </c>
      <c r="H4715" s="1">
        <v>47.9435294117647</v>
      </c>
    </row>
    <row r="4716" spans="1:8" hidden="1" x14ac:dyDescent="0.2">
      <c r="A4716" t="s">
        <v>6</v>
      </c>
      <c r="B4716" t="s">
        <v>74</v>
      </c>
      <c r="C4716" t="s">
        <v>61</v>
      </c>
      <c r="D4716" t="s">
        <v>62</v>
      </c>
      <c r="E4716" t="s">
        <v>2751</v>
      </c>
      <c r="F4716" s="1">
        <v>69</v>
      </c>
      <c r="G4716" s="1">
        <v>117543.94</v>
      </c>
      <c r="H4716" s="1">
        <v>1703.53536231884</v>
      </c>
    </row>
    <row r="4717" spans="1:8" hidden="1" x14ac:dyDescent="0.2">
      <c r="A4717" t="s">
        <v>6</v>
      </c>
      <c r="B4717" t="s">
        <v>74</v>
      </c>
      <c r="C4717" t="s">
        <v>61</v>
      </c>
      <c r="D4717" t="s">
        <v>62</v>
      </c>
      <c r="E4717" t="s">
        <v>3028</v>
      </c>
      <c r="F4717" s="1">
        <v>5</v>
      </c>
      <c r="G4717" s="1">
        <v>155.46</v>
      </c>
      <c r="H4717" s="1">
        <v>31.091999999999999</v>
      </c>
    </row>
    <row r="4718" spans="1:8" hidden="1" x14ac:dyDescent="0.2">
      <c r="A4718" t="s">
        <v>6</v>
      </c>
      <c r="B4718" t="s">
        <v>7</v>
      </c>
      <c r="C4718" t="s">
        <v>61</v>
      </c>
      <c r="D4718" t="s">
        <v>62</v>
      </c>
      <c r="E4718" t="s">
        <v>2145</v>
      </c>
      <c r="F4718" s="1">
        <v>36</v>
      </c>
      <c r="G4718" s="1">
        <v>14438.13</v>
      </c>
      <c r="H4718" s="1">
        <v>401.05916666666701</v>
      </c>
    </row>
    <row r="4719" spans="1:8" hidden="1" x14ac:dyDescent="0.2">
      <c r="A4719" t="s">
        <v>6</v>
      </c>
      <c r="B4719" t="s">
        <v>7</v>
      </c>
      <c r="C4719" t="s">
        <v>61</v>
      </c>
      <c r="D4719" t="s">
        <v>62</v>
      </c>
      <c r="E4719" t="s">
        <v>2381</v>
      </c>
      <c r="F4719" s="1">
        <v>98</v>
      </c>
      <c r="G4719" s="1">
        <v>177944.31</v>
      </c>
      <c r="H4719" s="1">
        <v>1815.7582653061199</v>
      </c>
    </row>
    <row r="4720" spans="1:8" hidden="1" x14ac:dyDescent="0.2">
      <c r="A4720" t="s">
        <v>6</v>
      </c>
      <c r="B4720" t="s">
        <v>7</v>
      </c>
      <c r="C4720" t="s">
        <v>61</v>
      </c>
      <c r="D4720" t="s">
        <v>62</v>
      </c>
      <c r="E4720" t="s">
        <v>2401</v>
      </c>
      <c r="F4720" s="1">
        <v>62</v>
      </c>
      <c r="G4720" s="1">
        <v>212146.28</v>
      </c>
      <c r="H4720" s="1">
        <v>3421.7141935483901</v>
      </c>
    </row>
    <row r="4721" spans="1:8" hidden="1" x14ac:dyDescent="0.2">
      <c r="A4721" t="s">
        <v>6</v>
      </c>
      <c r="B4721" t="s">
        <v>7</v>
      </c>
      <c r="C4721" t="s">
        <v>61</v>
      </c>
      <c r="D4721" t="s">
        <v>62</v>
      </c>
      <c r="E4721" t="s">
        <v>2435</v>
      </c>
      <c r="F4721" s="1">
        <v>16</v>
      </c>
      <c r="G4721" s="1">
        <v>20920.86</v>
      </c>
      <c r="H4721" s="1">
        <v>1307.55375</v>
      </c>
    </row>
    <row r="4722" spans="1:8" hidden="1" x14ac:dyDescent="0.2">
      <c r="A4722" t="s">
        <v>6</v>
      </c>
      <c r="B4722" t="s">
        <v>7</v>
      </c>
      <c r="C4722" t="s">
        <v>61</v>
      </c>
      <c r="D4722" t="s">
        <v>62</v>
      </c>
      <c r="E4722" t="s">
        <v>3105</v>
      </c>
      <c r="F4722" s="1">
        <v>42</v>
      </c>
      <c r="G4722" s="1">
        <v>36849</v>
      </c>
      <c r="H4722" s="1">
        <v>877.357142857143</v>
      </c>
    </row>
    <row r="4723" spans="1:8" hidden="1" x14ac:dyDescent="0.2">
      <c r="A4723" t="s">
        <v>6</v>
      </c>
      <c r="B4723" t="s">
        <v>7</v>
      </c>
      <c r="C4723" t="s">
        <v>61</v>
      </c>
      <c r="D4723" t="s">
        <v>62</v>
      </c>
      <c r="E4723" t="s">
        <v>2005</v>
      </c>
      <c r="F4723" s="1">
        <v>9</v>
      </c>
      <c r="G4723" s="1">
        <v>12089.2</v>
      </c>
      <c r="H4723" s="1">
        <v>1343.24444444444</v>
      </c>
    </row>
    <row r="4724" spans="1:8" hidden="1" x14ac:dyDescent="0.2">
      <c r="A4724" t="s">
        <v>6</v>
      </c>
      <c r="B4724" t="s">
        <v>7</v>
      </c>
      <c r="C4724" t="s">
        <v>61</v>
      </c>
      <c r="D4724" t="s">
        <v>62</v>
      </c>
      <c r="E4724" t="s">
        <v>2144</v>
      </c>
      <c r="F4724" s="1">
        <v>10</v>
      </c>
      <c r="G4724" s="1">
        <v>355.1</v>
      </c>
      <c r="H4724" s="1">
        <v>35.51</v>
      </c>
    </row>
    <row r="4725" spans="1:8" hidden="1" x14ac:dyDescent="0.2">
      <c r="A4725" t="s">
        <v>6</v>
      </c>
      <c r="B4725" t="s">
        <v>7</v>
      </c>
      <c r="C4725" t="s">
        <v>2754</v>
      </c>
      <c r="D4725" t="s">
        <v>9</v>
      </c>
      <c r="E4725" t="s">
        <v>2431</v>
      </c>
      <c r="F4725" s="1">
        <v>17</v>
      </c>
      <c r="G4725" s="1">
        <v>5919.72</v>
      </c>
      <c r="H4725" s="1">
        <v>348.21882352941202</v>
      </c>
    </row>
  </sheetData>
  <autoFilter ref="A6:H4725">
    <filterColumn colId="1">
      <filters>
        <filter val="37602-Mains - Plastic"/>
      </filters>
    </filterColumn>
    <filterColumn colId="2">
      <filters>
        <filter val="DIS-37602-Main, PE, 2 in."/>
        <filter val="DIS-37602-Main, PE, 24 in."/>
        <filter val="DIS-37602-Main, PE, 3 in."/>
        <filter val="DIS-37602-Main, PE, 4 in."/>
        <filter val="DIS-37602-Main, PE, 6 in."/>
        <filter val="DIS-37602-Main, PE, X&lt;=1in"/>
      </filters>
    </filterColumn>
  </autoFilter>
  <phoneticPr fontId="1" type="noConversion"/>
  <printOptions horizontalCentered="1"/>
  <pageMargins left="0.75" right="0.75" top="0.5" bottom="0.5" header="0.25" footer="0.5"/>
  <pageSetup scale="45" orientation="portrait" verticalDpi="1200" r:id="rId1"/>
  <headerFooter alignWithMargins="0">
    <oddHeader>&amp;RCASE NO. 2017-00349
ATTACHMENT 5
TO STAFF DR NO. 1-64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98"/>
  <sheetViews>
    <sheetView topLeftCell="B1" workbookViewId="0">
      <selection activeCell="B1" sqref="B1"/>
    </sheetView>
  </sheetViews>
  <sheetFormatPr defaultRowHeight="12.75" x14ac:dyDescent="0.2"/>
  <cols>
    <col min="1" max="1" width="34.5703125" customWidth="1"/>
    <col min="2" max="2" width="31.7109375" bestFit="1" customWidth="1"/>
    <col min="3" max="3" width="13.28515625" bestFit="1" customWidth="1"/>
    <col min="4" max="4" width="14.28515625" bestFit="1" customWidth="1"/>
    <col min="7" max="7" width="25.140625" bestFit="1" customWidth="1"/>
    <col min="8" max="8" width="23.140625" bestFit="1" customWidth="1"/>
    <col min="9" max="9" width="19.28515625" bestFit="1" customWidth="1"/>
  </cols>
  <sheetData>
    <row r="1" spans="1:9" x14ac:dyDescent="0.2">
      <c r="A1" s="2" t="s">
        <v>2</v>
      </c>
      <c r="B1" s="2" t="s">
        <v>3</v>
      </c>
      <c r="C1" s="5" t="s">
        <v>3106</v>
      </c>
      <c r="D1" s="5" t="s">
        <v>5</v>
      </c>
      <c r="E1" t="s">
        <v>3107</v>
      </c>
    </row>
    <row r="2" spans="1:9" x14ac:dyDescent="0.2">
      <c r="A2" t="s">
        <v>133</v>
      </c>
      <c r="B2" t="s">
        <v>9</v>
      </c>
      <c r="C2" s="1">
        <v>5</v>
      </c>
      <c r="D2" s="1">
        <v>133.80000000000001</v>
      </c>
      <c r="E2">
        <v>26.76</v>
      </c>
    </row>
    <row r="3" spans="1:9" x14ac:dyDescent="0.2">
      <c r="A3" t="s">
        <v>133</v>
      </c>
      <c r="B3" t="s">
        <v>9</v>
      </c>
      <c r="C3" s="1">
        <v>-1026</v>
      </c>
      <c r="D3" s="1">
        <v>-15138.2</v>
      </c>
      <c r="E3">
        <v>14.7545808966861</v>
      </c>
      <c r="G3" s="7" t="s">
        <v>3112</v>
      </c>
      <c r="H3" t="s">
        <v>3114</v>
      </c>
      <c r="I3" t="s">
        <v>3115</v>
      </c>
    </row>
    <row r="4" spans="1:9" x14ac:dyDescent="0.2">
      <c r="A4" t="s">
        <v>133</v>
      </c>
      <c r="B4" t="s">
        <v>9</v>
      </c>
      <c r="C4" s="1">
        <v>-340</v>
      </c>
      <c r="D4" s="1">
        <v>-2116.73</v>
      </c>
      <c r="E4">
        <v>6.2256764705882404</v>
      </c>
      <c r="G4" s="8" t="s">
        <v>75</v>
      </c>
      <c r="H4" s="9">
        <v>4234724</v>
      </c>
      <c r="I4" s="9">
        <v>59752401.169999838</v>
      </c>
    </row>
    <row r="5" spans="1:9" x14ac:dyDescent="0.2">
      <c r="A5" t="s">
        <v>133</v>
      </c>
      <c r="B5" t="s">
        <v>9</v>
      </c>
      <c r="C5" s="1">
        <v>800</v>
      </c>
      <c r="D5" s="1">
        <v>3538.57</v>
      </c>
      <c r="E5">
        <v>4.4232125</v>
      </c>
      <c r="G5" s="8" t="s">
        <v>3049</v>
      </c>
      <c r="H5" s="9">
        <v>1250</v>
      </c>
      <c r="I5" s="9">
        <v>7169.35</v>
      </c>
    </row>
    <row r="6" spans="1:9" x14ac:dyDescent="0.2">
      <c r="A6" t="s">
        <v>133</v>
      </c>
      <c r="B6" t="s">
        <v>9</v>
      </c>
      <c r="C6" s="1">
        <v>2870</v>
      </c>
      <c r="D6" s="1">
        <v>3016.01</v>
      </c>
      <c r="E6">
        <v>1.05087456445993</v>
      </c>
      <c r="G6" s="8" t="s">
        <v>133</v>
      </c>
      <c r="H6" s="9">
        <v>71134</v>
      </c>
      <c r="I6" s="9">
        <v>586150.24999999977</v>
      </c>
    </row>
    <row r="7" spans="1:9" x14ac:dyDescent="0.2">
      <c r="A7" t="s">
        <v>133</v>
      </c>
      <c r="B7" t="s">
        <v>9</v>
      </c>
      <c r="C7" s="1">
        <v>175</v>
      </c>
      <c r="D7" s="1">
        <v>813.2</v>
      </c>
      <c r="E7">
        <v>4.6468571428571401</v>
      </c>
      <c r="G7" s="8" t="s">
        <v>90</v>
      </c>
      <c r="H7" s="9">
        <v>1160029</v>
      </c>
      <c r="I7" s="9">
        <v>28112002.150000025</v>
      </c>
    </row>
    <row r="8" spans="1:9" x14ac:dyDescent="0.2">
      <c r="A8" t="s">
        <v>133</v>
      </c>
      <c r="B8" t="s">
        <v>9</v>
      </c>
      <c r="C8" s="1">
        <v>250</v>
      </c>
      <c r="D8" s="1">
        <v>1607.15</v>
      </c>
      <c r="E8">
        <v>6.4286000000000003</v>
      </c>
      <c r="G8" s="8" t="s">
        <v>100</v>
      </c>
      <c r="H8" s="9">
        <v>193568</v>
      </c>
      <c r="I8" s="9">
        <v>9518144.6900000069</v>
      </c>
    </row>
    <row r="9" spans="1:9" x14ac:dyDescent="0.2">
      <c r="A9" t="s">
        <v>133</v>
      </c>
      <c r="B9" t="s">
        <v>9</v>
      </c>
      <c r="C9" s="1">
        <v>1640</v>
      </c>
      <c r="D9" s="1">
        <v>8700.86</v>
      </c>
      <c r="E9">
        <v>5.3054024390243901</v>
      </c>
      <c r="G9" s="8" t="s">
        <v>193</v>
      </c>
      <c r="H9" s="9">
        <v>20237</v>
      </c>
      <c r="I9" s="9">
        <v>134105.42000000001</v>
      </c>
    </row>
    <row r="10" spans="1:9" x14ac:dyDescent="0.2">
      <c r="A10" t="s">
        <v>133</v>
      </c>
      <c r="B10" t="s">
        <v>9</v>
      </c>
      <c r="C10" s="1">
        <v>1</v>
      </c>
      <c r="D10" s="1">
        <v>22048.79</v>
      </c>
      <c r="E10">
        <v>22048.79</v>
      </c>
      <c r="G10" s="8" t="s">
        <v>3113</v>
      </c>
      <c r="H10" s="9">
        <v>5680942</v>
      </c>
      <c r="I10" s="9">
        <v>98109973.029999882</v>
      </c>
    </row>
    <row r="11" spans="1:9" x14ac:dyDescent="0.2">
      <c r="A11" t="s">
        <v>100</v>
      </c>
      <c r="B11" t="s">
        <v>9</v>
      </c>
      <c r="C11" s="1">
        <v>1084</v>
      </c>
      <c r="D11" s="1">
        <v>8196.9</v>
      </c>
      <c r="E11">
        <v>7.5617158671586697</v>
      </c>
    </row>
    <row r="12" spans="1:9" x14ac:dyDescent="0.2">
      <c r="A12" t="s">
        <v>100</v>
      </c>
      <c r="B12" t="s">
        <v>9</v>
      </c>
      <c r="C12" s="1">
        <v>690</v>
      </c>
      <c r="D12" s="1">
        <v>43067.45</v>
      </c>
      <c r="E12">
        <v>62.416594202898501</v>
      </c>
    </row>
    <row r="13" spans="1:9" x14ac:dyDescent="0.2">
      <c r="A13" t="s">
        <v>100</v>
      </c>
      <c r="B13" t="s">
        <v>9</v>
      </c>
      <c r="C13" s="1">
        <v>228</v>
      </c>
      <c r="D13" s="1">
        <v>52533.48</v>
      </c>
      <c r="E13">
        <v>230.41</v>
      </c>
      <c r="G13" t="s">
        <v>193</v>
      </c>
      <c r="H13">
        <v>20237</v>
      </c>
      <c r="I13">
        <v>134105.42000000001</v>
      </c>
    </row>
    <row r="14" spans="1:9" x14ac:dyDescent="0.2">
      <c r="A14" t="s">
        <v>100</v>
      </c>
      <c r="B14" t="s">
        <v>9</v>
      </c>
      <c r="C14" s="1">
        <v>2111</v>
      </c>
      <c r="D14" s="1">
        <v>425232.44</v>
      </c>
      <c r="E14">
        <v>201.43649455234501</v>
      </c>
      <c r="G14" t="s">
        <v>75</v>
      </c>
      <c r="H14">
        <v>4234724</v>
      </c>
      <c r="I14">
        <v>59752401.169999838</v>
      </c>
    </row>
    <row r="15" spans="1:9" x14ac:dyDescent="0.2">
      <c r="A15" t="s">
        <v>100</v>
      </c>
      <c r="B15" t="s">
        <v>9</v>
      </c>
      <c r="C15" s="1">
        <v>3312</v>
      </c>
      <c r="D15" s="1">
        <v>346485.17</v>
      </c>
      <c r="E15">
        <v>104.615087560386</v>
      </c>
      <c r="G15" t="s">
        <v>133</v>
      </c>
      <c r="H15">
        <v>71134</v>
      </c>
      <c r="I15">
        <v>586150.24999999977</v>
      </c>
    </row>
    <row r="16" spans="1:9" x14ac:dyDescent="0.2">
      <c r="A16" t="s">
        <v>100</v>
      </c>
      <c r="B16" t="s">
        <v>9</v>
      </c>
      <c r="C16" s="1">
        <v>-25583</v>
      </c>
      <c r="D16" s="1">
        <v>-1028847.25</v>
      </c>
      <c r="E16">
        <v>40.216051674940402</v>
      </c>
      <c r="G16" t="s">
        <v>90</v>
      </c>
      <c r="H16">
        <v>1160029</v>
      </c>
      <c r="I16">
        <v>28112002.150000025</v>
      </c>
    </row>
    <row r="17" spans="1:9" x14ac:dyDescent="0.2">
      <c r="A17" t="s">
        <v>100</v>
      </c>
      <c r="B17" t="s">
        <v>9</v>
      </c>
      <c r="C17" s="1">
        <v>659</v>
      </c>
      <c r="D17" s="1">
        <v>91715</v>
      </c>
      <c r="E17">
        <v>139.172989377845</v>
      </c>
      <c r="G17" t="s">
        <v>100</v>
      </c>
      <c r="H17">
        <v>193568</v>
      </c>
      <c r="I17">
        <v>9518144.6900000069</v>
      </c>
    </row>
    <row r="18" spans="1:9" x14ac:dyDescent="0.2">
      <c r="A18" t="s">
        <v>100</v>
      </c>
      <c r="B18" t="s">
        <v>9</v>
      </c>
      <c r="C18" s="1">
        <v>4149</v>
      </c>
      <c r="D18" s="1">
        <v>147968.15</v>
      </c>
      <c r="E18">
        <v>35.663569534827701</v>
      </c>
      <c r="G18" t="s">
        <v>3049</v>
      </c>
      <c r="H18">
        <v>1250</v>
      </c>
      <c r="I18">
        <v>7169.35</v>
      </c>
    </row>
    <row r="19" spans="1:9" x14ac:dyDescent="0.2">
      <c r="A19" t="s">
        <v>100</v>
      </c>
      <c r="B19" t="s">
        <v>9</v>
      </c>
      <c r="C19" s="1">
        <v>596</v>
      </c>
      <c r="D19" s="1">
        <v>9052.1</v>
      </c>
      <c r="E19">
        <v>15.1880872483221</v>
      </c>
    </row>
    <row r="20" spans="1:9" x14ac:dyDescent="0.2">
      <c r="A20" t="s">
        <v>100</v>
      </c>
      <c r="B20" t="s">
        <v>9</v>
      </c>
      <c r="C20" s="1">
        <v>560</v>
      </c>
      <c r="D20" s="1">
        <v>23881.83</v>
      </c>
      <c r="E20">
        <v>42.646124999999998</v>
      </c>
    </row>
    <row r="21" spans="1:9" x14ac:dyDescent="0.2">
      <c r="A21" t="s">
        <v>100</v>
      </c>
      <c r="B21" t="s">
        <v>9</v>
      </c>
      <c r="C21" s="1">
        <v>167</v>
      </c>
      <c r="D21" s="1">
        <v>7842.43</v>
      </c>
      <c r="E21">
        <v>46.960658682634701</v>
      </c>
    </row>
    <row r="22" spans="1:9" x14ac:dyDescent="0.2">
      <c r="A22" t="s">
        <v>100</v>
      </c>
      <c r="B22" t="s">
        <v>9</v>
      </c>
      <c r="C22" s="1">
        <v>1</v>
      </c>
      <c r="D22" s="1">
        <v>94053.78</v>
      </c>
      <c r="E22">
        <v>94053.78</v>
      </c>
    </row>
    <row r="23" spans="1:9" x14ac:dyDescent="0.2">
      <c r="A23" t="s">
        <v>100</v>
      </c>
      <c r="B23" t="s">
        <v>9</v>
      </c>
      <c r="C23" s="1">
        <v>1916</v>
      </c>
      <c r="D23" s="1">
        <v>280739.5</v>
      </c>
      <c r="E23">
        <v>146.52374739039701</v>
      </c>
    </row>
    <row r="24" spans="1:9" x14ac:dyDescent="0.2">
      <c r="A24" t="s">
        <v>100</v>
      </c>
      <c r="B24" t="s">
        <v>9</v>
      </c>
      <c r="C24" s="1">
        <v>2496</v>
      </c>
      <c r="D24" s="1">
        <v>70524.479999999996</v>
      </c>
      <c r="E24">
        <v>28.254999999999999</v>
      </c>
    </row>
    <row r="25" spans="1:9" x14ac:dyDescent="0.2">
      <c r="A25" t="s">
        <v>193</v>
      </c>
      <c r="B25" t="s">
        <v>9</v>
      </c>
      <c r="C25" s="1">
        <v>123</v>
      </c>
      <c r="D25" s="1">
        <v>3979.42</v>
      </c>
      <c r="E25">
        <v>32.353008130081299</v>
      </c>
    </row>
    <row r="26" spans="1:9" x14ac:dyDescent="0.2">
      <c r="A26" t="s">
        <v>90</v>
      </c>
      <c r="B26" t="s">
        <v>9</v>
      </c>
      <c r="C26" s="1">
        <v>938</v>
      </c>
      <c r="D26" s="1">
        <v>32845.54</v>
      </c>
      <c r="E26">
        <v>35.016567164179101</v>
      </c>
    </row>
    <row r="27" spans="1:9" x14ac:dyDescent="0.2">
      <c r="A27" t="s">
        <v>90</v>
      </c>
      <c r="B27" t="s">
        <v>9</v>
      </c>
      <c r="C27" s="1">
        <v>5315</v>
      </c>
      <c r="D27" s="1">
        <v>296581.83</v>
      </c>
      <c r="E27">
        <v>55.800908748824099</v>
      </c>
    </row>
    <row r="28" spans="1:9" x14ac:dyDescent="0.2">
      <c r="A28" t="s">
        <v>90</v>
      </c>
      <c r="B28" t="s">
        <v>9</v>
      </c>
      <c r="C28" s="1">
        <v>445</v>
      </c>
      <c r="D28" s="1">
        <v>5876.56</v>
      </c>
      <c r="E28">
        <v>13.2057528089888</v>
      </c>
    </row>
    <row r="29" spans="1:9" x14ac:dyDescent="0.2">
      <c r="A29" t="s">
        <v>90</v>
      </c>
      <c r="B29" t="s">
        <v>9</v>
      </c>
      <c r="C29" s="1">
        <v>6590</v>
      </c>
      <c r="D29" s="1">
        <v>335891.13</v>
      </c>
      <c r="E29">
        <v>50.969822458270102</v>
      </c>
    </row>
    <row r="30" spans="1:9" x14ac:dyDescent="0.2">
      <c r="A30" t="s">
        <v>90</v>
      </c>
      <c r="B30" t="s">
        <v>9</v>
      </c>
      <c r="C30" s="1">
        <v>988</v>
      </c>
      <c r="D30" s="1">
        <v>77757.98</v>
      </c>
      <c r="E30">
        <v>78.702408906882596</v>
      </c>
    </row>
    <row r="31" spans="1:9" x14ac:dyDescent="0.2">
      <c r="A31" t="s">
        <v>90</v>
      </c>
      <c r="B31" t="s">
        <v>9</v>
      </c>
      <c r="C31" s="1">
        <v>1380</v>
      </c>
      <c r="D31" s="1">
        <v>17092.810000000001</v>
      </c>
      <c r="E31">
        <v>12.3860942028985</v>
      </c>
    </row>
    <row r="32" spans="1:9" x14ac:dyDescent="0.2">
      <c r="A32" t="s">
        <v>90</v>
      </c>
      <c r="B32" t="s">
        <v>9</v>
      </c>
      <c r="C32" s="1">
        <v>232</v>
      </c>
      <c r="D32" s="1">
        <v>2934.12</v>
      </c>
      <c r="E32">
        <v>12.6470689655172</v>
      </c>
    </row>
    <row r="33" spans="1:5" x14ac:dyDescent="0.2">
      <c r="A33" t="s">
        <v>90</v>
      </c>
      <c r="B33" t="s">
        <v>9</v>
      </c>
      <c r="C33" s="1">
        <v>5</v>
      </c>
      <c r="D33" s="1">
        <v>6991.39</v>
      </c>
      <c r="E33">
        <v>1398.278</v>
      </c>
    </row>
    <row r="34" spans="1:5" x14ac:dyDescent="0.2">
      <c r="A34" t="s">
        <v>90</v>
      </c>
      <c r="B34" t="s">
        <v>9</v>
      </c>
      <c r="C34" s="1">
        <v>775</v>
      </c>
      <c r="D34" s="1">
        <v>52537.39</v>
      </c>
      <c r="E34">
        <v>67.7901806451613</v>
      </c>
    </row>
    <row r="35" spans="1:5" x14ac:dyDescent="0.2">
      <c r="A35" t="s">
        <v>90</v>
      </c>
      <c r="B35" t="s">
        <v>9</v>
      </c>
      <c r="C35" s="1">
        <v>145</v>
      </c>
      <c r="D35" s="1">
        <v>12417.5</v>
      </c>
      <c r="E35">
        <v>85.637931034482705</v>
      </c>
    </row>
    <row r="36" spans="1:5" x14ac:dyDescent="0.2">
      <c r="A36" t="s">
        <v>90</v>
      </c>
      <c r="B36" t="s">
        <v>9</v>
      </c>
      <c r="C36" s="1">
        <v>970</v>
      </c>
      <c r="D36" s="1">
        <v>5046.8599999999997</v>
      </c>
      <c r="E36">
        <v>5.2029484536082498</v>
      </c>
    </row>
    <row r="37" spans="1:5" x14ac:dyDescent="0.2">
      <c r="A37" t="s">
        <v>90</v>
      </c>
      <c r="B37" t="s">
        <v>9</v>
      </c>
      <c r="C37" s="1">
        <v>1320</v>
      </c>
      <c r="D37" s="1">
        <v>10870.19</v>
      </c>
      <c r="E37">
        <v>8.2349924242424208</v>
      </c>
    </row>
    <row r="38" spans="1:5" x14ac:dyDescent="0.2">
      <c r="A38" t="s">
        <v>90</v>
      </c>
      <c r="B38" t="s">
        <v>9</v>
      </c>
      <c r="C38" s="1">
        <v>20</v>
      </c>
      <c r="D38" s="1">
        <v>1472.95</v>
      </c>
      <c r="E38">
        <v>73.647499999999994</v>
      </c>
    </row>
    <row r="39" spans="1:5" x14ac:dyDescent="0.2">
      <c r="A39" t="s">
        <v>90</v>
      </c>
      <c r="B39" t="s">
        <v>9</v>
      </c>
      <c r="C39" s="1">
        <v>1790</v>
      </c>
      <c r="D39" s="1">
        <v>281072.01</v>
      </c>
      <c r="E39">
        <v>157.02346927374299</v>
      </c>
    </row>
    <row r="40" spans="1:5" x14ac:dyDescent="0.2">
      <c r="A40" t="s">
        <v>90</v>
      </c>
      <c r="B40" t="s">
        <v>9</v>
      </c>
      <c r="C40" s="1">
        <v>182</v>
      </c>
      <c r="D40" s="1">
        <v>115120.69</v>
      </c>
      <c r="E40">
        <v>632.53126373626401</v>
      </c>
    </row>
    <row r="41" spans="1:5" x14ac:dyDescent="0.2">
      <c r="A41" t="s">
        <v>90</v>
      </c>
      <c r="B41" t="s">
        <v>9</v>
      </c>
      <c r="C41" s="1">
        <v>352</v>
      </c>
      <c r="D41" s="1">
        <v>4686.67</v>
      </c>
      <c r="E41">
        <v>13.3144034090909</v>
      </c>
    </row>
    <row r="42" spans="1:5" x14ac:dyDescent="0.2">
      <c r="A42" t="s">
        <v>90</v>
      </c>
      <c r="B42" t="s">
        <v>9</v>
      </c>
      <c r="C42" s="1">
        <v>892</v>
      </c>
      <c r="D42" s="1">
        <v>3467.97</v>
      </c>
      <c r="E42">
        <v>3.8878587443946202</v>
      </c>
    </row>
    <row r="43" spans="1:5" x14ac:dyDescent="0.2">
      <c r="A43" t="s">
        <v>90</v>
      </c>
      <c r="B43" t="s">
        <v>9</v>
      </c>
      <c r="C43" s="1">
        <v>3945</v>
      </c>
      <c r="D43" s="1">
        <v>205618.2</v>
      </c>
      <c r="E43">
        <v>52.121216730038</v>
      </c>
    </row>
    <row r="44" spans="1:5" x14ac:dyDescent="0.2">
      <c r="A44" t="s">
        <v>90</v>
      </c>
      <c r="B44" t="s">
        <v>9</v>
      </c>
      <c r="C44" s="1">
        <v>635</v>
      </c>
      <c r="D44" s="1">
        <v>7596.74</v>
      </c>
      <c r="E44">
        <v>11.9633700787401</v>
      </c>
    </row>
    <row r="45" spans="1:5" x14ac:dyDescent="0.2">
      <c r="A45" t="s">
        <v>90</v>
      </c>
      <c r="B45" t="s">
        <v>9</v>
      </c>
      <c r="C45" s="1">
        <v>197</v>
      </c>
      <c r="D45" s="1">
        <v>3258.78</v>
      </c>
      <c r="E45">
        <v>16.5420304568528</v>
      </c>
    </row>
    <row r="46" spans="1:5" x14ac:dyDescent="0.2">
      <c r="A46" t="s">
        <v>90</v>
      </c>
      <c r="B46" t="s">
        <v>9</v>
      </c>
      <c r="C46" s="1">
        <v>323</v>
      </c>
      <c r="D46" s="1">
        <v>24778.37</v>
      </c>
      <c r="E46">
        <v>76.713219814241498</v>
      </c>
    </row>
    <row r="47" spans="1:5" x14ac:dyDescent="0.2">
      <c r="A47" t="s">
        <v>90</v>
      </c>
      <c r="B47" t="s">
        <v>9</v>
      </c>
      <c r="C47" s="1">
        <v>4488</v>
      </c>
      <c r="D47" s="1">
        <v>93286.89</v>
      </c>
      <c r="E47">
        <v>20.785848930481301</v>
      </c>
    </row>
    <row r="48" spans="1:5" x14ac:dyDescent="0.2">
      <c r="A48" t="s">
        <v>90</v>
      </c>
      <c r="B48" t="s">
        <v>9</v>
      </c>
      <c r="C48" s="1">
        <v>3371</v>
      </c>
      <c r="D48" s="1">
        <v>16599.45</v>
      </c>
      <c r="E48">
        <v>4.9241916345298096</v>
      </c>
    </row>
    <row r="49" spans="1:5" x14ac:dyDescent="0.2">
      <c r="A49" t="s">
        <v>90</v>
      </c>
      <c r="B49" t="s">
        <v>9</v>
      </c>
      <c r="C49" s="1">
        <v>1344</v>
      </c>
      <c r="D49" s="1">
        <v>93118.35</v>
      </c>
      <c r="E49">
        <v>69.284486607142895</v>
      </c>
    </row>
    <row r="50" spans="1:5" x14ac:dyDescent="0.2">
      <c r="A50" t="s">
        <v>90</v>
      </c>
      <c r="B50" t="s">
        <v>9</v>
      </c>
      <c r="C50" s="1">
        <v>859</v>
      </c>
      <c r="D50" s="1">
        <v>7039.75</v>
      </c>
      <c r="E50">
        <v>8.1952852153667095</v>
      </c>
    </row>
    <row r="51" spans="1:5" x14ac:dyDescent="0.2">
      <c r="A51" t="s">
        <v>90</v>
      </c>
      <c r="B51" t="s">
        <v>9</v>
      </c>
      <c r="C51" s="1">
        <v>6344</v>
      </c>
      <c r="D51" s="1">
        <v>34629.11</v>
      </c>
      <c r="E51">
        <v>5.4585608448928102</v>
      </c>
    </row>
    <row r="52" spans="1:5" x14ac:dyDescent="0.2">
      <c r="A52" t="s">
        <v>90</v>
      </c>
      <c r="B52" t="s">
        <v>9</v>
      </c>
      <c r="C52" s="1">
        <v>7</v>
      </c>
      <c r="D52" s="1">
        <v>36.659999999999997</v>
      </c>
      <c r="E52">
        <v>5.2371428571428602</v>
      </c>
    </row>
    <row r="53" spans="1:5" x14ac:dyDescent="0.2">
      <c r="A53" t="s">
        <v>90</v>
      </c>
      <c r="B53" t="s">
        <v>9</v>
      </c>
      <c r="C53" s="1">
        <v>1159</v>
      </c>
      <c r="D53" s="1">
        <v>14744.97</v>
      </c>
      <c r="E53">
        <v>12.7221484037964</v>
      </c>
    </row>
    <row r="54" spans="1:5" x14ac:dyDescent="0.2">
      <c r="A54" t="s">
        <v>90</v>
      </c>
      <c r="B54" t="s">
        <v>9</v>
      </c>
      <c r="C54" s="1">
        <v>-84</v>
      </c>
      <c r="D54" s="1">
        <v>1456.06</v>
      </c>
      <c r="E54">
        <v>-17.334047619047599</v>
      </c>
    </row>
    <row r="55" spans="1:5" x14ac:dyDescent="0.2">
      <c r="A55" t="s">
        <v>90</v>
      </c>
      <c r="B55" t="s">
        <v>9</v>
      </c>
      <c r="C55" s="1">
        <v>-231</v>
      </c>
      <c r="D55" s="1">
        <v>-5405.53</v>
      </c>
      <c r="E55">
        <v>23.4005627705628</v>
      </c>
    </row>
    <row r="56" spans="1:5" x14ac:dyDescent="0.2">
      <c r="A56" t="s">
        <v>90</v>
      </c>
      <c r="B56" t="s">
        <v>9</v>
      </c>
      <c r="C56" s="1">
        <v>0</v>
      </c>
      <c r="D56" s="1">
        <v>20374.07</v>
      </c>
      <c r="E56">
        <v>0</v>
      </c>
    </row>
    <row r="57" spans="1:5" x14ac:dyDescent="0.2">
      <c r="A57" t="s">
        <v>90</v>
      </c>
      <c r="B57" t="s">
        <v>9</v>
      </c>
      <c r="C57" s="1">
        <v>450</v>
      </c>
      <c r="D57" s="1">
        <v>835.3</v>
      </c>
      <c r="E57">
        <v>1.85622222222222</v>
      </c>
    </row>
    <row r="58" spans="1:5" x14ac:dyDescent="0.2">
      <c r="A58" t="s">
        <v>90</v>
      </c>
      <c r="B58" t="s">
        <v>9</v>
      </c>
      <c r="C58" s="1">
        <v>826</v>
      </c>
      <c r="D58" s="1">
        <v>52729.79</v>
      </c>
      <c r="E58">
        <v>63.837518159806301</v>
      </c>
    </row>
    <row r="59" spans="1:5" x14ac:dyDescent="0.2">
      <c r="A59" t="s">
        <v>90</v>
      </c>
      <c r="B59" t="s">
        <v>9</v>
      </c>
      <c r="C59" s="1">
        <v>1</v>
      </c>
      <c r="D59" s="1">
        <v>78.849999999999994</v>
      </c>
      <c r="E59">
        <v>78.849999999999994</v>
      </c>
    </row>
    <row r="60" spans="1:5" x14ac:dyDescent="0.2">
      <c r="A60" t="s">
        <v>90</v>
      </c>
      <c r="B60" t="s">
        <v>9</v>
      </c>
      <c r="C60" s="1">
        <v>297</v>
      </c>
      <c r="D60" s="1">
        <v>1380.68</v>
      </c>
      <c r="E60">
        <v>4.6487542087542097</v>
      </c>
    </row>
    <row r="61" spans="1:5" x14ac:dyDescent="0.2">
      <c r="A61" t="s">
        <v>90</v>
      </c>
      <c r="B61" t="s">
        <v>9</v>
      </c>
      <c r="C61">
        <v>111</v>
      </c>
      <c r="D61">
        <v>6328.13</v>
      </c>
      <c r="E61">
        <v>57.0101801801802</v>
      </c>
    </row>
    <row r="62" spans="1:5" x14ac:dyDescent="0.2">
      <c r="A62" t="s">
        <v>90</v>
      </c>
      <c r="B62" t="s">
        <v>9</v>
      </c>
      <c r="C62">
        <v>1345</v>
      </c>
      <c r="D62">
        <v>79072.55</v>
      </c>
      <c r="E62">
        <v>58.79</v>
      </c>
    </row>
    <row r="63" spans="1:5" x14ac:dyDescent="0.2">
      <c r="A63" t="s">
        <v>90</v>
      </c>
      <c r="B63" t="s">
        <v>9</v>
      </c>
      <c r="C63">
        <v>-499</v>
      </c>
      <c r="D63">
        <v>-11674.39</v>
      </c>
      <c r="E63">
        <v>23.395571142284599</v>
      </c>
    </row>
    <row r="64" spans="1:5" x14ac:dyDescent="0.2">
      <c r="A64" t="s">
        <v>90</v>
      </c>
      <c r="B64" t="s">
        <v>9</v>
      </c>
      <c r="C64">
        <v>5281</v>
      </c>
      <c r="D64">
        <v>101793.76</v>
      </c>
      <c r="E64">
        <v>19.275470554819201</v>
      </c>
    </row>
    <row r="65" spans="1:5" x14ac:dyDescent="0.2">
      <c r="A65" t="s">
        <v>90</v>
      </c>
      <c r="B65" t="s">
        <v>9</v>
      </c>
      <c r="C65">
        <v>1800</v>
      </c>
      <c r="D65">
        <v>119508.33</v>
      </c>
      <c r="E65">
        <v>66.393516666666699</v>
      </c>
    </row>
    <row r="66" spans="1:5" x14ac:dyDescent="0.2">
      <c r="A66" t="s">
        <v>90</v>
      </c>
      <c r="B66" t="s">
        <v>9</v>
      </c>
      <c r="C66">
        <v>2675</v>
      </c>
      <c r="D66">
        <v>49525.33</v>
      </c>
      <c r="E66">
        <v>18.5141420560748</v>
      </c>
    </row>
    <row r="67" spans="1:5" x14ac:dyDescent="0.2">
      <c r="A67" t="s">
        <v>90</v>
      </c>
      <c r="B67" t="s">
        <v>9</v>
      </c>
      <c r="C67">
        <v>138</v>
      </c>
      <c r="D67">
        <v>6770.63</v>
      </c>
      <c r="E67">
        <v>49.062536231884003</v>
      </c>
    </row>
    <row r="68" spans="1:5" x14ac:dyDescent="0.2">
      <c r="A68" t="s">
        <v>90</v>
      </c>
      <c r="B68" t="s">
        <v>9</v>
      </c>
      <c r="C68">
        <v>335</v>
      </c>
      <c r="D68">
        <v>6112.83</v>
      </c>
      <c r="E68">
        <v>18.247253731343299</v>
      </c>
    </row>
    <row r="69" spans="1:5" x14ac:dyDescent="0.2">
      <c r="A69" t="s">
        <v>90</v>
      </c>
      <c r="B69" t="s">
        <v>9</v>
      </c>
      <c r="C69">
        <v>4617</v>
      </c>
      <c r="D69">
        <v>16795.11</v>
      </c>
      <c r="E69">
        <v>3.6376673164392499</v>
      </c>
    </row>
    <row r="70" spans="1:5" x14ac:dyDescent="0.2">
      <c r="A70" t="s">
        <v>90</v>
      </c>
      <c r="B70" t="s">
        <v>9</v>
      </c>
      <c r="C70">
        <v>525</v>
      </c>
      <c r="D70">
        <v>18458.419999999998</v>
      </c>
      <c r="E70">
        <v>35.158895238095198</v>
      </c>
    </row>
    <row r="71" spans="1:5" x14ac:dyDescent="0.2">
      <c r="A71" t="s">
        <v>90</v>
      </c>
      <c r="B71" t="s">
        <v>9</v>
      </c>
      <c r="C71">
        <v>120</v>
      </c>
      <c r="D71">
        <v>14404.58</v>
      </c>
      <c r="E71">
        <v>120.038166666667</v>
      </c>
    </row>
    <row r="72" spans="1:5" x14ac:dyDescent="0.2">
      <c r="A72" t="s">
        <v>90</v>
      </c>
      <c r="B72" t="s">
        <v>9</v>
      </c>
      <c r="C72">
        <v>1800</v>
      </c>
      <c r="D72">
        <v>15549.59</v>
      </c>
      <c r="E72">
        <v>8.6386611111111105</v>
      </c>
    </row>
    <row r="73" spans="1:5" x14ac:dyDescent="0.2">
      <c r="A73" t="s">
        <v>90</v>
      </c>
      <c r="B73" t="s">
        <v>9</v>
      </c>
      <c r="C73">
        <v>1423</v>
      </c>
      <c r="D73">
        <v>7649.74</v>
      </c>
      <c r="E73">
        <v>5.3757835558678799</v>
      </c>
    </row>
    <row r="74" spans="1:5" x14ac:dyDescent="0.2">
      <c r="A74" t="s">
        <v>90</v>
      </c>
      <c r="B74" t="s">
        <v>9</v>
      </c>
      <c r="C74">
        <v>6</v>
      </c>
      <c r="D74">
        <v>3.41</v>
      </c>
      <c r="E74">
        <v>0.56833333333333302</v>
      </c>
    </row>
    <row r="75" spans="1:5" x14ac:dyDescent="0.2">
      <c r="A75" t="s">
        <v>90</v>
      </c>
      <c r="B75" t="s">
        <v>9</v>
      </c>
      <c r="C75">
        <v>1233</v>
      </c>
      <c r="D75">
        <v>19046.68</v>
      </c>
      <c r="E75">
        <v>15.4474290348743</v>
      </c>
    </row>
    <row r="76" spans="1:5" x14ac:dyDescent="0.2">
      <c r="A76" t="s">
        <v>90</v>
      </c>
      <c r="B76" t="s">
        <v>9</v>
      </c>
      <c r="C76">
        <v>120</v>
      </c>
      <c r="D76">
        <v>4813.74</v>
      </c>
      <c r="E76">
        <v>40.1145</v>
      </c>
    </row>
    <row r="77" spans="1:5" x14ac:dyDescent="0.2">
      <c r="A77" t="s">
        <v>90</v>
      </c>
      <c r="B77" t="s">
        <v>9</v>
      </c>
      <c r="C77">
        <v>940</v>
      </c>
      <c r="D77">
        <v>10423.18</v>
      </c>
      <c r="E77">
        <v>11.0884893617021</v>
      </c>
    </row>
    <row r="78" spans="1:5" x14ac:dyDescent="0.2">
      <c r="A78" t="s">
        <v>90</v>
      </c>
      <c r="B78" t="s">
        <v>9</v>
      </c>
      <c r="C78">
        <v>742</v>
      </c>
      <c r="D78">
        <v>10032.290000000001</v>
      </c>
      <c r="E78">
        <v>13.520606469002701</v>
      </c>
    </row>
    <row r="79" spans="1:5" x14ac:dyDescent="0.2">
      <c r="A79" t="s">
        <v>90</v>
      </c>
      <c r="B79" t="s">
        <v>9</v>
      </c>
      <c r="C79">
        <v>3179</v>
      </c>
      <c r="D79">
        <v>20046.07</v>
      </c>
      <c r="E79">
        <v>6.3057785467127996</v>
      </c>
    </row>
    <row r="80" spans="1:5" x14ac:dyDescent="0.2">
      <c r="A80" t="s">
        <v>90</v>
      </c>
      <c r="B80" t="s">
        <v>9</v>
      </c>
      <c r="C80">
        <v>1140</v>
      </c>
      <c r="D80">
        <v>37.79</v>
      </c>
      <c r="E80">
        <v>3.3149122807017498E-2</v>
      </c>
    </row>
    <row r="81" spans="1:5" x14ac:dyDescent="0.2">
      <c r="A81" t="s">
        <v>90</v>
      </c>
      <c r="B81" t="s">
        <v>9</v>
      </c>
      <c r="C81">
        <v>1408</v>
      </c>
      <c r="D81">
        <v>7341.19</v>
      </c>
      <c r="E81">
        <v>5.2139133522727299</v>
      </c>
    </row>
    <row r="82" spans="1:5" x14ac:dyDescent="0.2">
      <c r="A82" t="s">
        <v>90</v>
      </c>
      <c r="B82" t="s">
        <v>9</v>
      </c>
      <c r="C82">
        <v>16</v>
      </c>
      <c r="D82">
        <v>1573.56</v>
      </c>
      <c r="E82">
        <v>98.347499999999997</v>
      </c>
    </row>
    <row r="83" spans="1:5" x14ac:dyDescent="0.2">
      <c r="A83" t="s">
        <v>90</v>
      </c>
      <c r="B83" t="s">
        <v>9</v>
      </c>
      <c r="C83">
        <v>1000</v>
      </c>
      <c r="D83">
        <v>14746.78</v>
      </c>
      <c r="E83">
        <v>14.746779999999999</v>
      </c>
    </row>
    <row r="84" spans="1:5" x14ac:dyDescent="0.2">
      <c r="A84" t="s">
        <v>90</v>
      </c>
      <c r="B84" t="s">
        <v>9</v>
      </c>
      <c r="C84">
        <v>1500</v>
      </c>
      <c r="D84">
        <v>-1914.52</v>
      </c>
      <c r="E84">
        <v>-1.2763466666666701</v>
      </c>
    </row>
    <row r="85" spans="1:5" x14ac:dyDescent="0.2">
      <c r="A85" t="s">
        <v>90</v>
      </c>
      <c r="B85" t="s">
        <v>9</v>
      </c>
      <c r="C85">
        <v>293</v>
      </c>
      <c r="D85">
        <v>428.72</v>
      </c>
      <c r="E85">
        <v>1.46320819112628</v>
      </c>
    </row>
    <row r="86" spans="1:5" x14ac:dyDescent="0.2">
      <c r="A86" t="s">
        <v>90</v>
      </c>
      <c r="B86" t="s">
        <v>9</v>
      </c>
      <c r="C86">
        <v>3740</v>
      </c>
      <c r="D86">
        <v>31099.05</v>
      </c>
      <c r="E86">
        <v>8.31525401069519</v>
      </c>
    </row>
    <row r="87" spans="1:5" x14ac:dyDescent="0.2">
      <c r="A87" t="s">
        <v>90</v>
      </c>
      <c r="B87" t="s">
        <v>9</v>
      </c>
      <c r="C87">
        <v>3892</v>
      </c>
      <c r="D87">
        <v>-7581.16</v>
      </c>
      <c r="E87">
        <v>-1.94788283658787</v>
      </c>
    </row>
    <row r="88" spans="1:5" x14ac:dyDescent="0.2">
      <c r="A88" t="s">
        <v>90</v>
      </c>
      <c r="B88" t="s">
        <v>9</v>
      </c>
      <c r="C88">
        <v>1615</v>
      </c>
      <c r="D88">
        <v>28392.59</v>
      </c>
      <c r="E88">
        <v>17.580551083591299</v>
      </c>
    </row>
    <row r="89" spans="1:5" x14ac:dyDescent="0.2">
      <c r="A89" t="s">
        <v>75</v>
      </c>
      <c r="B89" t="s">
        <v>9</v>
      </c>
      <c r="C89">
        <v>491</v>
      </c>
      <c r="D89">
        <v>1861.23</v>
      </c>
      <c r="E89">
        <v>3.7906924643584499</v>
      </c>
    </row>
    <row r="90" spans="1:5" x14ac:dyDescent="0.2">
      <c r="A90" t="s">
        <v>75</v>
      </c>
      <c r="B90" t="s">
        <v>9</v>
      </c>
      <c r="C90">
        <v>97</v>
      </c>
      <c r="D90">
        <v>103389.17</v>
      </c>
      <c r="E90">
        <v>1065.86773195876</v>
      </c>
    </row>
    <row r="91" spans="1:5" x14ac:dyDescent="0.2">
      <c r="A91" t="s">
        <v>75</v>
      </c>
      <c r="B91" t="s">
        <v>9</v>
      </c>
      <c r="C91">
        <v>248</v>
      </c>
      <c r="D91">
        <v>1915.86</v>
      </c>
      <c r="E91">
        <v>7.7252419354838704</v>
      </c>
    </row>
    <row r="92" spans="1:5" x14ac:dyDescent="0.2">
      <c r="A92" t="s">
        <v>75</v>
      </c>
      <c r="B92" t="s">
        <v>9</v>
      </c>
      <c r="C92">
        <v>0</v>
      </c>
      <c r="D92">
        <v>318.62</v>
      </c>
      <c r="E92">
        <v>0</v>
      </c>
    </row>
    <row r="93" spans="1:5" x14ac:dyDescent="0.2">
      <c r="A93" t="s">
        <v>75</v>
      </c>
      <c r="B93" t="s">
        <v>9</v>
      </c>
      <c r="C93">
        <v>640</v>
      </c>
      <c r="D93">
        <v>61468.68</v>
      </c>
      <c r="E93">
        <v>96.044812500000006</v>
      </c>
    </row>
    <row r="94" spans="1:5" x14ac:dyDescent="0.2">
      <c r="A94" t="s">
        <v>75</v>
      </c>
      <c r="B94" t="s">
        <v>9</v>
      </c>
      <c r="C94">
        <v>3225</v>
      </c>
      <c r="D94">
        <v>140253.57</v>
      </c>
      <c r="E94">
        <v>43.489479069767398</v>
      </c>
    </row>
    <row r="95" spans="1:5" x14ac:dyDescent="0.2">
      <c r="A95" t="s">
        <v>75</v>
      </c>
      <c r="B95" t="s">
        <v>9</v>
      </c>
      <c r="C95">
        <v>90</v>
      </c>
      <c r="D95">
        <v>140796.09</v>
      </c>
      <c r="E95">
        <v>1564.4010000000001</v>
      </c>
    </row>
    <row r="96" spans="1:5" x14ac:dyDescent="0.2">
      <c r="A96" t="s">
        <v>75</v>
      </c>
      <c r="B96" t="s">
        <v>9</v>
      </c>
      <c r="C96">
        <v>200</v>
      </c>
      <c r="D96">
        <v>1770.22</v>
      </c>
      <c r="E96">
        <v>8.8511000000000006</v>
      </c>
    </row>
    <row r="97" spans="1:5" x14ac:dyDescent="0.2">
      <c r="A97" t="s">
        <v>75</v>
      </c>
      <c r="B97" t="s">
        <v>9</v>
      </c>
      <c r="C97">
        <v>1031</v>
      </c>
      <c r="D97">
        <v>31644.47</v>
      </c>
      <c r="E97">
        <v>30.6929873908826</v>
      </c>
    </row>
    <row r="98" spans="1:5" x14ac:dyDescent="0.2">
      <c r="A98" t="s">
        <v>75</v>
      </c>
      <c r="B98" t="s">
        <v>9</v>
      </c>
      <c r="C98">
        <v>-78</v>
      </c>
      <c r="D98">
        <v>902.96</v>
      </c>
      <c r="E98">
        <v>-11.576410256410201</v>
      </c>
    </row>
    <row r="99" spans="1:5" x14ac:dyDescent="0.2">
      <c r="A99" t="s">
        <v>75</v>
      </c>
      <c r="B99" t="s">
        <v>9</v>
      </c>
      <c r="C99">
        <v>98</v>
      </c>
      <c r="D99">
        <v>93215.69</v>
      </c>
      <c r="E99">
        <v>951.180510204082</v>
      </c>
    </row>
    <row r="100" spans="1:5" x14ac:dyDescent="0.2">
      <c r="A100" t="s">
        <v>75</v>
      </c>
      <c r="B100" t="s">
        <v>9</v>
      </c>
      <c r="C100">
        <v>626</v>
      </c>
      <c r="D100">
        <v>4230.4399999999996</v>
      </c>
      <c r="E100">
        <v>6.75789137380192</v>
      </c>
    </row>
    <row r="101" spans="1:5" x14ac:dyDescent="0.2">
      <c r="A101" t="s">
        <v>75</v>
      </c>
      <c r="B101" t="s">
        <v>9</v>
      </c>
      <c r="C101">
        <v>241</v>
      </c>
      <c r="D101">
        <v>103337.41</v>
      </c>
      <c r="E101">
        <v>428.78593360995899</v>
      </c>
    </row>
    <row r="102" spans="1:5" x14ac:dyDescent="0.2">
      <c r="A102" t="s">
        <v>75</v>
      </c>
      <c r="B102" t="s">
        <v>9</v>
      </c>
      <c r="C102">
        <v>115</v>
      </c>
      <c r="D102">
        <v>913.74</v>
      </c>
      <c r="E102">
        <v>7.9455652173912998</v>
      </c>
    </row>
    <row r="103" spans="1:5" x14ac:dyDescent="0.2">
      <c r="A103" t="s">
        <v>75</v>
      </c>
      <c r="B103" t="s">
        <v>9</v>
      </c>
      <c r="C103">
        <v>-301</v>
      </c>
      <c r="D103">
        <v>-1494.57</v>
      </c>
      <c r="E103">
        <v>4.9653488372092998</v>
      </c>
    </row>
    <row r="104" spans="1:5" x14ac:dyDescent="0.2">
      <c r="A104" t="s">
        <v>75</v>
      </c>
      <c r="B104" t="s">
        <v>9</v>
      </c>
      <c r="C104">
        <v>2082</v>
      </c>
      <c r="D104">
        <v>18541.72</v>
      </c>
      <c r="E104">
        <v>8.9057252641690692</v>
      </c>
    </row>
    <row r="105" spans="1:5" x14ac:dyDescent="0.2">
      <c r="A105" t="s">
        <v>75</v>
      </c>
      <c r="B105" t="s">
        <v>9</v>
      </c>
      <c r="C105">
        <v>11426</v>
      </c>
      <c r="D105">
        <v>460393.33</v>
      </c>
      <c r="E105">
        <v>40.293482408541898</v>
      </c>
    </row>
    <row r="106" spans="1:5" x14ac:dyDescent="0.2">
      <c r="A106" t="s">
        <v>75</v>
      </c>
      <c r="B106" t="s">
        <v>9</v>
      </c>
      <c r="C106">
        <v>3</v>
      </c>
      <c r="D106">
        <v>47.39</v>
      </c>
      <c r="E106">
        <v>15.796666666666701</v>
      </c>
    </row>
    <row r="107" spans="1:5" x14ac:dyDescent="0.2">
      <c r="A107" t="s">
        <v>75</v>
      </c>
      <c r="B107" t="s">
        <v>9</v>
      </c>
      <c r="C107">
        <v>325</v>
      </c>
      <c r="D107">
        <v>827.99</v>
      </c>
      <c r="E107">
        <v>2.54766153846154</v>
      </c>
    </row>
    <row r="108" spans="1:5" x14ac:dyDescent="0.2">
      <c r="A108" t="s">
        <v>75</v>
      </c>
      <c r="B108" t="s">
        <v>9</v>
      </c>
      <c r="C108">
        <v>235</v>
      </c>
      <c r="D108">
        <v>1920.89</v>
      </c>
      <c r="E108">
        <v>8.1739999999999995</v>
      </c>
    </row>
    <row r="109" spans="1:5" x14ac:dyDescent="0.2">
      <c r="A109" t="s">
        <v>75</v>
      </c>
      <c r="B109" t="s">
        <v>9</v>
      </c>
      <c r="C109">
        <v>354</v>
      </c>
      <c r="D109">
        <v>44093.16</v>
      </c>
      <c r="E109">
        <v>124.556949152542</v>
      </c>
    </row>
    <row r="110" spans="1:5" x14ac:dyDescent="0.2">
      <c r="A110" t="s">
        <v>75</v>
      </c>
      <c r="B110" t="s">
        <v>9</v>
      </c>
      <c r="C110">
        <v>1310</v>
      </c>
      <c r="D110">
        <v>11431.63</v>
      </c>
      <c r="E110">
        <v>8.7264351145038201</v>
      </c>
    </row>
    <row r="111" spans="1:5" x14ac:dyDescent="0.2">
      <c r="A111" t="s">
        <v>75</v>
      </c>
      <c r="B111" t="s">
        <v>9</v>
      </c>
      <c r="C111">
        <v>983</v>
      </c>
      <c r="D111">
        <v>33719.269999999997</v>
      </c>
      <c r="E111">
        <v>34.3024109867752</v>
      </c>
    </row>
    <row r="112" spans="1:5" x14ac:dyDescent="0.2">
      <c r="A112" t="s">
        <v>75</v>
      </c>
      <c r="B112" t="s">
        <v>9</v>
      </c>
      <c r="C112">
        <v>168</v>
      </c>
      <c r="D112">
        <v>2538.4899999999998</v>
      </c>
      <c r="E112">
        <v>15.1100595238095</v>
      </c>
    </row>
    <row r="113" spans="1:5" x14ac:dyDescent="0.2">
      <c r="A113" t="s">
        <v>75</v>
      </c>
      <c r="B113" t="s">
        <v>9</v>
      </c>
      <c r="C113">
        <v>438</v>
      </c>
      <c r="D113">
        <v>2577.5</v>
      </c>
      <c r="E113">
        <v>5.8847031963470302</v>
      </c>
    </row>
    <row r="114" spans="1:5" x14ac:dyDescent="0.2">
      <c r="A114" t="s">
        <v>75</v>
      </c>
      <c r="B114" t="s">
        <v>9</v>
      </c>
      <c r="C114">
        <v>600</v>
      </c>
      <c r="D114">
        <v>4359.29</v>
      </c>
      <c r="E114">
        <v>7.2654833333333304</v>
      </c>
    </row>
    <row r="115" spans="1:5" x14ac:dyDescent="0.2">
      <c r="A115" t="s">
        <v>75</v>
      </c>
      <c r="B115" t="s">
        <v>9</v>
      </c>
      <c r="C115">
        <v>1106</v>
      </c>
      <c r="D115">
        <v>762.09</v>
      </c>
      <c r="E115">
        <v>0.68905063291139201</v>
      </c>
    </row>
    <row r="116" spans="1:5" x14ac:dyDescent="0.2">
      <c r="A116" t="s">
        <v>75</v>
      </c>
      <c r="B116" t="s">
        <v>9</v>
      </c>
      <c r="C116">
        <v>191</v>
      </c>
      <c r="D116">
        <v>570.53</v>
      </c>
      <c r="E116">
        <v>2.9870680628272299</v>
      </c>
    </row>
    <row r="117" spans="1:5" x14ac:dyDescent="0.2">
      <c r="A117" t="s">
        <v>75</v>
      </c>
      <c r="B117" t="s">
        <v>9</v>
      </c>
      <c r="C117">
        <v>0</v>
      </c>
      <c r="D117">
        <v>418.77</v>
      </c>
      <c r="E117">
        <v>0</v>
      </c>
    </row>
    <row r="118" spans="1:5" x14ac:dyDescent="0.2">
      <c r="A118" t="s">
        <v>75</v>
      </c>
      <c r="B118" t="s">
        <v>9</v>
      </c>
      <c r="C118">
        <v>562</v>
      </c>
      <c r="D118">
        <v>2029.85</v>
      </c>
      <c r="E118">
        <v>3.61183274021352</v>
      </c>
    </row>
    <row r="119" spans="1:5" x14ac:dyDescent="0.2">
      <c r="A119" t="s">
        <v>75</v>
      </c>
      <c r="B119" t="s">
        <v>9</v>
      </c>
      <c r="C119">
        <v>1700</v>
      </c>
      <c r="D119">
        <v>11152.05</v>
      </c>
      <c r="E119">
        <v>6.5600294117647104</v>
      </c>
    </row>
    <row r="120" spans="1:5" x14ac:dyDescent="0.2">
      <c r="A120" t="s">
        <v>75</v>
      </c>
      <c r="B120" t="s">
        <v>9</v>
      </c>
      <c r="C120">
        <v>2765</v>
      </c>
      <c r="D120">
        <v>110853.45</v>
      </c>
      <c r="E120">
        <v>40.0916636528029</v>
      </c>
    </row>
    <row r="121" spans="1:5" x14ac:dyDescent="0.2">
      <c r="A121" t="s">
        <v>75</v>
      </c>
      <c r="B121" t="s">
        <v>9</v>
      </c>
      <c r="C121">
        <v>6329</v>
      </c>
      <c r="D121">
        <v>369205.63</v>
      </c>
      <c r="E121">
        <v>58.335539579712403</v>
      </c>
    </row>
    <row r="122" spans="1:5" x14ac:dyDescent="0.2">
      <c r="A122" t="s">
        <v>75</v>
      </c>
      <c r="B122" t="s">
        <v>9</v>
      </c>
      <c r="C122">
        <v>30</v>
      </c>
      <c r="D122">
        <v>54270.33</v>
      </c>
      <c r="E122">
        <v>1809.011</v>
      </c>
    </row>
    <row r="123" spans="1:5" x14ac:dyDescent="0.2">
      <c r="A123" t="s">
        <v>75</v>
      </c>
      <c r="B123" t="s">
        <v>9</v>
      </c>
      <c r="C123">
        <v>375</v>
      </c>
      <c r="D123">
        <v>-700.31</v>
      </c>
      <c r="E123">
        <v>-1.8674933333333299</v>
      </c>
    </row>
    <row r="124" spans="1:5" x14ac:dyDescent="0.2">
      <c r="A124" t="s">
        <v>75</v>
      </c>
      <c r="B124" t="s">
        <v>9</v>
      </c>
      <c r="C124">
        <v>680</v>
      </c>
      <c r="D124">
        <v>9094.2000000000007</v>
      </c>
      <c r="E124">
        <v>13.3738235294118</v>
      </c>
    </row>
    <row r="125" spans="1:5" x14ac:dyDescent="0.2">
      <c r="A125" t="s">
        <v>75</v>
      </c>
      <c r="B125" t="s">
        <v>9</v>
      </c>
      <c r="C125">
        <v>475</v>
      </c>
      <c r="D125">
        <v>3073.42</v>
      </c>
      <c r="E125">
        <v>6.4703578947368401</v>
      </c>
    </row>
    <row r="126" spans="1:5" x14ac:dyDescent="0.2">
      <c r="A126" t="s">
        <v>75</v>
      </c>
      <c r="B126" t="s">
        <v>9</v>
      </c>
      <c r="C126">
        <v>644</v>
      </c>
      <c r="D126">
        <v>-1580.15</v>
      </c>
      <c r="E126">
        <v>-2.4536490683229801</v>
      </c>
    </row>
    <row r="127" spans="1:5" x14ac:dyDescent="0.2">
      <c r="A127" t="s">
        <v>75</v>
      </c>
      <c r="B127" t="s">
        <v>9</v>
      </c>
      <c r="C127">
        <v>482</v>
      </c>
      <c r="D127">
        <v>3879.7</v>
      </c>
      <c r="E127">
        <v>8.0491701244813303</v>
      </c>
    </row>
    <row r="128" spans="1:5" x14ac:dyDescent="0.2">
      <c r="A128" t="s">
        <v>75</v>
      </c>
      <c r="B128" t="s">
        <v>9</v>
      </c>
      <c r="C128">
        <v>305</v>
      </c>
      <c r="D128">
        <v>2025.04</v>
      </c>
      <c r="E128">
        <v>6.63947540983607</v>
      </c>
    </row>
    <row r="129" spans="1:5" x14ac:dyDescent="0.2">
      <c r="A129" t="s">
        <v>75</v>
      </c>
      <c r="B129" t="s">
        <v>9</v>
      </c>
      <c r="C129">
        <v>603</v>
      </c>
      <c r="D129">
        <v>2418.6999999999998</v>
      </c>
      <c r="E129">
        <v>4.0111111111111102</v>
      </c>
    </row>
    <row r="130" spans="1:5" x14ac:dyDescent="0.2">
      <c r="A130" t="s">
        <v>75</v>
      </c>
      <c r="B130" t="s">
        <v>9</v>
      </c>
      <c r="C130">
        <v>4933</v>
      </c>
      <c r="D130">
        <v>252551.09</v>
      </c>
      <c r="E130">
        <v>51.1962477194405</v>
      </c>
    </row>
    <row r="131" spans="1:5" x14ac:dyDescent="0.2">
      <c r="A131" t="s">
        <v>75</v>
      </c>
      <c r="B131" t="s">
        <v>9</v>
      </c>
      <c r="C131">
        <v>735</v>
      </c>
      <c r="D131">
        <v>3640.06</v>
      </c>
      <c r="E131">
        <v>4.9524625850340103</v>
      </c>
    </row>
    <row r="132" spans="1:5" x14ac:dyDescent="0.2">
      <c r="A132" t="s">
        <v>75</v>
      </c>
      <c r="B132" t="s">
        <v>9</v>
      </c>
      <c r="C132">
        <v>524</v>
      </c>
      <c r="D132">
        <v>106183.8</v>
      </c>
      <c r="E132">
        <v>202.64083969465599</v>
      </c>
    </row>
    <row r="133" spans="1:5" x14ac:dyDescent="0.2">
      <c r="A133" t="s">
        <v>75</v>
      </c>
      <c r="B133" t="s">
        <v>9</v>
      </c>
      <c r="C133">
        <v>0</v>
      </c>
      <c r="D133">
        <v>111799.69</v>
      </c>
      <c r="E133">
        <v>0</v>
      </c>
    </row>
    <row r="134" spans="1:5" x14ac:dyDescent="0.2">
      <c r="A134" t="s">
        <v>75</v>
      </c>
      <c r="B134" t="s">
        <v>9</v>
      </c>
      <c r="C134">
        <v>960</v>
      </c>
      <c r="D134">
        <v>9798.75</v>
      </c>
      <c r="E134">
        <v>10.20703125</v>
      </c>
    </row>
    <row r="135" spans="1:5" x14ac:dyDescent="0.2">
      <c r="A135" t="s">
        <v>75</v>
      </c>
      <c r="B135" t="s">
        <v>9</v>
      </c>
      <c r="C135">
        <v>185</v>
      </c>
      <c r="D135">
        <v>1512.69</v>
      </c>
      <c r="E135">
        <v>8.1767027027027002</v>
      </c>
    </row>
    <row r="136" spans="1:5" x14ac:dyDescent="0.2">
      <c r="A136" t="s">
        <v>75</v>
      </c>
      <c r="B136" t="s">
        <v>9</v>
      </c>
      <c r="C136">
        <v>1026</v>
      </c>
      <c r="D136">
        <v>12372.58</v>
      </c>
      <c r="E136">
        <v>12.059044834308001</v>
      </c>
    </row>
    <row r="137" spans="1:5" x14ac:dyDescent="0.2">
      <c r="A137" t="s">
        <v>75</v>
      </c>
      <c r="B137" t="s">
        <v>9</v>
      </c>
      <c r="C137">
        <v>117</v>
      </c>
      <c r="D137">
        <v>2760.53</v>
      </c>
      <c r="E137">
        <v>23.594273504273499</v>
      </c>
    </row>
    <row r="138" spans="1:5" x14ac:dyDescent="0.2">
      <c r="A138" t="s">
        <v>75</v>
      </c>
      <c r="B138" t="s">
        <v>9</v>
      </c>
      <c r="C138">
        <v>13</v>
      </c>
      <c r="D138">
        <v>16281.51</v>
      </c>
      <c r="E138">
        <v>1252.42384615385</v>
      </c>
    </row>
    <row r="139" spans="1:5" x14ac:dyDescent="0.2">
      <c r="A139" t="s">
        <v>75</v>
      </c>
      <c r="B139" t="s">
        <v>9</v>
      </c>
      <c r="C139">
        <v>848</v>
      </c>
      <c r="D139">
        <v>89005.62</v>
      </c>
      <c r="E139">
        <v>104.95945754717</v>
      </c>
    </row>
    <row r="140" spans="1:5" x14ac:dyDescent="0.2">
      <c r="A140" t="s">
        <v>75</v>
      </c>
      <c r="B140" t="s">
        <v>9</v>
      </c>
      <c r="C140">
        <v>232</v>
      </c>
      <c r="D140">
        <v>3308.19</v>
      </c>
      <c r="E140">
        <v>14.2594396551724</v>
      </c>
    </row>
    <row r="141" spans="1:5" x14ac:dyDescent="0.2">
      <c r="A141" t="s">
        <v>75</v>
      </c>
      <c r="B141" t="s">
        <v>9</v>
      </c>
      <c r="C141">
        <v>623</v>
      </c>
      <c r="D141">
        <v>4930.96</v>
      </c>
      <c r="E141">
        <v>7.9148635634028901</v>
      </c>
    </row>
    <row r="142" spans="1:5" x14ac:dyDescent="0.2">
      <c r="A142" t="s">
        <v>75</v>
      </c>
      <c r="B142" t="s">
        <v>9</v>
      </c>
      <c r="C142">
        <v>1485</v>
      </c>
      <c r="D142">
        <v>1734.66</v>
      </c>
      <c r="E142">
        <v>1.1681212121212099</v>
      </c>
    </row>
    <row r="143" spans="1:5" x14ac:dyDescent="0.2">
      <c r="A143" t="s">
        <v>75</v>
      </c>
      <c r="B143" t="s">
        <v>9</v>
      </c>
      <c r="C143">
        <v>200</v>
      </c>
      <c r="D143">
        <v>1767.82</v>
      </c>
      <c r="E143">
        <v>8.8391000000000002</v>
      </c>
    </row>
    <row r="144" spans="1:5" x14ac:dyDescent="0.2">
      <c r="A144" t="s">
        <v>75</v>
      </c>
      <c r="B144" t="s">
        <v>9</v>
      </c>
      <c r="C144">
        <v>2274</v>
      </c>
      <c r="D144">
        <v>-1950.16</v>
      </c>
      <c r="E144">
        <v>-0.85759014951627099</v>
      </c>
    </row>
    <row r="145" spans="1:5" x14ac:dyDescent="0.2">
      <c r="A145" t="s">
        <v>75</v>
      </c>
      <c r="B145" t="s">
        <v>9</v>
      </c>
      <c r="C145">
        <v>127</v>
      </c>
      <c r="D145">
        <v>8301.39</v>
      </c>
      <c r="E145">
        <v>65.365275590551207</v>
      </c>
    </row>
    <row r="146" spans="1:5" x14ac:dyDescent="0.2">
      <c r="A146" t="s">
        <v>75</v>
      </c>
      <c r="B146" t="s">
        <v>9</v>
      </c>
      <c r="C146">
        <v>1060</v>
      </c>
      <c r="D146">
        <v>16586.55</v>
      </c>
      <c r="E146">
        <v>15.6476886792453</v>
      </c>
    </row>
    <row r="147" spans="1:5" x14ac:dyDescent="0.2">
      <c r="A147" t="s">
        <v>75</v>
      </c>
      <c r="B147" t="s">
        <v>9</v>
      </c>
      <c r="C147">
        <v>1561</v>
      </c>
      <c r="D147">
        <v>9846.65</v>
      </c>
      <c r="E147">
        <v>6.3079115951313298</v>
      </c>
    </row>
    <row r="148" spans="1:5" x14ac:dyDescent="0.2">
      <c r="A148" t="s">
        <v>75</v>
      </c>
      <c r="B148" t="s">
        <v>9</v>
      </c>
      <c r="C148">
        <v>426</v>
      </c>
      <c r="D148">
        <v>96485.65</v>
      </c>
      <c r="E148">
        <v>226.49213615023501</v>
      </c>
    </row>
    <row r="149" spans="1:5" x14ac:dyDescent="0.2">
      <c r="A149" t="s">
        <v>75</v>
      </c>
      <c r="B149" t="s">
        <v>9</v>
      </c>
      <c r="C149">
        <v>250</v>
      </c>
      <c r="D149">
        <v>4251.33</v>
      </c>
      <c r="E149">
        <v>17.005320000000001</v>
      </c>
    </row>
    <row r="150" spans="1:5" x14ac:dyDescent="0.2">
      <c r="A150" t="s">
        <v>75</v>
      </c>
      <c r="B150" t="s">
        <v>9</v>
      </c>
      <c r="C150">
        <v>118</v>
      </c>
      <c r="D150">
        <v>2281.5100000000002</v>
      </c>
      <c r="E150">
        <v>19.334830508474599</v>
      </c>
    </row>
    <row r="151" spans="1:5" x14ac:dyDescent="0.2">
      <c r="A151" t="s">
        <v>75</v>
      </c>
      <c r="B151" t="s">
        <v>9</v>
      </c>
      <c r="C151">
        <v>1000</v>
      </c>
      <c r="D151">
        <v>6250.21</v>
      </c>
      <c r="E151">
        <v>6.25021</v>
      </c>
    </row>
    <row r="152" spans="1:5" x14ac:dyDescent="0.2">
      <c r="A152" t="s">
        <v>75</v>
      </c>
      <c r="B152" t="s">
        <v>9</v>
      </c>
      <c r="C152">
        <v>730</v>
      </c>
      <c r="D152">
        <v>-644.96</v>
      </c>
      <c r="E152">
        <v>-0.88350684931506795</v>
      </c>
    </row>
    <row r="153" spans="1:5" x14ac:dyDescent="0.2">
      <c r="A153" t="s">
        <v>75</v>
      </c>
      <c r="B153" t="s">
        <v>9</v>
      </c>
      <c r="C153">
        <v>385</v>
      </c>
      <c r="D153">
        <v>3984.47</v>
      </c>
      <c r="E153">
        <v>10.3492727272727</v>
      </c>
    </row>
    <row r="154" spans="1:5" x14ac:dyDescent="0.2">
      <c r="A154" t="s">
        <v>75</v>
      </c>
      <c r="B154" t="s">
        <v>9</v>
      </c>
      <c r="C154">
        <v>400</v>
      </c>
      <c r="D154">
        <v>9609.15</v>
      </c>
      <c r="E154">
        <v>24.022874999999999</v>
      </c>
    </row>
    <row r="155" spans="1:5" x14ac:dyDescent="0.2">
      <c r="A155" t="s">
        <v>75</v>
      </c>
      <c r="B155" t="s">
        <v>9</v>
      </c>
      <c r="C155">
        <v>100</v>
      </c>
      <c r="D155">
        <v>1373.58</v>
      </c>
      <c r="E155">
        <v>13.735799999999999</v>
      </c>
    </row>
    <row r="156" spans="1:5" x14ac:dyDescent="0.2">
      <c r="A156" t="s">
        <v>75</v>
      </c>
      <c r="B156" t="s">
        <v>9</v>
      </c>
      <c r="C156">
        <v>240</v>
      </c>
      <c r="D156">
        <v>2467.5100000000002</v>
      </c>
      <c r="E156">
        <v>10.2812916666667</v>
      </c>
    </row>
    <row r="157" spans="1:5" x14ac:dyDescent="0.2">
      <c r="A157" t="s">
        <v>75</v>
      </c>
      <c r="B157" t="s">
        <v>9</v>
      </c>
      <c r="C157">
        <v>0</v>
      </c>
      <c r="D157">
        <v>1046.1400000000001</v>
      </c>
      <c r="E157">
        <v>0</v>
      </c>
    </row>
    <row r="158" spans="1:5" x14ac:dyDescent="0.2">
      <c r="A158" t="s">
        <v>75</v>
      </c>
      <c r="B158" t="s">
        <v>9</v>
      </c>
      <c r="C158">
        <v>803</v>
      </c>
      <c r="D158">
        <v>163939.79</v>
      </c>
      <c r="E158">
        <v>204.159140722291</v>
      </c>
    </row>
    <row r="159" spans="1:5" x14ac:dyDescent="0.2">
      <c r="A159" t="s">
        <v>75</v>
      </c>
      <c r="B159" t="s">
        <v>9</v>
      </c>
      <c r="C159">
        <v>8</v>
      </c>
      <c r="D159">
        <v>5904.91</v>
      </c>
      <c r="E159">
        <v>738.11374999999998</v>
      </c>
    </row>
    <row r="160" spans="1:5" x14ac:dyDescent="0.2">
      <c r="A160" t="s">
        <v>75</v>
      </c>
      <c r="B160" t="s">
        <v>9</v>
      </c>
      <c r="C160">
        <v>388</v>
      </c>
      <c r="D160">
        <v>1674.14</v>
      </c>
      <c r="E160">
        <v>4.3147938144329903</v>
      </c>
    </row>
    <row r="161" spans="1:5" x14ac:dyDescent="0.2">
      <c r="A161" t="s">
        <v>75</v>
      </c>
      <c r="B161" t="s">
        <v>9</v>
      </c>
      <c r="C161">
        <v>585</v>
      </c>
      <c r="D161">
        <v>2537.9</v>
      </c>
      <c r="E161">
        <v>4.3382905982905999</v>
      </c>
    </row>
    <row r="162" spans="1:5" x14ac:dyDescent="0.2">
      <c r="A162" t="s">
        <v>75</v>
      </c>
      <c r="B162" t="s">
        <v>9</v>
      </c>
      <c r="C162">
        <v>2209</v>
      </c>
      <c r="D162">
        <v>6686.88</v>
      </c>
      <c r="E162">
        <v>3.0271072883657801</v>
      </c>
    </row>
    <row r="163" spans="1:5" x14ac:dyDescent="0.2">
      <c r="A163" t="s">
        <v>75</v>
      </c>
      <c r="B163" t="s">
        <v>9</v>
      </c>
      <c r="C163">
        <v>988</v>
      </c>
      <c r="D163">
        <v>13285.72</v>
      </c>
      <c r="E163">
        <v>13.4470850202429</v>
      </c>
    </row>
    <row r="164" spans="1:5" x14ac:dyDescent="0.2">
      <c r="A164" t="s">
        <v>75</v>
      </c>
      <c r="B164" t="s">
        <v>9</v>
      </c>
      <c r="C164">
        <v>4232</v>
      </c>
      <c r="D164">
        <v>202950.33</v>
      </c>
      <c r="E164">
        <v>47.956127126654103</v>
      </c>
    </row>
    <row r="165" spans="1:5" x14ac:dyDescent="0.2">
      <c r="A165" t="s">
        <v>75</v>
      </c>
      <c r="B165" t="s">
        <v>9</v>
      </c>
      <c r="C165">
        <v>3301</v>
      </c>
      <c r="D165">
        <v>145668.38</v>
      </c>
      <c r="E165">
        <v>44.128561042108402</v>
      </c>
    </row>
    <row r="166" spans="1:5" x14ac:dyDescent="0.2">
      <c r="A166" t="s">
        <v>75</v>
      </c>
      <c r="B166" t="s">
        <v>9</v>
      </c>
      <c r="C166">
        <v>7238</v>
      </c>
      <c r="D166">
        <v>650105.09</v>
      </c>
      <c r="E166">
        <v>89.818332412268603</v>
      </c>
    </row>
    <row r="167" spans="1:5" x14ac:dyDescent="0.2">
      <c r="A167" t="s">
        <v>75</v>
      </c>
      <c r="B167" t="s">
        <v>9</v>
      </c>
      <c r="C167">
        <v>244</v>
      </c>
      <c r="D167">
        <v>-179.84</v>
      </c>
      <c r="E167">
        <v>-0.73704918032786904</v>
      </c>
    </row>
    <row r="168" spans="1:5" x14ac:dyDescent="0.2">
      <c r="A168" t="s">
        <v>75</v>
      </c>
      <c r="B168" t="s">
        <v>9</v>
      </c>
      <c r="C168">
        <v>1573</v>
      </c>
      <c r="D168">
        <v>16943.88</v>
      </c>
      <c r="E168">
        <v>10.7716973935156</v>
      </c>
    </row>
    <row r="169" spans="1:5" x14ac:dyDescent="0.2">
      <c r="A169" t="s">
        <v>75</v>
      </c>
      <c r="B169" t="s">
        <v>9</v>
      </c>
      <c r="C169">
        <v>165</v>
      </c>
      <c r="D169">
        <v>2568.9899999999998</v>
      </c>
      <c r="E169">
        <v>15.5696363636364</v>
      </c>
    </row>
    <row r="170" spans="1:5" x14ac:dyDescent="0.2">
      <c r="A170" t="s">
        <v>75</v>
      </c>
      <c r="B170" t="s">
        <v>9</v>
      </c>
      <c r="C170">
        <v>208</v>
      </c>
      <c r="D170">
        <v>3654.5</v>
      </c>
      <c r="E170">
        <v>17.569711538461501</v>
      </c>
    </row>
    <row r="171" spans="1:5" x14ac:dyDescent="0.2">
      <c r="A171" t="s">
        <v>75</v>
      </c>
      <c r="B171" t="s">
        <v>9</v>
      </c>
      <c r="C171">
        <v>244</v>
      </c>
      <c r="D171">
        <v>2591.86</v>
      </c>
      <c r="E171">
        <v>10.622377049180299</v>
      </c>
    </row>
    <row r="172" spans="1:5" x14ac:dyDescent="0.2">
      <c r="A172" t="s">
        <v>75</v>
      </c>
      <c r="B172" t="s">
        <v>9</v>
      </c>
      <c r="C172">
        <v>300</v>
      </c>
      <c r="D172">
        <v>8078.32</v>
      </c>
      <c r="E172">
        <v>26.9277333333333</v>
      </c>
    </row>
    <row r="173" spans="1:5" x14ac:dyDescent="0.2">
      <c r="A173" t="s">
        <v>75</v>
      </c>
      <c r="B173" t="s">
        <v>9</v>
      </c>
      <c r="C173">
        <v>1129</v>
      </c>
      <c r="D173">
        <v>7092.91</v>
      </c>
      <c r="E173">
        <v>6.2824712134632401</v>
      </c>
    </row>
    <row r="174" spans="1:5" x14ac:dyDescent="0.2">
      <c r="A174" t="s">
        <v>75</v>
      </c>
      <c r="B174" t="s">
        <v>9</v>
      </c>
      <c r="C174">
        <v>905</v>
      </c>
      <c r="D174">
        <v>4319.45</v>
      </c>
      <c r="E174">
        <v>4.7728729281767999</v>
      </c>
    </row>
    <row r="175" spans="1:5" x14ac:dyDescent="0.2">
      <c r="A175" t="s">
        <v>75</v>
      </c>
      <c r="B175" t="s">
        <v>9</v>
      </c>
      <c r="C175">
        <v>1379</v>
      </c>
      <c r="D175">
        <v>8031.08</v>
      </c>
      <c r="E175">
        <v>5.82384336475707</v>
      </c>
    </row>
    <row r="176" spans="1:5" x14ac:dyDescent="0.2">
      <c r="A176" t="s">
        <v>75</v>
      </c>
      <c r="B176" t="s">
        <v>9</v>
      </c>
      <c r="C176">
        <v>100</v>
      </c>
      <c r="D176">
        <v>1234.23</v>
      </c>
      <c r="E176">
        <v>12.3423</v>
      </c>
    </row>
    <row r="177" spans="1:5" x14ac:dyDescent="0.2">
      <c r="A177" t="s">
        <v>75</v>
      </c>
      <c r="B177" t="s">
        <v>9</v>
      </c>
      <c r="C177">
        <v>4487</v>
      </c>
      <c r="D177">
        <v>342433.37</v>
      </c>
      <c r="E177">
        <v>76.316775128147995</v>
      </c>
    </row>
    <row r="178" spans="1:5" x14ac:dyDescent="0.2">
      <c r="A178" t="s">
        <v>75</v>
      </c>
      <c r="B178" t="s">
        <v>9</v>
      </c>
      <c r="C178">
        <v>604</v>
      </c>
      <c r="D178">
        <v>1497.51</v>
      </c>
      <c r="E178">
        <v>2.4793211920529798</v>
      </c>
    </row>
    <row r="179" spans="1:5" x14ac:dyDescent="0.2">
      <c r="A179" t="s">
        <v>75</v>
      </c>
      <c r="B179" t="s">
        <v>9</v>
      </c>
      <c r="C179">
        <v>140</v>
      </c>
      <c r="D179">
        <v>1493.46</v>
      </c>
      <c r="E179">
        <v>10.667571428571399</v>
      </c>
    </row>
    <row r="180" spans="1:5" x14ac:dyDescent="0.2">
      <c r="A180" t="s">
        <v>75</v>
      </c>
      <c r="B180" t="s">
        <v>9</v>
      </c>
      <c r="C180">
        <v>575</v>
      </c>
      <c r="D180">
        <v>4239.0600000000004</v>
      </c>
      <c r="E180">
        <v>7.3722782608695701</v>
      </c>
    </row>
    <row r="181" spans="1:5" x14ac:dyDescent="0.2">
      <c r="A181" t="s">
        <v>75</v>
      </c>
      <c r="B181" t="s">
        <v>9</v>
      </c>
      <c r="C181">
        <v>1437</v>
      </c>
      <c r="D181">
        <v>3919.3</v>
      </c>
      <c r="E181">
        <v>2.7274182324286702</v>
      </c>
    </row>
    <row r="182" spans="1:5" x14ac:dyDescent="0.2">
      <c r="A182" t="s">
        <v>75</v>
      </c>
      <c r="B182" t="s">
        <v>9</v>
      </c>
      <c r="C182">
        <v>25</v>
      </c>
      <c r="D182">
        <v>3887.33</v>
      </c>
      <c r="E182">
        <v>155.4932</v>
      </c>
    </row>
    <row r="183" spans="1:5" x14ac:dyDescent="0.2">
      <c r="A183" t="s">
        <v>75</v>
      </c>
      <c r="B183" t="s">
        <v>9</v>
      </c>
      <c r="C183">
        <v>477</v>
      </c>
      <c r="D183">
        <v>-3633.04</v>
      </c>
      <c r="E183">
        <v>-7.6164360587002102</v>
      </c>
    </row>
    <row r="184" spans="1:5" x14ac:dyDescent="0.2">
      <c r="A184" t="s">
        <v>75</v>
      </c>
      <c r="B184" t="s">
        <v>9</v>
      </c>
      <c r="C184">
        <v>50</v>
      </c>
      <c r="D184">
        <v>629.21</v>
      </c>
      <c r="E184">
        <v>12.584199999999999</v>
      </c>
    </row>
    <row r="185" spans="1:5" x14ac:dyDescent="0.2">
      <c r="A185" t="s">
        <v>75</v>
      </c>
      <c r="B185" t="s">
        <v>9</v>
      </c>
      <c r="C185">
        <v>2079</v>
      </c>
      <c r="D185">
        <v>8978.02</v>
      </c>
      <c r="E185">
        <v>4.3184319384319396</v>
      </c>
    </row>
    <row r="186" spans="1:5" x14ac:dyDescent="0.2">
      <c r="A186" t="s">
        <v>75</v>
      </c>
      <c r="B186" t="s">
        <v>9</v>
      </c>
      <c r="C186">
        <v>1</v>
      </c>
      <c r="D186">
        <v>143</v>
      </c>
      <c r="E186">
        <v>143</v>
      </c>
    </row>
    <row r="187" spans="1:5" x14ac:dyDescent="0.2">
      <c r="A187" t="s">
        <v>75</v>
      </c>
      <c r="B187" t="s">
        <v>9</v>
      </c>
      <c r="C187">
        <v>-5</v>
      </c>
      <c r="D187">
        <v>25075.31</v>
      </c>
      <c r="E187">
        <v>-5015.0619999999999</v>
      </c>
    </row>
    <row r="188" spans="1:5" x14ac:dyDescent="0.2">
      <c r="A188" t="s">
        <v>75</v>
      </c>
      <c r="B188" t="s">
        <v>9</v>
      </c>
      <c r="C188">
        <v>100</v>
      </c>
      <c r="D188">
        <v>1685.67</v>
      </c>
      <c r="E188">
        <v>16.8567</v>
      </c>
    </row>
    <row r="189" spans="1:5" x14ac:dyDescent="0.2">
      <c r="A189" t="s">
        <v>75</v>
      </c>
      <c r="B189" t="s">
        <v>9</v>
      </c>
      <c r="C189">
        <v>475</v>
      </c>
      <c r="D189">
        <v>11901.83</v>
      </c>
      <c r="E189">
        <v>25.0564842105263</v>
      </c>
    </row>
    <row r="190" spans="1:5" x14ac:dyDescent="0.2">
      <c r="A190" t="s">
        <v>75</v>
      </c>
      <c r="B190" t="s">
        <v>9</v>
      </c>
      <c r="C190">
        <v>1</v>
      </c>
      <c r="D190">
        <v>-2868.17</v>
      </c>
      <c r="E190">
        <v>-2868.17</v>
      </c>
    </row>
    <row r="191" spans="1:5" x14ac:dyDescent="0.2">
      <c r="A191" t="s">
        <v>75</v>
      </c>
      <c r="B191" t="s">
        <v>9</v>
      </c>
      <c r="C191">
        <v>329</v>
      </c>
      <c r="D191">
        <v>11193.82</v>
      </c>
      <c r="E191">
        <v>34.023768996960499</v>
      </c>
    </row>
    <row r="192" spans="1:5" x14ac:dyDescent="0.2">
      <c r="A192" t="s">
        <v>75</v>
      </c>
      <c r="B192" t="s">
        <v>9</v>
      </c>
      <c r="C192">
        <v>1</v>
      </c>
      <c r="D192">
        <v>-1445</v>
      </c>
      <c r="E192">
        <v>-1445</v>
      </c>
    </row>
    <row r="193" spans="1:5" x14ac:dyDescent="0.2">
      <c r="A193" t="s">
        <v>75</v>
      </c>
      <c r="B193" t="s">
        <v>9</v>
      </c>
      <c r="C193">
        <v>2650</v>
      </c>
      <c r="D193">
        <v>14739.24</v>
      </c>
      <c r="E193">
        <v>5.5619773584905703</v>
      </c>
    </row>
    <row r="194" spans="1:5" x14ac:dyDescent="0.2">
      <c r="A194" t="s">
        <v>75</v>
      </c>
      <c r="B194" t="s">
        <v>9</v>
      </c>
      <c r="C194">
        <v>1752</v>
      </c>
      <c r="D194">
        <v>5560.29</v>
      </c>
      <c r="E194">
        <v>3.17368150684932</v>
      </c>
    </row>
    <row r="195" spans="1:5" x14ac:dyDescent="0.2">
      <c r="A195" t="s">
        <v>75</v>
      </c>
      <c r="B195" t="s">
        <v>9</v>
      </c>
      <c r="C195">
        <v>2255</v>
      </c>
      <c r="D195">
        <v>105933.05</v>
      </c>
      <c r="E195">
        <v>46.976962305986703</v>
      </c>
    </row>
    <row r="196" spans="1:5" x14ac:dyDescent="0.2">
      <c r="A196" t="s">
        <v>75</v>
      </c>
      <c r="B196" t="s">
        <v>9</v>
      </c>
      <c r="C196">
        <v>514</v>
      </c>
      <c r="D196">
        <v>1669.9</v>
      </c>
      <c r="E196">
        <v>3.2488326848249001</v>
      </c>
    </row>
    <row r="197" spans="1:5" x14ac:dyDescent="0.2">
      <c r="A197" t="s">
        <v>75</v>
      </c>
      <c r="B197" t="s">
        <v>9</v>
      </c>
      <c r="C197">
        <v>953</v>
      </c>
      <c r="D197">
        <v>7297.2</v>
      </c>
      <c r="E197">
        <v>7.6570828961175197</v>
      </c>
    </row>
    <row r="198" spans="1:5" x14ac:dyDescent="0.2">
      <c r="A198" t="s">
        <v>75</v>
      </c>
      <c r="B198" t="s">
        <v>9</v>
      </c>
      <c r="C198">
        <v>-10</v>
      </c>
      <c r="D198">
        <v>-50.33</v>
      </c>
      <c r="E198">
        <v>5.0330000000000004</v>
      </c>
    </row>
    <row r="199" spans="1:5" x14ac:dyDescent="0.2">
      <c r="A199" t="s">
        <v>75</v>
      </c>
      <c r="B199" t="s">
        <v>9</v>
      </c>
      <c r="C199">
        <v>612</v>
      </c>
      <c r="D199">
        <v>1060.6300000000001</v>
      </c>
      <c r="E199">
        <v>1.73305555555556</v>
      </c>
    </row>
    <row r="200" spans="1:5" x14ac:dyDescent="0.2">
      <c r="A200" t="s">
        <v>75</v>
      </c>
      <c r="B200" t="s">
        <v>9</v>
      </c>
      <c r="C200">
        <v>332</v>
      </c>
      <c r="D200">
        <v>-270.8</v>
      </c>
      <c r="E200">
        <v>-0.81566265060241006</v>
      </c>
    </row>
    <row r="201" spans="1:5" x14ac:dyDescent="0.2">
      <c r="A201" t="s">
        <v>75</v>
      </c>
      <c r="B201" t="s">
        <v>9</v>
      </c>
      <c r="C201">
        <v>260</v>
      </c>
      <c r="D201">
        <v>1281.78</v>
      </c>
      <c r="E201">
        <v>4.92992307692308</v>
      </c>
    </row>
    <row r="202" spans="1:5" x14ac:dyDescent="0.2">
      <c r="A202" t="s">
        <v>75</v>
      </c>
      <c r="B202" t="s">
        <v>9</v>
      </c>
      <c r="C202">
        <v>340</v>
      </c>
      <c r="D202">
        <v>1304</v>
      </c>
      <c r="E202">
        <v>3.8352941176470599</v>
      </c>
    </row>
    <row r="203" spans="1:5" x14ac:dyDescent="0.2">
      <c r="A203" t="s">
        <v>75</v>
      </c>
      <c r="B203" t="s">
        <v>9</v>
      </c>
      <c r="C203">
        <v>270</v>
      </c>
      <c r="D203">
        <v>641.65</v>
      </c>
      <c r="E203">
        <v>2.3764814814814801</v>
      </c>
    </row>
    <row r="204" spans="1:5" x14ac:dyDescent="0.2">
      <c r="A204" t="s">
        <v>75</v>
      </c>
      <c r="B204" t="s">
        <v>9</v>
      </c>
      <c r="C204">
        <v>1474</v>
      </c>
      <c r="D204">
        <v>1899</v>
      </c>
      <c r="E204">
        <v>1.28833107191316</v>
      </c>
    </row>
    <row r="205" spans="1:5" x14ac:dyDescent="0.2">
      <c r="A205" t="s">
        <v>75</v>
      </c>
      <c r="B205" t="s">
        <v>9</v>
      </c>
      <c r="C205">
        <v>5200</v>
      </c>
      <c r="D205">
        <v>34933.089999999997</v>
      </c>
      <c r="E205">
        <v>6.7179019230769201</v>
      </c>
    </row>
    <row r="206" spans="1:5" x14ac:dyDescent="0.2">
      <c r="A206" t="s">
        <v>75</v>
      </c>
      <c r="B206" t="s">
        <v>9</v>
      </c>
      <c r="C206">
        <v>1002</v>
      </c>
      <c r="D206">
        <v>7098.01</v>
      </c>
      <c r="E206">
        <v>7.0838423153692602</v>
      </c>
    </row>
    <row r="207" spans="1:5" x14ac:dyDescent="0.2">
      <c r="A207" t="s">
        <v>75</v>
      </c>
      <c r="B207" t="s">
        <v>9</v>
      </c>
      <c r="C207">
        <v>1580</v>
      </c>
      <c r="D207">
        <v>32754.63</v>
      </c>
      <c r="E207">
        <v>20.730778481012599</v>
      </c>
    </row>
    <row r="208" spans="1:5" x14ac:dyDescent="0.2">
      <c r="A208" t="s">
        <v>75</v>
      </c>
      <c r="B208" t="s">
        <v>9</v>
      </c>
      <c r="C208">
        <v>3000</v>
      </c>
      <c r="D208">
        <v>22699.88</v>
      </c>
      <c r="E208">
        <v>7.5666266666666697</v>
      </c>
    </row>
    <row r="209" spans="1:5" x14ac:dyDescent="0.2">
      <c r="A209" t="s">
        <v>75</v>
      </c>
      <c r="B209" t="s">
        <v>9</v>
      </c>
      <c r="C209">
        <v>178</v>
      </c>
      <c r="D209">
        <v>440.84</v>
      </c>
      <c r="E209">
        <v>2.4766292134831498</v>
      </c>
    </row>
    <row r="210" spans="1:5" x14ac:dyDescent="0.2">
      <c r="A210" t="s">
        <v>75</v>
      </c>
      <c r="B210" t="s">
        <v>9</v>
      </c>
      <c r="C210">
        <v>670</v>
      </c>
      <c r="D210">
        <v>3132.01</v>
      </c>
      <c r="E210">
        <v>4.6746417910447802</v>
      </c>
    </row>
    <row r="211" spans="1:5" x14ac:dyDescent="0.2">
      <c r="A211" t="s">
        <v>75</v>
      </c>
      <c r="B211" t="s">
        <v>9</v>
      </c>
      <c r="C211">
        <v>-14</v>
      </c>
      <c r="D211">
        <v>-57.56</v>
      </c>
      <c r="E211">
        <v>4.1114285714285703</v>
      </c>
    </row>
    <row r="212" spans="1:5" x14ac:dyDescent="0.2">
      <c r="A212" t="s">
        <v>75</v>
      </c>
      <c r="B212" t="s">
        <v>9</v>
      </c>
      <c r="C212">
        <v>1891</v>
      </c>
      <c r="D212">
        <v>4196.38</v>
      </c>
      <c r="E212">
        <v>2.2191327340031699</v>
      </c>
    </row>
    <row r="213" spans="1:5" x14ac:dyDescent="0.2">
      <c r="A213" t="s">
        <v>75</v>
      </c>
      <c r="B213" t="s">
        <v>9</v>
      </c>
      <c r="C213">
        <v>315</v>
      </c>
      <c r="D213">
        <v>3572.04</v>
      </c>
      <c r="E213">
        <v>11.3398095238095</v>
      </c>
    </row>
    <row r="214" spans="1:5" x14ac:dyDescent="0.2">
      <c r="A214" t="s">
        <v>75</v>
      </c>
      <c r="B214" t="s">
        <v>9</v>
      </c>
      <c r="C214">
        <v>1365</v>
      </c>
      <c r="D214">
        <v>6525.48</v>
      </c>
      <c r="E214">
        <v>4.78057142857143</v>
      </c>
    </row>
    <row r="215" spans="1:5" x14ac:dyDescent="0.2">
      <c r="A215" t="s">
        <v>75</v>
      </c>
      <c r="B215" t="s">
        <v>9</v>
      </c>
      <c r="C215">
        <v>1247</v>
      </c>
      <c r="D215">
        <v>11982.15</v>
      </c>
      <c r="E215">
        <v>9.6087810745789906</v>
      </c>
    </row>
    <row r="216" spans="1:5" x14ac:dyDescent="0.2">
      <c r="A216" t="s">
        <v>75</v>
      </c>
      <c r="B216" t="s">
        <v>9</v>
      </c>
      <c r="C216">
        <v>910</v>
      </c>
      <c r="D216">
        <v>-191.85</v>
      </c>
      <c r="E216">
        <v>-0.21082417582417601</v>
      </c>
    </row>
    <row r="217" spans="1:5" x14ac:dyDescent="0.2">
      <c r="A217" t="s">
        <v>75</v>
      </c>
      <c r="B217" t="s">
        <v>9</v>
      </c>
      <c r="C217">
        <v>2229</v>
      </c>
      <c r="D217">
        <v>19333.53</v>
      </c>
      <c r="E217">
        <v>8.6736339165545093</v>
      </c>
    </row>
    <row r="218" spans="1:5" x14ac:dyDescent="0.2">
      <c r="A218" t="s">
        <v>75</v>
      </c>
      <c r="B218" t="s">
        <v>9</v>
      </c>
      <c r="C218">
        <v>0</v>
      </c>
      <c r="D218">
        <v>3879.97</v>
      </c>
      <c r="E218">
        <v>0</v>
      </c>
    </row>
    <row r="219" spans="1:5" x14ac:dyDescent="0.2">
      <c r="A219" t="s">
        <v>75</v>
      </c>
      <c r="B219" t="s">
        <v>9</v>
      </c>
      <c r="C219">
        <v>500</v>
      </c>
      <c r="D219">
        <v>196.15</v>
      </c>
      <c r="E219">
        <v>0.39229999999999998</v>
      </c>
    </row>
    <row r="220" spans="1:5" x14ac:dyDescent="0.2">
      <c r="A220" t="s">
        <v>75</v>
      </c>
      <c r="B220" t="s">
        <v>9</v>
      </c>
      <c r="C220">
        <v>435</v>
      </c>
      <c r="D220">
        <v>2358.7600000000002</v>
      </c>
      <c r="E220">
        <v>5.4224367816091998</v>
      </c>
    </row>
    <row r="221" spans="1:5" x14ac:dyDescent="0.2">
      <c r="A221" t="s">
        <v>75</v>
      </c>
      <c r="B221" t="s">
        <v>9</v>
      </c>
      <c r="C221">
        <v>562</v>
      </c>
      <c r="D221">
        <v>1413.26</v>
      </c>
      <c r="E221">
        <v>2.5146975088968002</v>
      </c>
    </row>
    <row r="222" spans="1:5" x14ac:dyDescent="0.2">
      <c r="A222" t="s">
        <v>75</v>
      </c>
      <c r="B222" t="s">
        <v>9</v>
      </c>
      <c r="C222">
        <v>11</v>
      </c>
      <c r="D222">
        <v>61586.41</v>
      </c>
      <c r="E222">
        <v>5598.76454545455</v>
      </c>
    </row>
    <row r="223" spans="1:5" x14ac:dyDescent="0.2">
      <c r="A223" t="s">
        <v>75</v>
      </c>
      <c r="B223" t="s">
        <v>9</v>
      </c>
      <c r="C223">
        <v>0</v>
      </c>
      <c r="D223">
        <v>-186.33</v>
      </c>
      <c r="E223">
        <v>0</v>
      </c>
    </row>
    <row r="224" spans="1:5" x14ac:dyDescent="0.2">
      <c r="A224" t="s">
        <v>75</v>
      </c>
      <c r="B224" t="s">
        <v>9</v>
      </c>
      <c r="C224">
        <v>250</v>
      </c>
      <c r="D224">
        <v>4956.67</v>
      </c>
      <c r="E224">
        <v>19.82668</v>
      </c>
    </row>
    <row r="225" spans="1:5" x14ac:dyDescent="0.2">
      <c r="A225" t="s">
        <v>75</v>
      </c>
      <c r="B225" t="s">
        <v>9</v>
      </c>
      <c r="C225">
        <v>425</v>
      </c>
      <c r="D225">
        <v>-30680.1</v>
      </c>
      <c r="E225">
        <v>-72.188470588235305</v>
      </c>
    </row>
    <row r="226" spans="1:5" x14ac:dyDescent="0.2">
      <c r="A226" t="s">
        <v>75</v>
      </c>
      <c r="B226" t="s">
        <v>9</v>
      </c>
      <c r="C226">
        <v>3288</v>
      </c>
      <c r="D226">
        <v>7129.46</v>
      </c>
      <c r="E226">
        <v>2.1683272506082698</v>
      </c>
    </row>
    <row r="227" spans="1:5" x14ac:dyDescent="0.2">
      <c r="A227" t="s">
        <v>75</v>
      </c>
      <c r="B227" t="s">
        <v>9</v>
      </c>
      <c r="C227">
        <v>0</v>
      </c>
      <c r="D227">
        <v>2920.79</v>
      </c>
      <c r="E227">
        <v>0</v>
      </c>
    </row>
    <row r="228" spans="1:5" x14ac:dyDescent="0.2">
      <c r="A228" t="s">
        <v>75</v>
      </c>
      <c r="B228" t="s">
        <v>9</v>
      </c>
      <c r="C228">
        <v>7195</v>
      </c>
      <c r="D228">
        <v>28520.66</v>
      </c>
      <c r="E228">
        <v>3.9639555246699101</v>
      </c>
    </row>
    <row r="229" spans="1:5" x14ac:dyDescent="0.2">
      <c r="A229" t="s">
        <v>75</v>
      </c>
      <c r="B229" t="s">
        <v>9</v>
      </c>
      <c r="C229">
        <v>3200</v>
      </c>
      <c r="D229">
        <v>9996.0400000000009</v>
      </c>
      <c r="E229">
        <v>3.1237625000000002</v>
      </c>
    </row>
    <row r="230" spans="1:5" x14ac:dyDescent="0.2">
      <c r="A230" t="s">
        <v>75</v>
      </c>
      <c r="B230" t="s">
        <v>9</v>
      </c>
      <c r="C230">
        <v>2916</v>
      </c>
      <c r="D230">
        <v>7537.32</v>
      </c>
      <c r="E230">
        <v>2.58481481481481</v>
      </c>
    </row>
    <row r="231" spans="1:5" x14ac:dyDescent="0.2">
      <c r="A231" t="s">
        <v>75</v>
      </c>
      <c r="B231" t="s">
        <v>9</v>
      </c>
      <c r="C231">
        <v>1290</v>
      </c>
      <c r="D231">
        <v>3452.75</v>
      </c>
      <c r="E231">
        <v>2.6765503875969001</v>
      </c>
    </row>
    <row r="232" spans="1:5" x14ac:dyDescent="0.2">
      <c r="A232" t="s">
        <v>75</v>
      </c>
      <c r="B232" t="s">
        <v>9</v>
      </c>
      <c r="C232">
        <v>520</v>
      </c>
      <c r="D232">
        <v>1873.59</v>
      </c>
      <c r="E232">
        <v>3.60305769230769</v>
      </c>
    </row>
    <row r="233" spans="1:5" x14ac:dyDescent="0.2">
      <c r="A233" t="s">
        <v>75</v>
      </c>
      <c r="B233" t="s">
        <v>9</v>
      </c>
      <c r="C233">
        <v>145</v>
      </c>
      <c r="D233">
        <v>1918.2</v>
      </c>
      <c r="E233">
        <v>13.2289655172414</v>
      </c>
    </row>
    <row r="234" spans="1:5" x14ac:dyDescent="0.2">
      <c r="A234" t="s">
        <v>75</v>
      </c>
      <c r="B234" t="s">
        <v>9</v>
      </c>
      <c r="C234">
        <v>100</v>
      </c>
      <c r="D234">
        <v>1026.3399999999999</v>
      </c>
      <c r="E234">
        <v>10.263400000000001</v>
      </c>
    </row>
    <row r="235" spans="1:5" x14ac:dyDescent="0.2">
      <c r="A235" t="s">
        <v>75</v>
      </c>
      <c r="B235" t="s">
        <v>9</v>
      </c>
      <c r="C235">
        <v>900</v>
      </c>
      <c r="D235">
        <v>4231.2700000000004</v>
      </c>
      <c r="E235">
        <v>4.7014111111111099</v>
      </c>
    </row>
    <row r="236" spans="1:5" x14ac:dyDescent="0.2">
      <c r="A236" t="s">
        <v>75</v>
      </c>
      <c r="B236" t="s">
        <v>9</v>
      </c>
      <c r="C236">
        <v>200</v>
      </c>
      <c r="D236">
        <v>5661.31</v>
      </c>
      <c r="E236">
        <v>28.306550000000001</v>
      </c>
    </row>
    <row r="237" spans="1:5" x14ac:dyDescent="0.2">
      <c r="A237" t="s">
        <v>75</v>
      </c>
      <c r="B237" t="s">
        <v>9</v>
      </c>
      <c r="C237">
        <v>625</v>
      </c>
      <c r="D237">
        <v>1544.69</v>
      </c>
      <c r="E237">
        <v>2.4715039999999999</v>
      </c>
    </row>
    <row r="238" spans="1:5" x14ac:dyDescent="0.2">
      <c r="A238" t="s">
        <v>75</v>
      </c>
      <c r="B238" t="s">
        <v>9</v>
      </c>
      <c r="C238">
        <v>1440</v>
      </c>
      <c r="D238">
        <v>235743.74</v>
      </c>
      <c r="E238">
        <v>163.71093055555599</v>
      </c>
    </row>
    <row r="239" spans="1:5" x14ac:dyDescent="0.2">
      <c r="A239" t="s">
        <v>75</v>
      </c>
      <c r="B239" t="s">
        <v>9</v>
      </c>
      <c r="C239">
        <v>1130</v>
      </c>
      <c r="D239">
        <v>4821.8599999999997</v>
      </c>
      <c r="E239">
        <v>4.2671327433628301</v>
      </c>
    </row>
    <row r="240" spans="1:5" x14ac:dyDescent="0.2">
      <c r="A240" t="s">
        <v>75</v>
      </c>
      <c r="B240" t="s">
        <v>9</v>
      </c>
      <c r="C240">
        <v>3412</v>
      </c>
      <c r="D240">
        <v>26094.38</v>
      </c>
      <c r="E240">
        <v>7.6478253223915598</v>
      </c>
    </row>
    <row r="241" spans="1:5" x14ac:dyDescent="0.2">
      <c r="A241" t="s">
        <v>75</v>
      </c>
      <c r="B241" t="s">
        <v>9</v>
      </c>
      <c r="C241">
        <v>983</v>
      </c>
      <c r="D241">
        <v>22275.8</v>
      </c>
      <c r="E241">
        <v>22.6610376398779</v>
      </c>
    </row>
    <row r="242" spans="1:5" x14ac:dyDescent="0.2">
      <c r="A242" t="s">
        <v>75</v>
      </c>
      <c r="B242" t="s">
        <v>9</v>
      </c>
      <c r="C242">
        <v>4500</v>
      </c>
      <c r="D242">
        <v>69051.820000000007</v>
      </c>
      <c r="E242">
        <v>15.344848888888899</v>
      </c>
    </row>
    <row r="243" spans="1:5" x14ac:dyDescent="0.2">
      <c r="A243" t="s">
        <v>75</v>
      </c>
      <c r="B243" t="s">
        <v>9</v>
      </c>
      <c r="C243">
        <v>269</v>
      </c>
      <c r="D243">
        <v>7869.35</v>
      </c>
      <c r="E243">
        <v>29.254089219330801</v>
      </c>
    </row>
    <row r="244" spans="1:5" x14ac:dyDescent="0.2">
      <c r="A244" t="s">
        <v>75</v>
      </c>
      <c r="B244" t="s">
        <v>9</v>
      </c>
      <c r="C244">
        <v>404</v>
      </c>
      <c r="D244">
        <v>1053.18</v>
      </c>
      <c r="E244">
        <v>2.6068811881188099</v>
      </c>
    </row>
    <row r="245" spans="1:5" x14ac:dyDescent="0.2">
      <c r="A245" t="s">
        <v>75</v>
      </c>
      <c r="B245" t="s">
        <v>9</v>
      </c>
      <c r="C245">
        <v>669</v>
      </c>
      <c r="D245">
        <v>3457.32</v>
      </c>
      <c r="E245">
        <v>5.1678923766816096</v>
      </c>
    </row>
    <row r="246" spans="1:5" x14ac:dyDescent="0.2">
      <c r="A246" t="s">
        <v>75</v>
      </c>
      <c r="B246" t="s">
        <v>9</v>
      </c>
      <c r="C246">
        <v>110</v>
      </c>
      <c r="D246">
        <v>5690.81</v>
      </c>
      <c r="E246">
        <v>51.734636363636398</v>
      </c>
    </row>
    <row r="247" spans="1:5" x14ac:dyDescent="0.2">
      <c r="A247" t="s">
        <v>75</v>
      </c>
      <c r="B247" t="s">
        <v>9</v>
      </c>
      <c r="C247">
        <v>1180</v>
      </c>
      <c r="D247">
        <v>5136.7700000000004</v>
      </c>
      <c r="E247">
        <v>4.3531949152542397</v>
      </c>
    </row>
    <row r="248" spans="1:5" x14ac:dyDescent="0.2">
      <c r="A248" t="s">
        <v>75</v>
      </c>
      <c r="B248" t="s">
        <v>9</v>
      </c>
      <c r="C248">
        <v>484</v>
      </c>
      <c r="D248">
        <v>895.43</v>
      </c>
      <c r="E248">
        <v>1.8500619834710701</v>
      </c>
    </row>
    <row r="249" spans="1:5" x14ac:dyDescent="0.2">
      <c r="A249" t="s">
        <v>75</v>
      </c>
      <c r="B249" t="s">
        <v>9</v>
      </c>
      <c r="C249">
        <v>224</v>
      </c>
      <c r="D249">
        <v>8793.24</v>
      </c>
      <c r="E249">
        <v>39.255535714285699</v>
      </c>
    </row>
    <row r="250" spans="1:5" x14ac:dyDescent="0.2">
      <c r="A250" t="s">
        <v>75</v>
      </c>
      <c r="B250" t="s">
        <v>9</v>
      </c>
      <c r="C250">
        <v>1400</v>
      </c>
      <c r="D250">
        <v>1468.17</v>
      </c>
      <c r="E250">
        <v>1.04869285714286</v>
      </c>
    </row>
    <row r="251" spans="1:5" x14ac:dyDescent="0.2">
      <c r="A251" t="s">
        <v>75</v>
      </c>
      <c r="B251" t="s">
        <v>9</v>
      </c>
      <c r="C251">
        <v>400</v>
      </c>
      <c r="D251">
        <v>724.97</v>
      </c>
      <c r="E251">
        <v>1.812425</v>
      </c>
    </row>
    <row r="252" spans="1:5" x14ac:dyDescent="0.2">
      <c r="A252" t="s">
        <v>75</v>
      </c>
      <c r="B252" t="s">
        <v>9</v>
      </c>
      <c r="C252">
        <v>1420</v>
      </c>
      <c r="D252">
        <v>9459.11</v>
      </c>
      <c r="E252">
        <v>6.6613450704225396</v>
      </c>
    </row>
    <row r="253" spans="1:5" x14ac:dyDescent="0.2">
      <c r="A253" t="s">
        <v>75</v>
      </c>
      <c r="B253" t="s">
        <v>9</v>
      </c>
      <c r="C253">
        <v>1480</v>
      </c>
      <c r="D253">
        <v>5407.39</v>
      </c>
      <c r="E253">
        <v>3.65364189189189</v>
      </c>
    </row>
    <row r="254" spans="1:5" x14ac:dyDescent="0.2">
      <c r="A254" t="s">
        <v>75</v>
      </c>
      <c r="B254" t="s">
        <v>9</v>
      </c>
      <c r="C254">
        <v>844</v>
      </c>
      <c r="D254">
        <v>18902.73</v>
      </c>
      <c r="E254">
        <v>22.396599526066399</v>
      </c>
    </row>
    <row r="255" spans="1:5" x14ac:dyDescent="0.2">
      <c r="A255" t="s">
        <v>75</v>
      </c>
      <c r="B255" t="s">
        <v>9</v>
      </c>
      <c r="C255">
        <v>2020</v>
      </c>
      <c r="D255">
        <v>10410.08</v>
      </c>
      <c r="E255">
        <v>5.1535049504950496</v>
      </c>
    </row>
    <row r="256" spans="1:5" x14ac:dyDescent="0.2">
      <c r="A256" t="s">
        <v>75</v>
      </c>
      <c r="B256" t="s">
        <v>9</v>
      </c>
      <c r="C256">
        <v>653</v>
      </c>
      <c r="D256">
        <v>4066.3</v>
      </c>
      <c r="E256">
        <v>6.2271056661562003</v>
      </c>
    </row>
    <row r="257" spans="1:5" x14ac:dyDescent="0.2">
      <c r="A257" t="s">
        <v>75</v>
      </c>
      <c r="B257" t="s">
        <v>9</v>
      </c>
      <c r="C257">
        <v>350</v>
      </c>
      <c r="D257">
        <v>1384.69</v>
      </c>
      <c r="E257">
        <v>3.9562571428571398</v>
      </c>
    </row>
    <row r="258" spans="1:5" x14ac:dyDescent="0.2">
      <c r="A258" t="s">
        <v>75</v>
      </c>
      <c r="B258" t="s">
        <v>9</v>
      </c>
      <c r="C258">
        <v>184</v>
      </c>
      <c r="D258">
        <v>683.62</v>
      </c>
      <c r="E258">
        <v>3.7153260869565199</v>
      </c>
    </row>
    <row r="259" spans="1:5" x14ac:dyDescent="0.2">
      <c r="A259" t="s">
        <v>75</v>
      </c>
      <c r="B259" t="s">
        <v>9</v>
      </c>
      <c r="C259">
        <v>130</v>
      </c>
      <c r="D259">
        <v>275.49</v>
      </c>
      <c r="E259">
        <v>2.1191538461538499</v>
      </c>
    </row>
    <row r="260" spans="1:5" x14ac:dyDescent="0.2">
      <c r="A260" t="s">
        <v>75</v>
      </c>
      <c r="B260" t="s">
        <v>9</v>
      </c>
      <c r="C260">
        <v>1170</v>
      </c>
      <c r="D260">
        <v>3309.01</v>
      </c>
      <c r="E260">
        <v>2.8282136752136799</v>
      </c>
    </row>
    <row r="261" spans="1:5" x14ac:dyDescent="0.2">
      <c r="A261" t="s">
        <v>75</v>
      </c>
      <c r="B261" t="s">
        <v>9</v>
      </c>
      <c r="C261">
        <v>393</v>
      </c>
      <c r="D261">
        <v>1588.73</v>
      </c>
      <c r="E261">
        <v>4.0425699745547101</v>
      </c>
    </row>
    <row r="262" spans="1:5" x14ac:dyDescent="0.2">
      <c r="A262" t="s">
        <v>75</v>
      </c>
      <c r="B262" t="s">
        <v>9</v>
      </c>
      <c r="C262">
        <v>1171</v>
      </c>
      <c r="D262">
        <v>6335.5</v>
      </c>
      <c r="E262">
        <v>5.4103330486763497</v>
      </c>
    </row>
    <row r="263" spans="1:5" x14ac:dyDescent="0.2">
      <c r="A263" t="s">
        <v>75</v>
      </c>
      <c r="B263" t="s">
        <v>9</v>
      </c>
      <c r="C263">
        <v>800</v>
      </c>
      <c r="D263">
        <v>4327.6499999999996</v>
      </c>
      <c r="E263">
        <v>5.4095624999999998</v>
      </c>
    </row>
    <row r="264" spans="1:5" x14ac:dyDescent="0.2">
      <c r="A264" t="s">
        <v>75</v>
      </c>
      <c r="B264" t="s">
        <v>9</v>
      </c>
      <c r="C264">
        <v>550</v>
      </c>
      <c r="D264">
        <v>2959.24</v>
      </c>
      <c r="E264">
        <v>5.3804363636363597</v>
      </c>
    </row>
    <row r="265" spans="1:5" x14ac:dyDescent="0.2">
      <c r="A265" t="s">
        <v>75</v>
      </c>
      <c r="B265" t="s">
        <v>9</v>
      </c>
      <c r="C265">
        <v>1036</v>
      </c>
      <c r="D265">
        <v>5474.74</v>
      </c>
      <c r="E265">
        <v>5.2844980694980697</v>
      </c>
    </row>
    <row r="266" spans="1:5" x14ac:dyDescent="0.2">
      <c r="A266" t="s">
        <v>75</v>
      </c>
      <c r="B266" t="s">
        <v>9</v>
      </c>
      <c r="C266">
        <v>1100</v>
      </c>
      <c r="D266">
        <v>5317.74</v>
      </c>
      <c r="E266">
        <v>4.8343090909090902</v>
      </c>
    </row>
    <row r="267" spans="1:5" x14ac:dyDescent="0.2">
      <c r="A267" t="s">
        <v>75</v>
      </c>
      <c r="B267" t="s">
        <v>9</v>
      </c>
      <c r="C267">
        <v>1556</v>
      </c>
      <c r="D267">
        <v>7989.49</v>
      </c>
      <c r="E267">
        <v>5.1346336760925402</v>
      </c>
    </row>
    <row r="268" spans="1:5" x14ac:dyDescent="0.2">
      <c r="A268" t="s">
        <v>75</v>
      </c>
      <c r="B268" t="s">
        <v>9</v>
      </c>
      <c r="C268">
        <v>560</v>
      </c>
      <c r="D268">
        <v>2427.27</v>
      </c>
      <c r="E268">
        <v>4.3344107142857098</v>
      </c>
    </row>
    <row r="269" spans="1:5" x14ac:dyDescent="0.2">
      <c r="A269" t="s">
        <v>75</v>
      </c>
      <c r="B269" t="s">
        <v>9</v>
      </c>
      <c r="C269">
        <v>1400</v>
      </c>
      <c r="D269">
        <v>5832.94</v>
      </c>
      <c r="E269">
        <v>4.1663857142857097</v>
      </c>
    </row>
    <row r="270" spans="1:5" x14ac:dyDescent="0.2">
      <c r="A270" t="s">
        <v>75</v>
      </c>
      <c r="B270" t="s">
        <v>9</v>
      </c>
      <c r="C270">
        <v>62</v>
      </c>
      <c r="D270">
        <v>808.37</v>
      </c>
      <c r="E270">
        <v>13.038225806451599</v>
      </c>
    </row>
    <row r="271" spans="1:5" x14ac:dyDescent="0.2">
      <c r="A271" t="s">
        <v>75</v>
      </c>
      <c r="B271" t="s">
        <v>9</v>
      </c>
      <c r="C271">
        <v>1</v>
      </c>
      <c r="D271">
        <v>3155.96</v>
      </c>
      <c r="E271">
        <v>3155.96</v>
      </c>
    </row>
    <row r="272" spans="1:5" x14ac:dyDescent="0.2">
      <c r="A272" t="s">
        <v>75</v>
      </c>
      <c r="B272" t="s">
        <v>9</v>
      </c>
      <c r="C272">
        <v>387</v>
      </c>
      <c r="D272">
        <v>4400.76</v>
      </c>
      <c r="E272">
        <v>11.371472868216999</v>
      </c>
    </row>
    <row r="273" spans="1:5" x14ac:dyDescent="0.2">
      <c r="A273" t="s">
        <v>75</v>
      </c>
      <c r="B273" t="s">
        <v>9</v>
      </c>
      <c r="C273">
        <v>890</v>
      </c>
      <c r="D273">
        <v>416.23</v>
      </c>
      <c r="E273">
        <v>0.46767415730337097</v>
      </c>
    </row>
    <row r="274" spans="1:5" x14ac:dyDescent="0.2">
      <c r="A274" t="s">
        <v>75</v>
      </c>
      <c r="B274" t="s">
        <v>9</v>
      </c>
      <c r="C274">
        <v>746</v>
      </c>
      <c r="D274">
        <v>4319.1099999999997</v>
      </c>
      <c r="E274">
        <v>5.7896916890080403</v>
      </c>
    </row>
    <row r="275" spans="1:5" x14ac:dyDescent="0.2">
      <c r="A275" t="s">
        <v>75</v>
      </c>
      <c r="B275" t="s">
        <v>9</v>
      </c>
      <c r="C275">
        <v>100</v>
      </c>
      <c r="D275">
        <v>1394.03</v>
      </c>
      <c r="E275">
        <v>13.940300000000001</v>
      </c>
    </row>
    <row r="276" spans="1:5" x14ac:dyDescent="0.2">
      <c r="A276" t="s">
        <v>75</v>
      </c>
      <c r="B276" t="s">
        <v>9</v>
      </c>
      <c r="C276">
        <v>3500</v>
      </c>
      <c r="D276">
        <v>8011.56</v>
      </c>
      <c r="E276">
        <v>2.2890171428571402</v>
      </c>
    </row>
    <row r="277" spans="1:5" x14ac:dyDescent="0.2">
      <c r="A277" t="s">
        <v>75</v>
      </c>
      <c r="B277" t="s">
        <v>9</v>
      </c>
      <c r="C277">
        <v>1011</v>
      </c>
      <c r="D277">
        <v>5599.61</v>
      </c>
      <c r="E277">
        <v>5.5386844708209697</v>
      </c>
    </row>
    <row r="278" spans="1:5" x14ac:dyDescent="0.2">
      <c r="A278" t="s">
        <v>75</v>
      </c>
      <c r="B278" t="s">
        <v>9</v>
      </c>
      <c r="C278">
        <v>1426</v>
      </c>
      <c r="D278">
        <v>8808.61</v>
      </c>
      <c r="E278">
        <v>6.1771458625525897</v>
      </c>
    </row>
    <row r="279" spans="1:5" x14ac:dyDescent="0.2">
      <c r="A279" t="s">
        <v>75</v>
      </c>
      <c r="B279" t="s">
        <v>9</v>
      </c>
      <c r="C279">
        <v>2182</v>
      </c>
      <c r="D279">
        <v>41103.11</v>
      </c>
      <c r="E279">
        <v>18.8373556370302</v>
      </c>
    </row>
    <row r="280" spans="1:5" x14ac:dyDescent="0.2">
      <c r="A280" t="s">
        <v>75</v>
      </c>
      <c r="B280" t="s">
        <v>9</v>
      </c>
      <c r="C280">
        <v>403</v>
      </c>
      <c r="D280">
        <v>1764.68</v>
      </c>
      <c r="E280">
        <v>4.3788585607940398</v>
      </c>
    </row>
    <row r="281" spans="1:5" x14ac:dyDescent="0.2">
      <c r="A281" t="s">
        <v>75</v>
      </c>
      <c r="B281" t="s">
        <v>9</v>
      </c>
      <c r="C281">
        <v>790</v>
      </c>
      <c r="D281">
        <v>4450.8599999999997</v>
      </c>
      <c r="E281">
        <v>5.6340000000000003</v>
      </c>
    </row>
    <row r="282" spans="1:5" x14ac:dyDescent="0.2">
      <c r="A282" t="s">
        <v>75</v>
      </c>
      <c r="B282" t="s">
        <v>9</v>
      </c>
      <c r="C282">
        <v>0</v>
      </c>
      <c r="D282">
        <v>8142.15</v>
      </c>
      <c r="E282">
        <v>0</v>
      </c>
    </row>
    <row r="283" spans="1:5" x14ac:dyDescent="0.2">
      <c r="A283" t="s">
        <v>75</v>
      </c>
      <c r="B283" t="s">
        <v>9</v>
      </c>
      <c r="C283">
        <v>0</v>
      </c>
      <c r="D283">
        <v>1421.15</v>
      </c>
      <c r="E283">
        <v>0</v>
      </c>
    </row>
    <row r="284" spans="1:5" x14ac:dyDescent="0.2">
      <c r="A284" t="s">
        <v>75</v>
      </c>
      <c r="B284" t="s">
        <v>9</v>
      </c>
      <c r="C284">
        <v>230</v>
      </c>
      <c r="D284">
        <v>977.87</v>
      </c>
      <c r="E284">
        <v>4.2516086956521697</v>
      </c>
    </row>
    <row r="285" spans="1:5" x14ac:dyDescent="0.2">
      <c r="A285" t="s">
        <v>75</v>
      </c>
      <c r="B285" t="s">
        <v>9</v>
      </c>
      <c r="C285">
        <v>665</v>
      </c>
      <c r="D285">
        <v>3184.62</v>
      </c>
      <c r="E285">
        <v>4.7889022556391003</v>
      </c>
    </row>
    <row r="286" spans="1:5" x14ac:dyDescent="0.2">
      <c r="A286" t="s">
        <v>75</v>
      </c>
      <c r="B286" t="s">
        <v>9</v>
      </c>
      <c r="C286">
        <v>650</v>
      </c>
      <c r="D286">
        <v>1972.81</v>
      </c>
      <c r="E286">
        <v>3.03509230769231</v>
      </c>
    </row>
    <row r="287" spans="1:5" x14ac:dyDescent="0.2">
      <c r="A287" t="s">
        <v>75</v>
      </c>
      <c r="B287" t="s">
        <v>9</v>
      </c>
      <c r="C287">
        <v>2000</v>
      </c>
      <c r="D287">
        <v>6204.95</v>
      </c>
      <c r="E287">
        <v>3.1024750000000001</v>
      </c>
    </row>
    <row r="288" spans="1:5" x14ac:dyDescent="0.2">
      <c r="A288" t="s">
        <v>75</v>
      </c>
      <c r="B288" t="s">
        <v>9</v>
      </c>
      <c r="C288">
        <v>90</v>
      </c>
      <c r="D288">
        <v>395.99</v>
      </c>
      <c r="E288">
        <v>4.3998888888888903</v>
      </c>
    </row>
    <row r="289" spans="1:5" x14ac:dyDescent="0.2">
      <c r="A289" t="s">
        <v>75</v>
      </c>
      <c r="B289" t="s">
        <v>9</v>
      </c>
      <c r="C289">
        <v>185</v>
      </c>
      <c r="D289">
        <v>444.74</v>
      </c>
      <c r="E289">
        <v>2.4039999999999999</v>
      </c>
    </row>
    <row r="290" spans="1:5" x14ac:dyDescent="0.2">
      <c r="A290" t="s">
        <v>75</v>
      </c>
      <c r="B290" t="s">
        <v>9</v>
      </c>
      <c r="C290">
        <v>260</v>
      </c>
      <c r="D290">
        <v>1875.05</v>
      </c>
      <c r="E290">
        <v>7.2117307692307699</v>
      </c>
    </row>
    <row r="291" spans="1:5" x14ac:dyDescent="0.2">
      <c r="A291" t="s">
        <v>75</v>
      </c>
      <c r="B291" t="s">
        <v>9</v>
      </c>
      <c r="C291">
        <v>400</v>
      </c>
      <c r="D291">
        <v>1384.64</v>
      </c>
      <c r="E291">
        <v>3.4615999999999998</v>
      </c>
    </row>
    <row r="292" spans="1:5" x14ac:dyDescent="0.2">
      <c r="A292" t="s">
        <v>75</v>
      </c>
      <c r="B292" t="s">
        <v>9</v>
      </c>
      <c r="C292">
        <v>432</v>
      </c>
      <c r="D292">
        <v>2481.16</v>
      </c>
      <c r="E292">
        <v>5.7434259259259299</v>
      </c>
    </row>
    <row r="293" spans="1:5" x14ac:dyDescent="0.2">
      <c r="A293" t="s">
        <v>75</v>
      </c>
      <c r="B293" t="s">
        <v>9</v>
      </c>
      <c r="C293">
        <v>1391</v>
      </c>
      <c r="D293">
        <v>6257.36</v>
      </c>
      <c r="E293">
        <v>4.4984615384615401</v>
      </c>
    </row>
    <row r="294" spans="1:5" x14ac:dyDescent="0.2">
      <c r="A294" t="s">
        <v>75</v>
      </c>
      <c r="B294" t="s">
        <v>9</v>
      </c>
      <c r="C294">
        <v>500</v>
      </c>
      <c r="D294">
        <v>259.88</v>
      </c>
      <c r="E294">
        <v>0.51976</v>
      </c>
    </row>
    <row r="295" spans="1:5" x14ac:dyDescent="0.2">
      <c r="A295" t="s">
        <v>75</v>
      </c>
      <c r="B295" t="s">
        <v>9</v>
      </c>
      <c r="C295">
        <v>466</v>
      </c>
      <c r="D295">
        <v>3624.91</v>
      </c>
      <c r="E295">
        <v>7.7787768240343302</v>
      </c>
    </row>
    <row r="296" spans="1:5" x14ac:dyDescent="0.2">
      <c r="A296" t="s">
        <v>75</v>
      </c>
      <c r="B296" t="s">
        <v>9</v>
      </c>
      <c r="C296">
        <v>407</v>
      </c>
      <c r="D296">
        <v>1362.46</v>
      </c>
      <c r="E296">
        <v>3.34756756756757</v>
      </c>
    </row>
    <row r="297" spans="1:5" x14ac:dyDescent="0.2">
      <c r="A297" t="s">
        <v>75</v>
      </c>
      <c r="B297" t="s">
        <v>9</v>
      </c>
      <c r="C297">
        <v>125</v>
      </c>
      <c r="D297">
        <v>635.45000000000005</v>
      </c>
      <c r="E297">
        <v>5.0835999999999997</v>
      </c>
    </row>
    <row r="298" spans="1:5" x14ac:dyDescent="0.2">
      <c r="A298" t="s">
        <v>75</v>
      </c>
      <c r="B298" t="s">
        <v>9</v>
      </c>
      <c r="C298">
        <v>190</v>
      </c>
      <c r="D298">
        <v>963.92</v>
      </c>
      <c r="E298">
        <v>5.0732631578947398</v>
      </c>
    </row>
    <row r="299" spans="1:5" x14ac:dyDescent="0.2">
      <c r="A299" t="s">
        <v>75</v>
      </c>
      <c r="B299" t="s">
        <v>9</v>
      </c>
      <c r="C299">
        <v>349</v>
      </c>
      <c r="D299">
        <v>2499.14</v>
      </c>
      <c r="E299">
        <v>7.1608595988538699</v>
      </c>
    </row>
    <row r="300" spans="1:5" x14ac:dyDescent="0.2">
      <c r="A300" t="s">
        <v>75</v>
      </c>
      <c r="B300" t="s">
        <v>9</v>
      </c>
      <c r="C300">
        <v>1000</v>
      </c>
      <c r="D300">
        <v>3095.1</v>
      </c>
      <c r="E300">
        <v>3.0951</v>
      </c>
    </row>
    <row r="301" spans="1:5" x14ac:dyDescent="0.2">
      <c r="A301" t="s">
        <v>75</v>
      </c>
      <c r="B301" t="s">
        <v>9</v>
      </c>
      <c r="C301">
        <v>956</v>
      </c>
      <c r="D301">
        <v>5772.08</v>
      </c>
      <c r="E301">
        <v>6.0377405857740598</v>
      </c>
    </row>
    <row r="302" spans="1:5" x14ac:dyDescent="0.2">
      <c r="A302" t="s">
        <v>75</v>
      </c>
      <c r="B302" t="s">
        <v>9</v>
      </c>
      <c r="C302">
        <v>125</v>
      </c>
      <c r="D302">
        <v>970.94</v>
      </c>
      <c r="E302">
        <v>7.7675200000000002</v>
      </c>
    </row>
    <row r="303" spans="1:5" x14ac:dyDescent="0.2">
      <c r="A303" t="s">
        <v>75</v>
      </c>
      <c r="B303" t="s">
        <v>9</v>
      </c>
      <c r="C303">
        <v>100</v>
      </c>
      <c r="D303">
        <v>2071.59</v>
      </c>
      <c r="E303">
        <v>20.715900000000001</v>
      </c>
    </row>
    <row r="304" spans="1:5" x14ac:dyDescent="0.2">
      <c r="A304" t="s">
        <v>75</v>
      </c>
      <c r="B304" t="s">
        <v>9</v>
      </c>
      <c r="C304">
        <v>1750</v>
      </c>
      <c r="D304">
        <v>4902.22</v>
      </c>
      <c r="E304">
        <v>2.8012685714285701</v>
      </c>
    </row>
    <row r="305" spans="1:5" x14ac:dyDescent="0.2">
      <c r="A305" t="s">
        <v>75</v>
      </c>
      <c r="B305" t="s">
        <v>9</v>
      </c>
      <c r="C305">
        <v>90</v>
      </c>
      <c r="D305">
        <v>995.63</v>
      </c>
      <c r="E305">
        <v>11.0625555555555</v>
      </c>
    </row>
    <row r="306" spans="1:5" x14ac:dyDescent="0.2">
      <c r="A306" t="s">
        <v>75</v>
      </c>
      <c r="B306" t="s">
        <v>9</v>
      </c>
      <c r="C306">
        <v>1088</v>
      </c>
      <c r="D306">
        <v>11369</v>
      </c>
      <c r="E306">
        <v>10.4494485294118</v>
      </c>
    </row>
    <row r="307" spans="1:5" x14ac:dyDescent="0.2">
      <c r="A307" t="s">
        <v>75</v>
      </c>
      <c r="B307" t="s">
        <v>9</v>
      </c>
      <c r="C307">
        <v>318</v>
      </c>
      <c r="D307">
        <v>1084.28</v>
      </c>
      <c r="E307">
        <v>3.4096855345911901</v>
      </c>
    </row>
    <row r="308" spans="1:5" x14ac:dyDescent="0.2">
      <c r="A308" t="s">
        <v>75</v>
      </c>
      <c r="B308" t="s">
        <v>9</v>
      </c>
      <c r="C308">
        <v>989</v>
      </c>
      <c r="D308">
        <v>869.63</v>
      </c>
      <c r="E308">
        <v>0.87930232558139498</v>
      </c>
    </row>
    <row r="309" spans="1:5" x14ac:dyDescent="0.2">
      <c r="A309" t="s">
        <v>75</v>
      </c>
      <c r="B309" t="s">
        <v>9</v>
      </c>
      <c r="C309">
        <v>610</v>
      </c>
      <c r="D309">
        <v>3562.75</v>
      </c>
      <c r="E309">
        <v>5.8405737704918002</v>
      </c>
    </row>
    <row r="310" spans="1:5" x14ac:dyDescent="0.2">
      <c r="A310" t="s">
        <v>75</v>
      </c>
      <c r="B310" t="s">
        <v>9</v>
      </c>
      <c r="C310">
        <v>1632</v>
      </c>
      <c r="D310">
        <v>314.38</v>
      </c>
      <c r="E310">
        <v>0.19263480392156901</v>
      </c>
    </row>
    <row r="311" spans="1:5" x14ac:dyDescent="0.2">
      <c r="A311" t="s">
        <v>75</v>
      </c>
      <c r="B311" t="s">
        <v>9</v>
      </c>
      <c r="C311">
        <v>435</v>
      </c>
      <c r="D311">
        <v>9154.7000000000007</v>
      </c>
      <c r="E311">
        <v>21.045287356321801</v>
      </c>
    </row>
    <row r="312" spans="1:5" x14ac:dyDescent="0.2">
      <c r="A312" t="s">
        <v>75</v>
      </c>
      <c r="B312" t="s">
        <v>9</v>
      </c>
      <c r="C312">
        <v>6960</v>
      </c>
      <c r="D312">
        <v>9730.89</v>
      </c>
      <c r="E312">
        <v>1.3981163793103399</v>
      </c>
    </row>
    <row r="313" spans="1:5" x14ac:dyDescent="0.2">
      <c r="A313" t="s">
        <v>75</v>
      </c>
      <c r="B313" t="s">
        <v>9</v>
      </c>
      <c r="C313">
        <v>3043</v>
      </c>
      <c r="D313">
        <v>6215.33</v>
      </c>
      <c r="E313">
        <v>2.0425008215576699</v>
      </c>
    </row>
    <row r="314" spans="1:5" x14ac:dyDescent="0.2">
      <c r="A314" t="s">
        <v>75</v>
      </c>
      <c r="B314" t="s">
        <v>9</v>
      </c>
      <c r="C314">
        <v>100</v>
      </c>
      <c r="D314">
        <v>735.86</v>
      </c>
      <c r="E314">
        <v>7.3586</v>
      </c>
    </row>
    <row r="315" spans="1:5" x14ac:dyDescent="0.2">
      <c r="A315" t="s">
        <v>75</v>
      </c>
      <c r="B315" t="s">
        <v>9</v>
      </c>
      <c r="C315">
        <v>800</v>
      </c>
      <c r="D315">
        <v>1728.56</v>
      </c>
      <c r="E315">
        <v>2.1606999999999998</v>
      </c>
    </row>
    <row r="316" spans="1:5" x14ac:dyDescent="0.2">
      <c r="A316" t="s">
        <v>75</v>
      </c>
      <c r="B316" t="s">
        <v>9</v>
      </c>
      <c r="C316">
        <v>250</v>
      </c>
      <c r="D316">
        <v>1791.12</v>
      </c>
      <c r="E316">
        <v>7.1644800000000002</v>
      </c>
    </row>
    <row r="317" spans="1:5" x14ac:dyDescent="0.2">
      <c r="A317" t="s">
        <v>75</v>
      </c>
      <c r="B317" t="s">
        <v>9</v>
      </c>
      <c r="C317">
        <v>295</v>
      </c>
      <c r="D317">
        <v>258.14999999999998</v>
      </c>
      <c r="E317">
        <v>0.875084745762712</v>
      </c>
    </row>
    <row r="318" spans="1:5" x14ac:dyDescent="0.2">
      <c r="A318" t="s">
        <v>75</v>
      </c>
      <c r="B318" t="s">
        <v>9</v>
      </c>
      <c r="C318">
        <v>517</v>
      </c>
      <c r="D318">
        <v>1223.95</v>
      </c>
      <c r="E318">
        <v>2.3674081237911002</v>
      </c>
    </row>
    <row r="319" spans="1:5" x14ac:dyDescent="0.2">
      <c r="A319" t="s">
        <v>75</v>
      </c>
      <c r="B319" t="s">
        <v>9</v>
      </c>
      <c r="C319">
        <v>2106</v>
      </c>
      <c r="D319">
        <v>12040.33</v>
      </c>
      <c r="E319">
        <v>5.7171557454890802</v>
      </c>
    </row>
    <row r="320" spans="1:5" x14ac:dyDescent="0.2">
      <c r="A320" t="s">
        <v>75</v>
      </c>
      <c r="B320" t="s">
        <v>9</v>
      </c>
      <c r="C320">
        <v>660</v>
      </c>
      <c r="D320">
        <v>30104.06</v>
      </c>
      <c r="E320">
        <v>45.612212121212103</v>
      </c>
    </row>
    <row r="321" spans="1:5" x14ac:dyDescent="0.2">
      <c r="A321" t="s">
        <v>75</v>
      </c>
      <c r="B321" t="s">
        <v>9</v>
      </c>
      <c r="C321">
        <v>521</v>
      </c>
      <c r="D321">
        <v>38170.49</v>
      </c>
      <c r="E321">
        <v>73.263896353166999</v>
      </c>
    </row>
    <row r="322" spans="1:5" x14ac:dyDescent="0.2">
      <c r="A322" t="s">
        <v>75</v>
      </c>
      <c r="B322" t="s">
        <v>9</v>
      </c>
      <c r="C322">
        <v>4390</v>
      </c>
      <c r="D322">
        <v>16385.55</v>
      </c>
      <c r="E322">
        <v>3.7324715261959001</v>
      </c>
    </row>
    <row r="323" spans="1:5" x14ac:dyDescent="0.2">
      <c r="A323" t="s">
        <v>75</v>
      </c>
      <c r="B323" t="s">
        <v>9</v>
      </c>
      <c r="C323">
        <v>390</v>
      </c>
      <c r="D323">
        <v>594.71</v>
      </c>
      <c r="E323">
        <v>1.5248974358974401</v>
      </c>
    </row>
    <row r="324" spans="1:5" x14ac:dyDescent="0.2">
      <c r="A324" t="s">
        <v>133</v>
      </c>
      <c r="B324" t="s">
        <v>9</v>
      </c>
      <c r="C324">
        <v>200</v>
      </c>
      <c r="D324">
        <v>160.41</v>
      </c>
      <c r="E324">
        <v>0.80205000000000004</v>
      </c>
    </row>
    <row r="325" spans="1:5" x14ac:dyDescent="0.2">
      <c r="A325" t="s">
        <v>133</v>
      </c>
      <c r="B325" t="s">
        <v>9</v>
      </c>
      <c r="C325">
        <v>168</v>
      </c>
      <c r="D325">
        <v>3003.09</v>
      </c>
      <c r="E325">
        <v>17.8755357142857</v>
      </c>
    </row>
    <row r="326" spans="1:5" x14ac:dyDescent="0.2">
      <c r="A326" t="s">
        <v>133</v>
      </c>
      <c r="B326" t="s">
        <v>9</v>
      </c>
      <c r="C326">
        <v>138</v>
      </c>
      <c r="D326">
        <v>1954.31</v>
      </c>
      <c r="E326">
        <v>14.161666666666701</v>
      </c>
    </row>
    <row r="327" spans="1:5" x14ac:dyDescent="0.2">
      <c r="A327" t="s">
        <v>133</v>
      </c>
      <c r="B327" t="s">
        <v>9</v>
      </c>
      <c r="C327">
        <v>880</v>
      </c>
      <c r="D327">
        <v>4080.39</v>
      </c>
      <c r="E327">
        <v>4.6368068181818201</v>
      </c>
    </row>
    <row r="328" spans="1:5" x14ac:dyDescent="0.2">
      <c r="A328" t="s">
        <v>133</v>
      </c>
      <c r="B328" t="s">
        <v>9</v>
      </c>
      <c r="C328">
        <v>3</v>
      </c>
      <c r="D328">
        <v>505.82</v>
      </c>
      <c r="E328">
        <v>168.606666666667</v>
      </c>
    </row>
    <row r="329" spans="1:5" x14ac:dyDescent="0.2">
      <c r="A329" t="s">
        <v>133</v>
      </c>
      <c r="B329" t="s">
        <v>9</v>
      </c>
      <c r="C329">
        <v>106</v>
      </c>
      <c r="D329">
        <v>638.59</v>
      </c>
      <c r="E329">
        <v>6.0244339622641503</v>
      </c>
    </row>
    <row r="330" spans="1:5" x14ac:dyDescent="0.2">
      <c r="A330" t="s">
        <v>133</v>
      </c>
      <c r="B330" t="s">
        <v>9</v>
      </c>
      <c r="C330">
        <v>1300</v>
      </c>
      <c r="D330">
        <v>5465.26</v>
      </c>
      <c r="E330">
        <v>4.20404615384615</v>
      </c>
    </row>
    <row r="331" spans="1:5" x14ac:dyDescent="0.2">
      <c r="A331" t="s">
        <v>133</v>
      </c>
      <c r="B331" t="s">
        <v>9</v>
      </c>
      <c r="C331">
        <v>925</v>
      </c>
      <c r="D331">
        <v>13380.79</v>
      </c>
      <c r="E331">
        <v>14.465718918918901</v>
      </c>
    </row>
    <row r="332" spans="1:5" x14ac:dyDescent="0.2">
      <c r="A332" t="s">
        <v>133</v>
      </c>
      <c r="B332" t="s">
        <v>9</v>
      </c>
      <c r="C332">
        <v>2750</v>
      </c>
      <c r="D332">
        <v>11784.44</v>
      </c>
      <c r="E332">
        <v>4.2852509090909097</v>
      </c>
    </row>
    <row r="333" spans="1:5" x14ac:dyDescent="0.2">
      <c r="A333" t="s">
        <v>133</v>
      </c>
      <c r="B333" t="s">
        <v>9</v>
      </c>
      <c r="C333">
        <v>1</v>
      </c>
      <c r="D333">
        <v>23203.02</v>
      </c>
      <c r="E333">
        <v>23203.02</v>
      </c>
    </row>
    <row r="334" spans="1:5" x14ac:dyDescent="0.2">
      <c r="A334" t="s">
        <v>133</v>
      </c>
      <c r="B334" t="s">
        <v>9</v>
      </c>
      <c r="C334">
        <v>240</v>
      </c>
      <c r="D334">
        <v>2080.92</v>
      </c>
      <c r="E334">
        <v>8.6705000000000005</v>
      </c>
    </row>
    <row r="335" spans="1:5" x14ac:dyDescent="0.2">
      <c r="A335" t="s">
        <v>133</v>
      </c>
      <c r="B335" t="s">
        <v>9</v>
      </c>
      <c r="C335">
        <v>800</v>
      </c>
      <c r="D335">
        <v>6666.59</v>
      </c>
      <c r="E335">
        <v>8.3332374999999992</v>
      </c>
    </row>
    <row r="336" spans="1:5" x14ac:dyDescent="0.2">
      <c r="A336" t="s">
        <v>100</v>
      </c>
      <c r="B336" t="s">
        <v>9</v>
      </c>
      <c r="C336">
        <v>3102</v>
      </c>
      <c r="D336">
        <v>40973.85</v>
      </c>
      <c r="E336">
        <v>13.2088491295938</v>
      </c>
    </row>
    <row r="337" spans="1:5" x14ac:dyDescent="0.2">
      <c r="A337" t="s">
        <v>100</v>
      </c>
      <c r="B337" t="s">
        <v>9</v>
      </c>
      <c r="C337">
        <v>819</v>
      </c>
      <c r="D337">
        <v>64564.07</v>
      </c>
      <c r="E337">
        <v>78.832808302808303</v>
      </c>
    </row>
    <row r="338" spans="1:5" x14ac:dyDescent="0.2">
      <c r="A338" t="s">
        <v>100</v>
      </c>
      <c r="B338" t="s">
        <v>9</v>
      </c>
      <c r="C338">
        <v>3320</v>
      </c>
      <c r="D338">
        <v>118458.01</v>
      </c>
      <c r="E338">
        <v>35.680123493975898</v>
      </c>
    </row>
    <row r="339" spans="1:5" x14ac:dyDescent="0.2">
      <c r="A339" t="s">
        <v>100</v>
      </c>
      <c r="B339" t="s">
        <v>9</v>
      </c>
      <c r="C339">
        <v>0</v>
      </c>
      <c r="D339">
        <v>6942.18</v>
      </c>
      <c r="E339">
        <v>0</v>
      </c>
    </row>
    <row r="340" spans="1:5" x14ac:dyDescent="0.2">
      <c r="A340" t="s">
        <v>100</v>
      </c>
      <c r="B340" t="s">
        <v>9</v>
      </c>
      <c r="C340">
        <v>2370</v>
      </c>
      <c r="D340">
        <v>270071</v>
      </c>
      <c r="E340">
        <v>113.954008438819</v>
      </c>
    </row>
    <row r="341" spans="1:5" x14ac:dyDescent="0.2">
      <c r="A341" t="s">
        <v>100</v>
      </c>
      <c r="B341" t="s">
        <v>9</v>
      </c>
      <c r="C341">
        <v>3157</v>
      </c>
      <c r="D341">
        <v>253498.66</v>
      </c>
      <c r="E341">
        <v>80.297326575863195</v>
      </c>
    </row>
    <row r="342" spans="1:5" x14ac:dyDescent="0.2">
      <c r="A342" t="s">
        <v>100</v>
      </c>
      <c r="B342" t="s">
        <v>9</v>
      </c>
      <c r="C342">
        <v>1017</v>
      </c>
      <c r="D342">
        <v>64916.160000000003</v>
      </c>
      <c r="E342">
        <v>63.831032448377599</v>
      </c>
    </row>
    <row r="343" spans="1:5" x14ac:dyDescent="0.2">
      <c r="A343" t="s">
        <v>100</v>
      </c>
      <c r="B343" t="s">
        <v>9</v>
      </c>
      <c r="C343">
        <v>8670</v>
      </c>
      <c r="D343">
        <v>-88128.73</v>
      </c>
      <c r="E343">
        <v>-10.1647900807382</v>
      </c>
    </row>
    <row r="344" spans="1:5" x14ac:dyDescent="0.2">
      <c r="A344" t="s">
        <v>100</v>
      </c>
      <c r="B344" t="s">
        <v>9</v>
      </c>
      <c r="C344">
        <v>6280</v>
      </c>
      <c r="D344">
        <v>32612.639999999999</v>
      </c>
      <c r="E344">
        <v>5.1930955414012701</v>
      </c>
    </row>
    <row r="345" spans="1:5" x14ac:dyDescent="0.2">
      <c r="A345" t="s">
        <v>100</v>
      </c>
      <c r="B345" t="s">
        <v>9</v>
      </c>
      <c r="C345">
        <v>1682</v>
      </c>
      <c r="D345">
        <v>188351.78</v>
      </c>
      <c r="E345">
        <v>111.980844233056</v>
      </c>
    </row>
    <row r="346" spans="1:5" x14ac:dyDescent="0.2">
      <c r="A346" t="s">
        <v>100</v>
      </c>
      <c r="B346" t="s">
        <v>9</v>
      </c>
      <c r="C346">
        <v>21251</v>
      </c>
      <c r="D346">
        <v>194206.18</v>
      </c>
      <c r="E346">
        <v>9.1386842972095401</v>
      </c>
    </row>
    <row r="347" spans="1:5" x14ac:dyDescent="0.2">
      <c r="A347" t="s">
        <v>100</v>
      </c>
      <c r="B347" t="s">
        <v>9</v>
      </c>
      <c r="C347">
        <v>2623</v>
      </c>
      <c r="D347">
        <v>314077.21000000002</v>
      </c>
      <c r="E347">
        <v>119.73969119329</v>
      </c>
    </row>
    <row r="348" spans="1:5" x14ac:dyDescent="0.2">
      <c r="A348" t="s">
        <v>100</v>
      </c>
      <c r="B348" t="s">
        <v>9</v>
      </c>
      <c r="C348">
        <v>900</v>
      </c>
      <c r="D348">
        <v>172.6</v>
      </c>
      <c r="E348">
        <v>0.19177777777777799</v>
      </c>
    </row>
    <row r="349" spans="1:5" x14ac:dyDescent="0.2">
      <c r="A349" t="s">
        <v>100</v>
      </c>
      <c r="B349" t="s">
        <v>9</v>
      </c>
      <c r="C349">
        <v>503</v>
      </c>
      <c r="D349">
        <v>2269.37</v>
      </c>
      <c r="E349">
        <v>4.5116699801192803</v>
      </c>
    </row>
    <row r="350" spans="1:5" x14ac:dyDescent="0.2">
      <c r="A350" t="s">
        <v>100</v>
      </c>
      <c r="B350" t="s">
        <v>9</v>
      </c>
      <c r="C350">
        <v>1</v>
      </c>
      <c r="D350">
        <v>56791.24</v>
      </c>
      <c r="E350">
        <v>56791.24</v>
      </c>
    </row>
    <row r="351" spans="1:5" x14ac:dyDescent="0.2">
      <c r="A351" t="s">
        <v>100</v>
      </c>
      <c r="B351" t="s">
        <v>9</v>
      </c>
      <c r="C351">
        <v>1</v>
      </c>
      <c r="D351">
        <v>6287.91</v>
      </c>
      <c r="E351">
        <v>6287.91</v>
      </c>
    </row>
    <row r="352" spans="1:5" x14ac:dyDescent="0.2">
      <c r="A352" t="s">
        <v>193</v>
      </c>
      <c r="B352" t="s">
        <v>9</v>
      </c>
      <c r="C352">
        <v>-234</v>
      </c>
      <c r="D352">
        <v>-4737.7299999999996</v>
      </c>
      <c r="E352">
        <v>20.246709401709399</v>
      </c>
    </row>
    <row r="353" spans="1:5" x14ac:dyDescent="0.2">
      <c r="A353" t="s">
        <v>100</v>
      </c>
      <c r="B353" t="s">
        <v>9</v>
      </c>
      <c r="C353">
        <v>-2</v>
      </c>
      <c r="D353">
        <v>26743.67</v>
      </c>
      <c r="E353">
        <v>-13371.834999999999</v>
      </c>
    </row>
    <row r="354" spans="1:5" x14ac:dyDescent="0.2">
      <c r="A354" t="s">
        <v>100</v>
      </c>
      <c r="B354" t="s">
        <v>9</v>
      </c>
      <c r="C354">
        <v>860</v>
      </c>
      <c r="D354">
        <v>10606.95</v>
      </c>
      <c r="E354">
        <v>12.3336627906977</v>
      </c>
    </row>
    <row r="355" spans="1:5" x14ac:dyDescent="0.2">
      <c r="A355" t="s">
        <v>193</v>
      </c>
      <c r="B355" t="s">
        <v>9</v>
      </c>
      <c r="C355">
        <v>5</v>
      </c>
      <c r="D355">
        <v>6.07</v>
      </c>
      <c r="E355">
        <v>1.214</v>
      </c>
    </row>
    <row r="356" spans="1:5" x14ac:dyDescent="0.2">
      <c r="A356" t="s">
        <v>193</v>
      </c>
      <c r="B356" t="s">
        <v>9</v>
      </c>
      <c r="C356">
        <v>1</v>
      </c>
      <c r="D356">
        <v>23170.880000000001</v>
      </c>
      <c r="E356">
        <v>23170.880000000001</v>
      </c>
    </row>
    <row r="357" spans="1:5" x14ac:dyDescent="0.2">
      <c r="A357" t="s">
        <v>90</v>
      </c>
      <c r="B357" t="s">
        <v>9</v>
      </c>
      <c r="C357">
        <v>319</v>
      </c>
      <c r="D357">
        <v>19736.62</v>
      </c>
      <c r="E357">
        <v>61.870282131661398</v>
      </c>
    </row>
    <row r="358" spans="1:5" x14ac:dyDescent="0.2">
      <c r="A358" t="s">
        <v>90</v>
      </c>
      <c r="B358" t="s">
        <v>9</v>
      </c>
      <c r="C358">
        <v>278</v>
      </c>
      <c r="D358">
        <v>129377.5</v>
      </c>
      <c r="E358">
        <v>465.386690647482</v>
      </c>
    </row>
    <row r="359" spans="1:5" x14ac:dyDescent="0.2">
      <c r="A359" t="s">
        <v>90</v>
      </c>
      <c r="B359" t="s">
        <v>9</v>
      </c>
      <c r="C359">
        <v>157</v>
      </c>
      <c r="D359">
        <v>5558.72</v>
      </c>
      <c r="E359">
        <v>35.405859872611501</v>
      </c>
    </row>
    <row r="360" spans="1:5" x14ac:dyDescent="0.2">
      <c r="A360" t="s">
        <v>90</v>
      </c>
      <c r="B360" t="s">
        <v>9</v>
      </c>
      <c r="C360">
        <v>176</v>
      </c>
      <c r="D360">
        <v>1017.69</v>
      </c>
      <c r="E360">
        <v>5.7823295454545498</v>
      </c>
    </row>
    <row r="361" spans="1:5" x14ac:dyDescent="0.2">
      <c r="A361" t="s">
        <v>90</v>
      </c>
      <c r="B361" t="s">
        <v>9</v>
      </c>
      <c r="C361">
        <v>22</v>
      </c>
      <c r="D361">
        <v>17128.900000000001</v>
      </c>
      <c r="E361">
        <v>778.58636363636401</v>
      </c>
    </row>
    <row r="362" spans="1:5" x14ac:dyDescent="0.2">
      <c r="A362" t="s">
        <v>100</v>
      </c>
      <c r="B362" t="s">
        <v>9</v>
      </c>
      <c r="C362">
        <v>80</v>
      </c>
      <c r="D362">
        <v>-654.63</v>
      </c>
      <c r="E362">
        <v>-8.1828749999999992</v>
      </c>
    </row>
    <row r="363" spans="1:5" x14ac:dyDescent="0.2">
      <c r="A363" t="s">
        <v>90</v>
      </c>
      <c r="B363" t="s">
        <v>9</v>
      </c>
      <c r="C363">
        <v>1365</v>
      </c>
      <c r="D363">
        <v>220878.28</v>
      </c>
      <c r="E363">
        <v>161.81558974359001</v>
      </c>
    </row>
    <row r="364" spans="1:5" x14ac:dyDescent="0.2">
      <c r="A364" t="s">
        <v>90</v>
      </c>
      <c r="B364" t="s">
        <v>9</v>
      </c>
      <c r="C364">
        <v>3706</v>
      </c>
      <c r="D364">
        <v>370880.39</v>
      </c>
      <c r="E364">
        <v>100.07565839179701</v>
      </c>
    </row>
    <row r="365" spans="1:5" x14ac:dyDescent="0.2">
      <c r="A365" t="s">
        <v>90</v>
      </c>
      <c r="B365" t="s">
        <v>9</v>
      </c>
      <c r="C365">
        <v>0</v>
      </c>
      <c r="D365">
        <v>-52695.59</v>
      </c>
      <c r="E365">
        <v>0</v>
      </c>
    </row>
    <row r="366" spans="1:5" x14ac:dyDescent="0.2">
      <c r="A366" t="s">
        <v>90</v>
      </c>
      <c r="B366" t="s">
        <v>9</v>
      </c>
      <c r="C366">
        <v>1430</v>
      </c>
      <c r="D366">
        <v>8886.0400000000009</v>
      </c>
      <c r="E366">
        <v>6.21401398601399</v>
      </c>
    </row>
    <row r="367" spans="1:5" x14ac:dyDescent="0.2">
      <c r="A367" t="s">
        <v>90</v>
      </c>
      <c r="B367" t="s">
        <v>9</v>
      </c>
      <c r="C367">
        <v>1933</v>
      </c>
      <c r="D367">
        <v>19601.009999999998</v>
      </c>
      <c r="E367">
        <v>10.140201758923901</v>
      </c>
    </row>
    <row r="368" spans="1:5" x14ac:dyDescent="0.2">
      <c r="A368" t="s">
        <v>90</v>
      </c>
      <c r="B368" t="s">
        <v>9</v>
      </c>
      <c r="C368">
        <v>642</v>
      </c>
      <c r="D368">
        <v>54832.35</v>
      </c>
      <c r="E368">
        <v>85.408644859813094</v>
      </c>
    </row>
    <row r="369" spans="1:5" x14ac:dyDescent="0.2">
      <c r="A369" t="s">
        <v>90</v>
      </c>
      <c r="B369" t="s">
        <v>9</v>
      </c>
      <c r="C369">
        <v>480</v>
      </c>
      <c r="D369">
        <v>83355.38</v>
      </c>
      <c r="E369">
        <v>173.657041666667</v>
      </c>
    </row>
    <row r="370" spans="1:5" x14ac:dyDescent="0.2">
      <c r="A370" t="s">
        <v>90</v>
      </c>
      <c r="B370" t="s">
        <v>9</v>
      </c>
      <c r="C370">
        <v>98</v>
      </c>
      <c r="D370">
        <v>5741.26</v>
      </c>
      <c r="E370">
        <v>58.584285714285699</v>
      </c>
    </row>
    <row r="371" spans="1:5" x14ac:dyDescent="0.2">
      <c r="A371" t="s">
        <v>90</v>
      </c>
      <c r="B371" t="s">
        <v>9</v>
      </c>
      <c r="C371">
        <v>4</v>
      </c>
      <c r="D371">
        <v>1245.8</v>
      </c>
      <c r="E371">
        <v>311.45</v>
      </c>
    </row>
    <row r="372" spans="1:5" x14ac:dyDescent="0.2">
      <c r="A372" t="s">
        <v>90</v>
      </c>
      <c r="B372" t="s">
        <v>9</v>
      </c>
      <c r="C372">
        <v>962</v>
      </c>
      <c r="D372">
        <v>122487.59</v>
      </c>
      <c r="E372">
        <v>127.32597713097699</v>
      </c>
    </row>
    <row r="373" spans="1:5" x14ac:dyDescent="0.2">
      <c r="A373" t="s">
        <v>90</v>
      </c>
      <c r="B373" t="s">
        <v>9</v>
      </c>
      <c r="C373">
        <v>1228</v>
      </c>
      <c r="D373">
        <v>40379</v>
      </c>
      <c r="E373">
        <v>32.881921824104197</v>
      </c>
    </row>
    <row r="374" spans="1:5" x14ac:dyDescent="0.2">
      <c r="A374" t="s">
        <v>90</v>
      </c>
      <c r="B374" t="s">
        <v>9</v>
      </c>
      <c r="C374">
        <v>-125</v>
      </c>
      <c r="D374">
        <v>-1713.32</v>
      </c>
      <c r="E374">
        <v>13.70656</v>
      </c>
    </row>
    <row r="375" spans="1:5" x14ac:dyDescent="0.2">
      <c r="A375" t="s">
        <v>90</v>
      </c>
      <c r="B375" t="s">
        <v>9</v>
      </c>
      <c r="C375">
        <v>440</v>
      </c>
      <c r="D375">
        <v>5568.23</v>
      </c>
      <c r="E375">
        <v>12.6550681818182</v>
      </c>
    </row>
    <row r="376" spans="1:5" x14ac:dyDescent="0.2">
      <c r="A376" t="s">
        <v>90</v>
      </c>
      <c r="B376" t="s">
        <v>9</v>
      </c>
      <c r="C376">
        <v>243</v>
      </c>
      <c r="D376">
        <v>2056.3000000000002</v>
      </c>
      <c r="E376">
        <v>8.4621399176954704</v>
      </c>
    </row>
    <row r="377" spans="1:5" x14ac:dyDescent="0.2">
      <c r="A377" t="s">
        <v>90</v>
      </c>
      <c r="B377" t="s">
        <v>9</v>
      </c>
      <c r="C377">
        <v>162</v>
      </c>
      <c r="D377">
        <v>11018.06</v>
      </c>
      <c r="E377">
        <v>68.012716049382703</v>
      </c>
    </row>
    <row r="378" spans="1:5" x14ac:dyDescent="0.2">
      <c r="A378" t="s">
        <v>90</v>
      </c>
      <c r="B378" t="s">
        <v>9</v>
      </c>
      <c r="C378">
        <v>10</v>
      </c>
      <c r="D378">
        <v>789.09</v>
      </c>
      <c r="E378">
        <v>78.909000000000006</v>
      </c>
    </row>
    <row r="379" spans="1:5" x14ac:dyDescent="0.2">
      <c r="A379" t="s">
        <v>90</v>
      </c>
      <c r="B379" t="s">
        <v>9</v>
      </c>
      <c r="C379">
        <v>970</v>
      </c>
      <c r="D379">
        <v>17807.82</v>
      </c>
      <c r="E379">
        <v>18.358577319587599</v>
      </c>
    </row>
    <row r="380" spans="1:5" x14ac:dyDescent="0.2">
      <c r="A380" t="s">
        <v>90</v>
      </c>
      <c r="B380" t="s">
        <v>9</v>
      </c>
      <c r="C380">
        <v>2958</v>
      </c>
      <c r="D380">
        <v>151730.25</v>
      </c>
      <c r="E380">
        <v>51.294878296146003</v>
      </c>
    </row>
    <row r="381" spans="1:5" x14ac:dyDescent="0.2">
      <c r="A381" t="s">
        <v>90</v>
      </c>
      <c r="B381" t="s">
        <v>9</v>
      </c>
      <c r="C381">
        <v>693652</v>
      </c>
      <c r="D381">
        <v>7672734.2599999998</v>
      </c>
      <c r="E381">
        <v>11.0613596731502</v>
      </c>
    </row>
    <row r="382" spans="1:5" x14ac:dyDescent="0.2">
      <c r="A382" t="s">
        <v>90</v>
      </c>
      <c r="B382" t="s">
        <v>9</v>
      </c>
      <c r="C382">
        <v>0</v>
      </c>
      <c r="D382">
        <v>1407.61</v>
      </c>
      <c r="E382">
        <v>0</v>
      </c>
    </row>
    <row r="383" spans="1:5" x14ac:dyDescent="0.2">
      <c r="A383" t="s">
        <v>90</v>
      </c>
      <c r="B383" t="s">
        <v>9</v>
      </c>
      <c r="C383">
        <v>750</v>
      </c>
      <c r="D383">
        <v>29746.55</v>
      </c>
      <c r="E383">
        <v>39.662066666666703</v>
      </c>
    </row>
    <row r="384" spans="1:5" x14ac:dyDescent="0.2">
      <c r="A384" t="s">
        <v>90</v>
      </c>
      <c r="B384" t="s">
        <v>9</v>
      </c>
      <c r="C384">
        <v>-4</v>
      </c>
      <c r="D384">
        <v>14.82</v>
      </c>
      <c r="E384">
        <v>-3.7050000000000001</v>
      </c>
    </row>
    <row r="385" spans="1:5" x14ac:dyDescent="0.2">
      <c r="A385" t="s">
        <v>90</v>
      </c>
      <c r="B385" t="s">
        <v>9</v>
      </c>
      <c r="C385">
        <v>-200</v>
      </c>
      <c r="D385">
        <v>-373.77</v>
      </c>
      <c r="E385">
        <v>1.8688499999999999</v>
      </c>
    </row>
    <row r="386" spans="1:5" x14ac:dyDescent="0.2">
      <c r="A386" t="s">
        <v>90</v>
      </c>
      <c r="B386" t="s">
        <v>9</v>
      </c>
      <c r="C386">
        <v>-4</v>
      </c>
      <c r="D386">
        <v>5953.89</v>
      </c>
      <c r="E386">
        <v>-1488.4725000000001</v>
      </c>
    </row>
    <row r="387" spans="1:5" x14ac:dyDescent="0.2">
      <c r="A387" t="s">
        <v>90</v>
      </c>
      <c r="B387" t="s">
        <v>9</v>
      </c>
      <c r="C387">
        <v>12000</v>
      </c>
      <c r="D387">
        <v>62920.47</v>
      </c>
      <c r="E387">
        <v>5.2433725000000004</v>
      </c>
    </row>
    <row r="388" spans="1:5" x14ac:dyDescent="0.2">
      <c r="A388" t="s">
        <v>90</v>
      </c>
      <c r="B388" t="s">
        <v>9</v>
      </c>
      <c r="C388">
        <v>438</v>
      </c>
      <c r="D388">
        <v>4844.3599999999997</v>
      </c>
      <c r="E388">
        <v>11.060182648401801</v>
      </c>
    </row>
    <row r="389" spans="1:5" x14ac:dyDescent="0.2">
      <c r="A389" t="s">
        <v>90</v>
      </c>
      <c r="B389" t="s">
        <v>9</v>
      </c>
      <c r="C389">
        <v>644</v>
      </c>
      <c r="D389">
        <v>7966.76</v>
      </c>
      <c r="E389">
        <v>12.370745341614899</v>
      </c>
    </row>
    <row r="390" spans="1:5" x14ac:dyDescent="0.2">
      <c r="A390" t="s">
        <v>90</v>
      </c>
      <c r="B390" t="s">
        <v>9</v>
      </c>
      <c r="C390">
        <v>5946</v>
      </c>
      <c r="D390">
        <v>219769.08</v>
      </c>
      <c r="E390">
        <v>36.960827447023199</v>
      </c>
    </row>
    <row r="391" spans="1:5" x14ac:dyDescent="0.2">
      <c r="A391" t="s">
        <v>90</v>
      </c>
      <c r="B391" t="s">
        <v>9</v>
      </c>
      <c r="C391">
        <v>2120</v>
      </c>
      <c r="D391">
        <v>99313.52</v>
      </c>
      <c r="E391">
        <v>46.845999999999997</v>
      </c>
    </row>
    <row r="392" spans="1:5" x14ac:dyDescent="0.2">
      <c r="A392" t="s">
        <v>90</v>
      </c>
      <c r="B392" t="s">
        <v>9</v>
      </c>
      <c r="C392">
        <v>-397</v>
      </c>
      <c r="D392">
        <v>-5745.5</v>
      </c>
      <c r="E392">
        <v>14.4722921914358</v>
      </c>
    </row>
    <row r="393" spans="1:5" x14ac:dyDescent="0.2">
      <c r="A393" t="s">
        <v>90</v>
      </c>
      <c r="B393" t="s">
        <v>9</v>
      </c>
      <c r="C393">
        <v>1050</v>
      </c>
      <c r="D393">
        <v>6649.03</v>
      </c>
      <c r="E393">
        <v>6.3324095238095204</v>
      </c>
    </row>
    <row r="394" spans="1:5" x14ac:dyDescent="0.2">
      <c r="A394" t="s">
        <v>90</v>
      </c>
      <c r="B394" t="s">
        <v>9</v>
      </c>
      <c r="C394">
        <v>1545</v>
      </c>
      <c r="D394">
        <v>-34.340000000000003</v>
      </c>
      <c r="E394">
        <v>-2.2226537216828501E-2</v>
      </c>
    </row>
    <row r="395" spans="1:5" x14ac:dyDescent="0.2">
      <c r="A395" t="s">
        <v>90</v>
      </c>
      <c r="B395" t="s">
        <v>9</v>
      </c>
      <c r="C395">
        <v>400</v>
      </c>
      <c r="D395">
        <v>6691.75</v>
      </c>
      <c r="E395">
        <v>16.729375000000001</v>
      </c>
    </row>
    <row r="396" spans="1:5" x14ac:dyDescent="0.2">
      <c r="A396" t="s">
        <v>90</v>
      </c>
      <c r="B396" t="s">
        <v>9</v>
      </c>
      <c r="C396">
        <v>2150</v>
      </c>
      <c r="D396">
        <v>126441.53</v>
      </c>
      <c r="E396">
        <v>58.810013953488401</v>
      </c>
    </row>
    <row r="397" spans="1:5" x14ac:dyDescent="0.2">
      <c r="A397" t="s">
        <v>90</v>
      </c>
      <c r="B397" t="s">
        <v>9</v>
      </c>
      <c r="C397">
        <v>1317</v>
      </c>
      <c r="D397">
        <v>24837.27</v>
      </c>
      <c r="E397">
        <v>18.858974943052399</v>
      </c>
    </row>
    <row r="398" spans="1:5" x14ac:dyDescent="0.2">
      <c r="A398" t="s">
        <v>90</v>
      </c>
      <c r="B398" t="s">
        <v>9</v>
      </c>
      <c r="C398">
        <v>306</v>
      </c>
      <c r="D398">
        <v>12624.12</v>
      </c>
      <c r="E398">
        <v>41.255294117646997</v>
      </c>
    </row>
    <row r="399" spans="1:5" x14ac:dyDescent="0.2">
      <c r="A399" t="s">
        <v>90</v>
      </c>
      <c r="B399" t="s">
        <v>9</v>
      </c>
      <c r="C399">
        <v>79</v>
      </c>
      <c r="D399">
        <v>13666.07</v>
      </c>
      <c r="E399">
        <v>172.98822784810099</v>
      </c>
    </row>
    <row r="400" spans="1:5" x14ac:dyDescent="0.2">
      <c r="A400" t="s">
        <v>90</v>
      </c>
      <c r="B400" t="s">
        <v>9</v>
      </c>
      <c r="C400">
        <v>388</v>
      </c>
      <c r="D400">
        <v>22470.22</v>
      </c>
      <c r="E400">
        <v>57.9129381443299</v>
      </c>
    </row>
    <row r="401" spans="1:5" x14ac:dyDescent="0.2">
      <c r="A401" t="s">
        <v>90</v>
      </c>
      <c r="B401" t="s">
        <v>9</v>
      </c>
      <c r="C401">
        <v>1205</v>
      </c>
      <c r="D401">
        <v>-7481.87</v>
      </c>
      <c r="E401">
        <v>-6.2090207468879699</v>
      </c>
    </row>
    <row r="402" spans="1:5" x14ac:dyDescent="0.2">
      <c r="A402" t="s">
        <v>90</v>
      </c>
      <c r="B402" t="s">
        <v>9</v>
      </c>
      <c r="C402">
        <v>674</v>
      </c>
      <c r="D402">
        <v>23098.42</v>
      </c>
      <c r="E402">
        <v>34.270652818991103</v>
      </c>
    </row>
    <row r="403" spans="1:5" x14ac:dyDescent="0.2">
      <c r="A403" t="s">
        <v>90</v>
      </c>
      <c r="B403" t="s">
        <v>9</v>
      </c>
      <c r="C403">
        <v>90</v>
      </c>
      <c r="D403">
        <v>543.76</v>
      </c>
      <c r="E403">
        <v>6.0417777777777797</v>
      </c>
    </row>
    <row r="404" spans="1:5" x14ac:dyDescent="0.2">
      <c r="A404" t="s">
        <v>90</v>
      </c>
      <c r="B404" t="s">
        <v>9</v>
      </c>
      <c r="C404">
        <v>187</v>
      </c>
      <c r="D404">
        <v>2122.23</v>
      </c>
      <c r="E404">
        <v>11.348823529411799</v>
      </c>
    </row>
    <row r="405" spans="1:5" x14ac:dyDescent="0.2">
      <c r="A405" t="s">
        <v>90</v>
      </c>
      <c r="B405" t="s">
        <v>9</v>
      </c>
      <c r="C405">
        <v>3700</v>
      </c>
      <c r="D405">
        <v>82240.53</v>
      </c>
      <c r="E405">
        <v>22.2271702702703</v>
      </c>
    </row>
    <row r="406" spans="1:5" x14ac:dyDescent="0.2">
      <c r="A406" t="s">
        <v>90</v>
      </c>
      <c r="B406" t="s">
        <v>9</v>
      </c>
      <c r="C406">
        <v>8</v>
      </c>
      <c r="D406">
        <v>2364.61</v>
      </c>
      <c r="E406">
        <v>295.57625000000002</v>
      </c>
    </row>
    <row r="407" spans="1:5" x14ac:dyDescent="0.2">
      <c r="A407" t="s">
        <v>90</v>
      </c>
      <c r="B407" t="s">
        <v>9</v>
      </c>
      <c r="C407">
        <v>702</v>
      </c>
      <c r="D407">
        <v>37830.46</v>
      </c>
      <c r="E407">
        <v>53.889544159544201</v>
      </c>
    </row>
    <row r="408" spans="1:5" x14ac:dyDescent="0.2">
      <c r="A408" t="s">
        <v>90</v>
      </c>
      <c r="B408" t="s">
        <v>9</v>
      </c>
      <c r="C408">
        <v>730</v>
      </c>
      <c r="D408">
        <v>4978.07</v>
      </c>
      <c r="E408">
        <v>6.8192739726027396</v>
      </c>
    </row>
    <row r="409" spans="1:5" x14ac:dyDescent="0.2">
      <c r="A409" t="s">
        <v>90</v>
      </c>
      <c r="B409" t="s">
        <v>9</v>
      </c>
      <c r="C409">
        <v>2431</v>
      </c>
      <c r="D409">
        <v>42421.279999999999</v>
      </c>
      <c r="E409">
        <v>17.4501357466063</v>
      </c>
    </row>
    <row r="410" spans="1:5" x14ac:dyDescent="0.2">
      <c r="A410" t="s">
        <v>90</v>
      </c>
      <c r="B410" t="s">
        <v>9</v>
      </c>
      <c r="C410">
        <v>4201</v>
      </c>
      <c r="D410">
        <v>14473.33</v>
      </c>
      <c r="E410">
        <v>3.4452106641275901</v>
      </c>
    </row>
    <row r="411" spans="1:5" x14ac:dyDescent="0.2">
      <c r="A411" t="s">
        <v>75</v>
      </c>
      <c r="B411" t="s">
        <v>9</v>
      </c>
      <c r="C411">
        <v>138</v>
      </c>
      <c r="D411">
        <v>1654</v>
      </c>
      <c r="E411">
        <v>11.9855072463768</v>
      </c>
    </row>
    <row r="412" spans="1:5" x14ac:dyDescent="0.2">
      <c r="A412" t="s">
        <v>75</v>
      </c>
      <c r="B412" t="s">
        <v>9</v>
      </c>
      <c r="C412">
        <v>225</v>
      </c>
      <c r="D412">
        <v>4538.0200000000004</v>
      </c>
      <c r="E412">
        <v>20.168977777777801</v>
      </c>
    </row>
    <row r="413" spans="1:5" x14ac:dyDescent="0.2">
      <c r="A413" t="s">
        <v>75</v>
      </c>
      <c r="B413" t="s">
        <v>9</v>
      </c>
      <c r="C413">
        <v>306</v>
      </c>
      <c r="D413">
        <v>1958.81</v>
      </c>
      <c r="E413">
        <v>6.4013398692810499</v>
      </c>
    </row>
    <row r="414" spans="1:5" x14ac:dyDescent="0.2">
      <c r="A414" t="s">
        <v>75</v>
      </c>
      <c r="B414" t="s">
        <v>9</v>
      </c>
      <c r="C414">
        <v>1000</v>
      </c>
      <c r="D414">
        <v>8653.2900000000009</v>
      </c>
      <c r="E414">
        <v>8.6532900000000001</v>
      </c>
    </row>
    <row r="415" spans="1:5" x14ac:dyDescent="0.2">
      <c r="A415" t="s">
        <v>75</v>
      </c>
      <c r="B415" t="s">
        <v>9</v>
      </c>
      <c r="C415">
        <v>176</v>
      </c>
      <c r="D415">
        <v>522.54999999999995</v>
      </c>
      <c r="E415">
        <v>2.9690340909090902</v>
      </c>
    </row>
    <row r="416" spans="1:5" x14ac:dyDescent="0.2">
      <c r="A416" t="s">
        <v>75</v>
      </c>
      <c r="B416" t="s">
        <v>9</v>
      </c>
      <c r="C416">
        <v>645</v>
      </c>
      <c r="D416">
        <v>86732.07</v>
      </c>
      <c r="E416">
        <v>134.46832558139499</v>
      </c>
    </row>
    <row r="417" spans="1:5" x14ac:dyDescent="0.2">
      <c r="A417" t="s">
        <v>75</v>
      </c>
      <c r="B417" t="s">
        <v>9</v>
      </c>
      <c r="C417">
        <v>4282</v>
      </c>
      <c r="D417">
        <v>238376.05</v>
      </c>
      <c r="E417">
        <v>55.669325081737497</v>
      </c>
    </row>
    <row r="418" spans="1:5" x14ac:dyDescent="0.2">
      <c r="A418" t="s">
        <v>75</v>
      </c>
      <c r="B418" t="s">
        <v>9</v>
      </c>
      <c r="C418">
        <v>-128</v>
      </c>
      <c r="D418">
        <v>-828.73</v>
      </c>
      <c r="E418">
        <v>6.4744531250000001</v>
      </c>
    </row>
    <row r="419" spans="1:5" x14ac:dyDescent="0.2">
      <c r="A419" t="s">
        <v>75</v>
      </c>
      <c r="B419" t="s">
        <v>9</v>
      </c>
      <c r="C419">
        <v>823</v>
      </c>
      <c r="D419">
        <v>1824.99</v>
      </c>
      <c r="E419">
        <v>2.2174848116646402</v>
      </c>
    </row>
    <row r="420" spans="1:5" x14ac:dyDescent="0.2">
      <c r="A420" t="s">
        <v>75</v>
      </c>
      <c r="B420" t="s">
        <v>9</v>
      </c>
      <c r="C420">
        <v>280</v>
      </c>
      <c r="D420">
        <v>23066.9</v>
      </c>
      <c r="E420">
        <v>82.381785714285698</v>
      </c>
    </row>
    <row r="421" spans="1:5" x14ac:dyDescent="0.2">
      <c r="A421" t="s">
        <v>75</v>
      </c>
      <c r="B421" t="s">
        <v>9</v>
      </c>
      <c r="C421">
        <v>4652</v>
      </c>
      <c r="D421">
        <v>204941.12</v>
      </c>
      <c r="E421">
        <v>44.054411006018903</v>
      </c>
    </row>
    <row r="422" spans="1:5" x14ac:dyDescent="0.2">
      <c r="A422" t="s">
        <v>75</v>
      </c>
      <c r="B422" t="s">
        <v>9</v>
      </c>
      <c r="C422">
        <v>148</v>
      </c>
      <c r="D422">
        <v>478.7</v>
      </c>
      <c r="E422">
        <v>3.23445945945946</v>
      </c>
    </row>
    <row r="423" spans="1:5" x14ac:dyDescent="0.2">
      <c r="A423" t="s">
        <v>75</v>
      </c>
      <c r="B423" t="s">
        <v>9</v>
      </c>
      <c r="C423">
        <v>1755</v>
      </c>
      <c r="D423">
        <v>115213.43</v>
      </c>
      <c r="E423">
        <v>65.648678062678101</v>
      </c>
    </row>
    <row r="424" spans="1:5" x14ac:dyDescent="0.2">
      <c r="A424" t="s">
        <v>75</v>
      </c>
      <c r="B424" t="s">
        <v>9</v>
      </c>
      <c r="C424">
        <v>250</v>
      </c>
      <c r="D424">
        <v>6527.2</v>
      </c>
      <c r="E424">
        <v>26.108799999999999</v>
      </c>
    </row>
    <row r="425" spans="1:5" x14ac:dyDescent="0.2">
      <c r="A425" t="s">
        <v>75</v>
      </c>
      <c r="B425" t="s">
        <v>9</v>
      </c>
      <c r="C425">
        <v>507</v>
      </c>
      <c r="D425">
        <v>6258.99</v>
      </c>
      <c r="E425">
        <v>12.3451479289941</v>
      </c>
    </row>
    <row r="426" spans="1:5" x14ac:dyDescent="0.2">
      <c r="A426" t="s">
        <v>75</v>
      </c>
      <c r="B426" t="s">
        <v>9</v>
      </c>
      <c r="C426">
        <v>325</v>
      </c>
      <c r="D426">
        <v>2509.2199999999998</v>
      </c>
      <c r="E426">
        <v>7.7206769230769199</v>
      </c>
    </row>
    <row r="427" spans="1:5" x14ac:dyDescent="0.2">
      <c r="A427" t="s">
        <v>75</v>
      </c>
      <c r="B427" t="s">
        <v>9</v>
      </c>
      <c r="C427">
        <v>350</v>
      </c>
      <c r="D427">
        <v>1454.54</v>
      </c>
      <c r="E427">
        <v>4.1558285714285699</v>
      </c>
    </row>
    <row r="428" spans="1:5" x14ac:dyDescent="0.2">
      <c r="A428" t="s">
        <v>75</v>
      </c>
      <c r="B428" t="s">
        <v>9</v>
      </c>
      <c r="C428">
        <v>15006</v>
      </c>
      <c r="D428">
        <v>664264.35</v>
      </c>
      <c r="E428">
        <v>44.2665833666533</v>
      </c>
    </row>
    <row r="429" spans="1:5" x14ac:dyDescent="0.2">
      <c r="A429" t="s">
        <v>75</v>
      </c>
      <c r="B429" t="s">
        <v>9</v>
      </c>
      <c r="C429">
        <v>5212</v>
      </c>
      <c r="D429">
        <v>207145.52</v>
      </c>
      <c r="E429">
        <v>39.7439600920952</v>
      </c>
    </row>
    <row r="430" spans="1:5" x14ac:dyDescent="0.2">
      <c r="A430" t="s">
        <v>75</v>
      </c>
      <c r="B430" t="s">
        <v>9</v>
      </c>
      <c r="C430">
        <v>50</v>
      </c>
      <c r="D430">
        <v>593.45000000000005</v>
      </c>
      <c r="E430">
        <v>11.869</v>
      </c>
    </row>
    <row r="431" spans="1:5" x14ac:dyDescent="0.2">
      <c r="A431" t="s">
        <v>75</v>
      </c>
      <c r="B431" t="s">
        <v>9</v>
      </c>
      <c r="C431">
        <v>1093</v>
      </c>
      <c r="D431">
        <v>8302.5</v>
      </c>
      <c r="E431">
        <v>7.5960658737419902</v>
      </c>
    </row>
    <row r="432" spans="1:5" x14ac:dyDescent="0.2">
      <c r="A432" t="s">
        <v>75</v>
      </c>
      <c r="B432" t="s">
        <v>9</v>
      </c>
      <c r="C432">
        <v>257</v>
      </c>
      <c r="D432">
        <v>62164.02</v>
      </c>
      <c r="E432">
        <v>241.88334630350201</v>
      </c>
    </row>
    <row r="433" spans="1:5" x14ac:dyDescent="0.2">
      <c r="A433" t="s">
        <v>75</v>
      </c>
      <c r="B433" t="s">
        <v>9</v>
      </c>
      <c r="C433">
        <v>-1276</v>
      </c>
      <c r="D433">
        <v>-24072.85</v>
      </c>
      <c r="E433">
        <v>18.865869905956099</v>
      </c>
    </row>
    <row r="434" spans="1:5" x14ac:dyDescent="0.2">
      <c r="A434" t="s">
        <v>75</v>
      </c>
      <c r="B434" t="s">
        <v>9</v>
      </c>
      <c r="C434">
        <v>30</v>
      </c>
      <c r="D434">
        <v>-3285.57</v>
      </c>
      <c r="E434">
        <v>-109.51900000000001</v>
      </c>
    </row>
    <row r="435" spans="1:5" x14ac:dyDescent="0.2">
      <c r="A435" t="s">
        <v>75</v>
      </c>
      <c r="B435" t="s">
        <v>9</v>
      </c>
      <c r="C435">
        <v>14</v>
      </c>
      <c r="D435">
        <v>-204.62</v>
      </c>
      <c r="E435">
        <v>-14.615714285714301</v>
      </c>
    </row>
    <row r="436" spans="1:5" x14ac:dyDescent="0.2">
      <c r="A436" t="s">
        <v>75</v>
      </c>
      <c r="B436" t="s">
        <v>9</v>
      </c>
      <c r="C436">
        <v>500</v>
      </c>
      <c r="D436">
        <v>18414.93</v>
      </c>
      <c r="E436">
        <v>36.829859999999996</v>
      </c>
    </row>
    <row r="437" spans="1:5" x14ac:dyDescent="0.2">
      <c r="A437" t="s">
        <v>75</v>
      </c>
      <c r="B437" t="s">
        <v>9</v>
      </c>
      <c r="C437">
        <v>0</v>
      </c>
      <c r="D437">
        <v>19567.48</v>
      </c>
      <c r="E437">
        <v>0</v>
      </c>
    </row>
    <row r="438" spans="1:5" x14ac:dyDescent="0.2">
      <c r="A438" t="s">
        <v>75</v>
      </c>
      <c r="B438" t="s">
        <v>9</v>
      </c>
      <c r="C438">
        <v>-1350</v>
      </c>
      <c r="D438">
        <v>-6280.78</v>
      </c>
      <c r="E438">
        <v>4.6524296296296299</v>
      </c>
    </row>
    <row r="439" spans="1:5" x14ac:dyDescent="0.2">
      <c r="A439" t="s">
        <v>75</v>
      </c>
      <c r="B439" t="s">
        <v>9</v>
      </c>
      <c r="C439">
        <v>238</v>
      </c>
      <c r="D439">
        <v>440.5</v>
      </c>
      <c r="E439">
        <v>1.8508403361344501</v>
      </c>
    </row>
    <row r="440" spans="1:5" x14ac:dyDescent="0.2">
      <c r="A440" t="s">
        <v>75</v>
      </c>
      <c r="B440" t="s">
        <v>9</v>
      </c>
      <c r="C440">
        <v>-275</v>
      </c>
      <c r="D440">
        <v>-1197.55</v>
      </c>
      <c r="E440">
        <v>4.3547272727272697</v>
      </c>
    </row>
    <row r="441" spans="1:5" x14ac:dyDescent="0.2">
      <c r="A441" t="s">
        <v>75</v>
      </c>
      <c r="B441" t="s">
        <v>9</v>
      </c>
      <c r="C441">
        <v>210</v>
      </c>
      <c r="D441">
        <v>1955.87</v>
      </c>
      <c r="E441">
        <v>9.3136666666666699</v>
      </c>
    </row>
    <row r="442" spans="1:5" x14ac:dyDescent="0.2">
      <c r="A442" t="s">
        <v>75</v>
      </c>
      <c r="B442" t="s">
        <v>9</v>
      </c>
      <c r="C442">
        <v>822</v>
      </c>
      <c r="D442">
        <v>9883.2000000000007</v>
      </c>
      <c r="E442">
        <v>12.0233576642336</v>
      </c>
    </row>
    <row r="443" spans="1:5" x14ac:dyDescent="0.2">
      <c r="A443" t="s">
        <v>75</v>
      </c>
      <c r="B443" t="s">
        <v>9</v>
      </c>
      <c r="C443">
        <v>458</v>
      </c>
      <c r="D443">
        <v>24586.97</v>
      </c>
      <c r="E443">
        <v>53.6833406113537</v>
      </c>
    </row>
    <row r="444" spans="1:5" x14ac:dyDescent="0.2">
      <c r="A444" t="s">
        <v>75</v>
      </c>
      <c r="B444" t="s">
        <v>9</v>
      </c>
      <c r="C444">
        <v>635</v>
      </c>
      <c r="D444">
        <v>1630.36</v>
      </c>
      <c r="E444">
        <v>2.56749606299213</v>
      </c>
    </row>
    <row r="445" spans="1:5" x14ac:dyDescent="0.2">
      <c r="A445" t="s">
        <v>75</v>
      </c>
      <c r="B445" t="s">
        <v>9</v>
      </c>
      <c r="C445">
        <v>204</v>
      </c>
      <c r="D445">
        <v>-1026.02</v>
      </c>
      <c r="E445">
        <v>-5.0295098039215702</v>
      </c>
    </row>
    <row r="446" spans="1:5" x14ac:dyDescent="0.2">
      <c r="A446" t="s">
        <v>75</v>
      </c>
      <c r="B446" t="s">
        <v>9</v>
      </c>
      <c r="C446">
        <v>1240</v>
      </c>
      <c r="D446">
        <v>12359.99</v>
      </c>
      <c r="E446">
        <v>9.9677338709677397</v>
      </c>
    </row>
    <row r="447" spans="1:5" x14ac:dyDescent="0.2">
      <c r="A447" t="s">
        <v>75</v>
      </c>
      <c r="B447" t="s">
        <v>9</v>
      </c>
      <c r="C447">
        <v>1370</v>
      </c>
      <c r="D447">
        <v>157596.5</v>
      </c>
      <c r="E447">
        <v>115.033941605839</v>
      </c>
    </row>
    <row r="448" spans="1:5" x14ac:dyDescent="0.2">
      <c r="A448" t="s">
        <v>75</v>
      </c>
      <c r="B448" t="s">
        <v>9</v>
      </c>
      <c r="C448">
        <v>2059</v>
      </c>
      <c r="D448">
        <v>115480.68</v>
      </c>
      <c r="E448">
        <v>56.085808644973298</v>
      </c>
    </row>
    <row r="449" spans="1:5" x14ac:dyDescent="0.2">
      <c r="A449" t="s">
        <v>75</v>
      </c>
      <c r="B449" t="s">
        <v>9</v>
      </c>
      <c r="C449">
        <v>223</v>
      </c>
      <c r="D449">
        <v>3717.89</v>
      </c>
      <c r="E449">
        <v>16.672152466367699</v>
      </c>
    </row>
    <row r="450" spans="1:5" x14ac:dyDescent="0.2">
      <c r="A450" t="s">
        <v>75</v>
      </c>
      <c r="B450" t="s">
        <v>9</v>
      </c>
      <c r="C450">
        <v>-1468</v>
      </c>
      <c r="D450">
        <v>-7092.8</v>
      </c>
      <c r="E450">
        <v>4.8316076294277899</v>
      </c>
    </row>
    <row r="451" spans="1:5" x14ac:dyDescent="0.2">
      <c r="A451" t="s">
        <v>75</v>
      </c>
      <c r="B451" t="s">
        <v>9</v>
      </c>
      <c r="C451">
        <v>235</v>
      </c>
      <c r="D451">
        <v>2427.64</v>
      </c>
      <c r="E451">
        <v>10.330382978723399</v>
      </c>
    </row>
    <row r="452" spans="1:5" x14ac:dyDescent="0.2">
      <c r="A452" t="s">
        <v>75</v>
      </c>
      <c r="B452" t="s">
        <v>9</v>
      </c>
      <c r="C452">
        <v>2628</v>
      </c>
      <c r="D452">
        <v>46591.39</v>
      </c>
      <c r="E452">
        <v>17.728839421613401</v>
      </c>
    </row>
    <row r="453" spans="1:5" x14ac:dyDescent="0.2">
      <c r="A453" t="s">
        <v>75</v>
      </c>
      <c r="B453" t="s">
        <v>9</v>
      </c>
      <c r="C453">
        <v>3083</v>
      </c>
      <c r="D453">
        <v>190913.18</v>
      </c>
      <c r="E453">
        <v>61.924482646772603</v>
      </c>
    </row>
    <row r="454" spans="1:5" x14ac:dyDescent="0.2">
      <c r="A454" t="s">
        <v>75</v>
      </c>
      <c r="B454" t="s">
        <v>9</v>
      </c>
      <c r="C454">
        <v>1566</v>
      </c>
      <c r="D454">
        <v>734.08</v>
      </c>
      <c r="E454">
        <v>0.46876117496807201</v>
      </c>
    </row>
    <row r="455" spans="1:5" x14ac:dyDescent="0.2">
      <c r="A455" t="s">
        <v>75</v>
      </c>
      <c r="B455" t="s">
        <v>9</v>
      </c>
      <c r="C455">
        <v>8303</v>
      </c>
      <c r="D455">
        <v>420508.29</v>
      </c>
      <c r="E455">
        <v>50.645343851619899</v>
      </c>
    </row>
    <row r="456" spans="1:5" x14ac:dyDescent="0.2">
      <c r="A456" t="s">
        <v>75</v>
      </c>
      <c r="B456" t="s">
        <v>9</v>
      </c>
      <c r="C456">
        <v>334</v>
      </c>
      <c r="D456">
        <v>90734.66</v>
      </c>
      <c r="E456">
        <v>271.66065868263502</v>
      </c>
    </row>
    <row r="457" spans="1:5" x14ac:dyDescent="0.2">
      <c r="A457" t="s">
        <v>75</v>
      </c>
      <c r="B457" t="s">
        <v>9</v>
      </c>
      <c r="C457">
        <v>190</v>
      </c>
      <c r="D457">
        <v>785.66</v>
      </c>
      <c r="E457">
        <v>4.13505263157895</v>
      </c>
    </row>
    <row r="458" spans="1:5" x14ac:dyDescent="0.2">
      <c r="A458" t="s">
        <v>75</v>
      </c>
      <c r="B458" t="s">
        <v>9</v>
      </c>
      <c r="C458">
        <v>567</v>
      </c>
      <c r="D458">
        <v>14857.87</v>
      </c>
      <c r="E458">
        <v>26.204356261022902</v>
      </c>
    </row>
    <row r="459" spans="1:5" x14ac:dyDescent="0.2">
      <c r="A459" t="s">
        <v>75</v>
      </c>
      <c r="B459" t="s">
        <v>9</v>
      </c>
      <c r="C459">
        <v>1063</v>
      </c>
      <c r="D459">
        <v>7807.14</v>
      </c>
      <c r="E459">
        <v>7.3444402634054597</v>
      </c>
    </row>
    <row r="460" spans="1:5" x14ac:dyDescent="0.2">
      <c r="A460" t="s">
        <v>75</v>
      </c>
      <c r="B460" t="s">
        <v>9</v>
      </c>
      <c r="C460">
        <v>68</v>
      </c>
      <c r="D460">
        <v>6119.28</v>
      </c>
      <c r="E460">
        <v>89.989411764705906</v>
      </c>
    </row>
    <row r="461" spans="1:5" x14ac:dyDescent="0.2">
      <c r="A461" t="s">
        <v>75</v>
      </c>
      <c r="B461" t="s">
        <v>9</v>
      </c>
      <c r="C461">
        <v>740</v>
      </c>
      <c r="D461">
        <v>180172.06</v>
      </c>
      <c r="E461">
        <v>243.47575675675699</v>
      </c>
    </row>
    <row r="462" spans="1:5" x14ac:dyDescent="0.2">
      <c r="A462" t="s">
        <v>75</v>
      </c>
      <c r="B462" t="s">
        <v>9</v>
      </c>
      <c r="C462">
        <v>355</v>
      </c>
      <c r="D462">
        <v>4949.03</v>
      </c>
      <c r="E462">
        <v>13.9409295774648</v>
      </c>
    </row>
    <row r="463" spans="1:5" x14ac:dyDescent="0.2">
      <c r="A463" t="s">
        <v>75</v>
      </c>
      <c r="B463" t="s">
        <v>9</v>
      </c>
      <c r="C463">
        <v>1742</v>
      </c>
      <c r="D463">
        <v>69080.100000000006</v>
      </c>
      <c r="E463">
        <v>39.655625717565997</v>
      </c>
    </row>
    <row r="464" spans="1:5" x14ac:dyDescent="0.2">
      <c r="A464" t="s">
        <v>75</v>
      </c>
      <c r="B464" t="s">
        <v>9</v>
      </c>
      <c r="C464">
        <v>5418</v>
      </c>
      <c r="D464">
        <v>199875.5</v>
      </c>
      <c r="E464">
        <v>36.891011443337</v>
      </c>
    </row>
    <row r="465" spans="1:5" x14ac:dyDescent="0.2">
      <c r="A465" t="s">
        <v>75</v>
      </c>
      <c r="B465" t="s">
        <v>9</v>
      </c>
      <c r="C465">
        <v>150</v>
      </c>
      <c r="D465">
        <v>522.80999999999995</v>
      </c>
      <c r="E465">
        <v>3.4853999999999998</v>
      </c>
    </row>
    <row r="466" spans="1:5" x14ac:dyDescent="0.2">
      <c r="A466" t="s">
        <v>75</v>
      </c>
      <c r="B466" t="s">
        <v>9</v>
      </c>
      <c r="C466">
        <v>2316</v>
      </c>
      <c r="D466">
        <v>14517.81</v>
      </c>
      <c r="E466">
        <v>6.26848445595855</v>
      </c>
    </row>
    <row r="467" spans="1:5" x14ac:dyDescent="0.2">
      <c r="A467" t="s">
        <v>75</v>
      </c>
      <c r="B467" t="s">
        <v>9</v>
      </c>
      <c r="C467">
        <v>130</v>
      </c>
      <c r="D467">
        <v>3322.12</v>
      </c>
      <c r="E467">
        <v>25.5547692307692</v>
      </c>
    </row>
    <row r="468" spans="1:5" x14ac:dyDescent="0.2">
      <c r="A468" t="s">
        <v>75</v>
      </c>
      <c r="B468" t="s">
        <v>9</v>
      </c>
      <c r="C468">
        <v>199</v>
      </c>
      <c r="D468">
        <v>861.19</v>
      </c>
      <c r="E468">
        <v>4.32758793969849</v>
      </c>
    </row>
    <row r="469" spans="1:5" x14ac:dyDescent="0.2">
      <c r="A469" t="s">
        <v>75</v>
      </c>
      <c r="B469" t="s">
        <v>9</v>
      </c>
      <c r="C469">
        <v>118</v>
      </c>
      <c r="D469">
        <v>4352.2700000000004</v>
      </c>
      <c r="E469">
        <v>36.883644067796602</v>
      </c>
    </row>
    <row r="470" spans="1:5" x14ac:dyDescent="0.2">
      <c r="A470" t="s">
        <v>75</v>
      </c>
      <c r="B470" t="s">
        <v>9</v>
      </c>
      <c r="C470">
        <v>1088</v>
      </c>
      <c r="D470">
        <v>14791.9</v>
      </c>
      <c r="E470">
        <v>13.5954963235294</v>
      </c>
    </row>
    <row r="471" spans="1:5" x14ac:dyDescent="0.2">
      <c r="A471" t="s">
        <v>75</v>
      </c>
      <c r="B471" t="s">
        <v>9</v>
      </c>
      <c r="C471">
        <v>90</v>
      </c>
      <c r="D471">
        <v>7291.87</v>
      </c>
      <c r="E471">
        <v>81.020777777777795</v>
      </c>
    </row>
    <row r="472" spans="1:5" x14ac:dyDescent="0.2">
      <c r="A472" t="s">
        <v>75</v>
      </c>
      <c r="B472" t="s">
        <v>9</v>
      </c>
      <c r="C472">
        <v>457</v>
      </c>
      <c r="D472">
        <v>4199.09</v>
      </c>
      <c r="E472">
        <v>9.1883807439824903</v>
      </c>
    </row>
    <row r="473" spans="1:5" x14ac:dyDescent="0.2">
      <c r="A473" t="s">
        <v>75</v>
      </c>
      <c r="B473" t="s">
        <v>9</v>
      </c>
      <c r="C473">
        <v>1222</v>
      </c>
      <c r="D473">
        <v>7745.58</v>
      </c>
      <c r="E473">
        <v>6.3384451718494299</v>
      </c>
    </row>
    <row r="474" spans="1:5" x14ac:dyDescent="0.2">
      <c r="A474" t="s">
        <v>75</v>
      </c>
      <c r="B474" t="s">
        <v>9</v>
      </c>
      <c r="C474">
        <v>0</v>
      </c>
      <c r="D474">
        <v>3566.17</v>
      </c>
      <c r="E474">
        <v>0</v>
      </c>
    </row>
    <row r="475" spans="1:5" x14ac:dyDescent="0.2">
      <c r="A475" t="s">
        <v>75</v>
      </c>
      <c r="B475" t="s">
        <v>9</v>
      </c>
      <c r="C475">
        <v>2042</v>
      </c>
      <c r="D475">
        <v>91.6</v>
      </c>
      <c r="E475">
        <v>4.4857982370225299E-2</v>
      </c>
    </row>
    <row r="476" spans="1:5" x14ac:dyDescent="0.2">
      <c r="A476" t="s">
        <v>75</v>
      </c>
      <c r="B476" t="s">
        <v>9</v>
      </c>
      <c r="C476">
        <v>4</v>
      </c>
      <c r="D476">
        <v>191.57</v>
      </c>
      <c r="E476">
        <v>47.892499999999998</v>
      </c>
    </row>
    <row r="477" spans="1:5" x14ac:dyDescent="0.2">
      <c r="A477" t="s">
        <v>75</v>
      </c>
      <c r="B477" t="s">
        <v>9</v>
      </c>
      <c r="C477">
        <v>2458</v>
      </c>
      <c r="D477">
        <v>105640.04</v>
      </c>
      <c r="E477">
        <v>42.978047192839703</v>
      </c>
    </row>
    <row r="478" spans="1:5" x14ac:dyDescent="0.2">
      <c r="A478" t="s">
        <v>75</v>
      </c>
      <c r="B478" t="s">
        <v>9</v>
      </c>
      <c r="C478">
        <v>13263</v>
      </c>
      <c r="D478">
        <v>538777.15</v>
      </c>
      <c r="E478">
        <v>40.622570308376702</v>
      </c>
    </row>
    <row r="479" spans="1:5" x14ac:dyDescent="0.2">
      <c r="A479" t="s">
        <v>75</v>
      </c>
      <c r="B479" t="s">
        <v>9</v>
      </c>
      <c r="C479">
        <v>250</v>
      </c>
      <c r="D479">
        <v>1705.92</v>
      </c>
      <c r="E479">
        <v>6.8236800000000004</v>
      </c>
    </row>
    <row r="480" spans="1:5" x14ac:dyDescent="0.2">
      <c r="A480" t="s">
        <v>75</v>
      </c>
      <c r="B480" t="s">
        <v>9</v>
      </c>
      <c r="C480">
        <v>86</v>
      </c>
      <c r="D480">
        <v>578.79999999999995</v>
      </c>
      <c r="E480">
        <v>6.7302325581395301</v>
      </c>
    </row>
    <row r="481" spans="1:5" x14ac:dyDescent="0.2">
      <c r="A481" t="s">
        <v>75</v>
      </c>
      <c r="B481" t="s">
        <v>9</v>
      </c>
      <c r="C481">
        <v>-308</v>
      </c>
      <c r="D481">
        <v>-2200.9499999999998</v>
      </c>
      <c r="E481">
        <v>7.1459415584415602</v>
      </c>
    </row>
    <row r="482" spans="1:5" x14ac:dyDescent="0.2">
      <c r="A482" t="s">
        <v>75</v>
      </c>
      <c r="B482" t="s">
        <v>9</v>
      </c>
      <c r="C482">
        <v>550</v>
      </c>
      <c r="D482">
        <v>5651.79</v>
      </c>
      <c r="E482">
        <v>10.275981818181799</v>
      </c>
    </row>
    <row r="483" spans="1:5" x14ac:dyDescent="0.2">
      <c r="A483" t="s">
        <v>75</v>
      </c>
      <c r="B483" t="s">
        <v>9</v>
      </c>
      <c r="C483">
        <v>1239</v>
      </c>
      <c r="D483">
        <v>122924.38</v>
      </c>
      <c r="E483">
        <v>99.212574656981403</v>
      </c>
    </row>
    <row r="484" spans="1:5" x14ac:dyDescent="0.2">
      <c r="A484" t="s">
        <v>75</v>
      </c>
      <c r="B484" t="s">
        <v>9</v>
      </c>
      <c r="C484">
        <v>2774</v>
      </c>
      <c r="D484">
        <v>113123.77</v>
      </c>
      <c r="E484">
        <v>40.780018024513303</v>
      </c>
    </row>
    <row r="485" spans="1:5" x14ac:dyDescent="0.2">
      <c r="A485" t="s">
        <v>75</v>
      </c>
      <c r="B485" t="s">
        <v>9</v>
      </c>
      <c r="C485">
        <v>260</v>
      </c>
      <c r="D485">
        <v>5337.83</v>
      </c>
      <c r="E485">
        <v>20.530115384615399</v>
      </c>
    </row>
    <row r="486" spans="1:5" x14ac:dyDescent="0.2">
      <c r="A486" t="s">
        <v>75</v>
      </c>
      <c r="B486" t="s">
        <v>9</v>
      </c>
      <c r="C486">
        <v>337</v>
      </c>
      <c r="D486">
        <v>3106.79</v>
      </c>
      <c r="E486">
        <v>9.2189614243323401</v>
      </c>
    </row>
    <row r="487" spans="1:5" x14ac:dyDescent="0.2">
      <c r="A487" t="s">
        <v>75</v>
      </c>
      <c r="B487" t="s">
        <v>9</v>
      </c>
      <c r="C487">
        <v>1806</v>
      </c>
      <c r="D487">
        <v>1497.18</v>
      </c>
      <c r="E487">
        <v>0.82900332225913598</v>
      </c>
    </row>
    <row r="488" spans="1:5" x14ac:dyDescent="0.2">
      <c r="A488" t="s">
        <v>75</v>
      </c>
      <c r="B488" t="s">
        <v>9</v>
      </c>
      <c r="C488">
        <v>686</v>
      </c>
      <c r="D488">
        <v>5999.26</v>
      </c>
      <c r="E488">
        <v>8.74527696793003</v>
      </c>
    </row>
    <row r="489" spans="1:5" x14ac:dyDescent="0.2">
      <c r="A489" t="s">
        <v>75</v>
      </c>
      <c r="B489" t="s">
        <v>9</v>
      </c>
      <c r="C489">
        <v>60</v>
      </c>
      <c r="D489">
        <v>152.65</v>
      </c>
      <c r="E489">
        <v>2.54416666666667</v>
      </c>
    </row>
    <row r="490" spans="1:5" x14ac:dyDescent="0.2">
      <c r="A490" t="s">
        <v>75</v>
      </c>
      <c r="B490" t="s">
        <v>9</v>
      </c>
      <c r="C490">
        <v>840</v>
      </c>
      <c r="D490">
        <v>11169.68</v>
      </c>
      <c r="E490">
        <v>13.2972380952381</v>
      </c>
    </row>
    <row r="491" spans="1:5" x14ac:dyDescent="0.2">
      <c r="A491" t="s">
        <v>75</v>
      </c>
      <c r="B491" t="s">
        <v>9</v>
      </c>
      <c r="C491">
        <v>6479</v>
      </c>
      <c r="D491">
        <v>195488.41</v>
      </c>
      <c r="E491">
        <v>30.172620774810898</v>
      </c>
    </row>
    <row r="492" spans="1:5" x14ac:dyDescent="0.2">
      <c r="A492" t="s">
        <v>75</v>
      </c>
      <c r="B492" t="s">
        <v>9</v>
      </c>
      <c r="C492">
        <v>1594</v>
      </c>
      <c r="D492">
        <v>4088.41</v>
      </c>
      <c r="E492">
        <v>2.5648745294855702</v>
      </c>
    </row>
    <row r="493" spans="1:5" x14ac:dyDescent="0.2">
      <c r="A493" t="s">
        <v>75</v>
      </c>
      <c r="B493" t="s">
        <v>9</v>
      </c>
      <c r="C493">
        <v>2120</v>
      </c>
      <c r="D493">
        <v>11629.92</v>
      </c>
      <c r="E493">
        <v>5.4858113207547197</v>
      </c>
    </row>
    <row r="494" spans="1:5" x14ac:dyDescent="0.2">
      <c r="A494" t="s">
        <v>75</v>
      </c>
      <c r="B494" t="s">
        <v>9</v>
      </c>
      <c r="C494">
        <v>501</v>
      </c>
      <c r="D494">
        <v>2447.4</v>
      </c>
      <c r="E494">
        <v>4.8850299401197601</v>
      </c>
    </row>
    <row r="495" spans="1:5" x14ac:dyDescent="0.2">
      <c r="A495" t="s">
        <v>75</v>
      </c>
      <c r="B495" t="s">
        <v>9</v>
      </c>
      <c r="C495">
        <v>120</v>
      </c>
      <c r="D495">
        <v>16239.73</v>
      </c>
      <c r="E495">
        <v>135.331083333333</v>
      </c>
    </row>
    <row r="496" spans="1:5" x14ac:dyDescent="0.2">
      <c r="A496" t="s">
        <v>75</v>
      </c>
      <c r="B496" t="s">
        <v>9</v>
      </c>
      <c r="C496">
        <v>180</v>
      </c>
      <c r="D496">
        <v>1258.25</v>
      </c>
      <c r="E496">
        <v>6.9902777777777798</v>
      </c>
    </row>
    <row r="497" spans="1:5" x14ac:dyDescent="0.2">
      <c r="A497" t="s">
        <v>75</v>
      </c>
      <c r="B497" t="s">
        <v>9</v>
      </c>
      <c r="C497">
        <v>306</v>
      </c>
      <c r="D497">
        <v>1317.65</v>
      </c>
      <c r="E497">
        <v>4.3060457516339898</v>
      </c>
    </row>
    <row r="498" spans="1:5" x14ac:dyDescent="0.2">
      <c r="A498" t="s">
        <v>75</v>
      </c>
      <c r="B498" t="s">
        <v>9</v>
      </c>
      <c r="C498">
        <v>607</v>
      </c>
      <c r="D498">
        <v>2963.36</v>
      </c>
      <c r="E498">
        <v>4.8819769357495897</v>
      </c>
    </row>
    <row r="499" spans="1:5" x14ac:dyDescent="0.2">
      <c r="A499" t="s">
        <v>75</v>
      </c>
      <c r="B499" t="s">
        <v>9</v>
      </c>
      <c r="C499">
        <v>345</v>
      </c>
      <c r="D499">
        <v>979.01</v>
      </c>
      <c r="E499">
        <v>2.8377101449275401</v>
      </c>
    </row>
    <row r="500" spans="1:5" x14ac:dyDescent="0.2">
      <c r="A500" t="s">
        <v>75</v>
      </c>
      <c r="B500" t="s">
        <v>9</v>
      </c>
      <c r="C500">
        <v>376</v>
      </c>
      <c r="D500">
        <v>10460.83</v>
      </c>
      <c r="E500">
        <v>27.821356382978699</v>
      </c>
    </row>
    <row r="501" spans="1:5" x14ac:dyDescent="0.2">
      <c r="A501" t="s">
        <v>75</v>
      </c>
      <c r="B501" t="s">
        <v>9</v>
      </c>
      <c r="C501">
        <v>1137</v>
      </c>
      <c r="D501">
        <v>23440.19</v>
      </c>
      <c r="E501">
        <v>20.615822339489899</v>
      </c>
    </row>
    <row r="502" spans="1:5" x14ac:dyDescent="0.2">
      <c r="A502" t="s">
        <v>75</v>
      </c>
      <c r="B502" t="s">
        <v>9</v>
      </c>
      <c r="C502">
        <v>1243</v>
      </c>
      <c r="D502">
        <v>6765.25</v>
      </c>
      <c r="E502">
        <v>5.4426790024135201</v>
      </c>
    </row>
    <row r="503" spans="1:5" x14ac:dyDescent="0.2">
      <c r="A503" t="s">
        <v>75</v>
      </c>
      <c r="B503" t="s">
        <v>9</v>
      </c>
      <c r="C503">
        <v>0</v>
      </c>
      <c r="D503">
        <v>-1112.78</v>
      </c>
      <c r="E503">
        <v>0</v>
      </c>
    </row>
    <row r="504" spans="1:5" x14ac:dyDescent="0.2">
      <c r="A504" t="s">
        <v>75</v>
      </c>
      <c r="B504" t="s">
        <v>9</v>
      </c>
      <c r="C504">
        <v>301</v>
      </c>
      <c r="D504">
        <v>2688.85</v>
      </c>
      <c r="E504">
        <v>8.9330564784053195</v>
      </c>
    </row>
    <row r="505" spans="1:5" x14ac:dyDescent="0.2">
      <c r="A505" t="s">
        <v>75</v>
      </c>
      <c r="B505" t="s">
        <v>9</v>
      </c>
      <c r="C505">
        <v>195</v>
      </c>
      <c r="D505">
        <v>3214.56</v>
      </c>
      <c r="E505">
        <v>16.484923076923099</v>
      </c>
    </row>
    <row r="506" spans="1:5" x14ac:dyDescent="0.2">
      <c r="A506" t="s">
        <v>75</v>
      </c>
      <c r="B506" t="s">
        <v>9</v>
      </c>
      <c r="C506">
        <v>1828</v>
      </c>
      <c r="D506">
        <v>128379.96</v>
      </c>
      <c r="E506">
        <v>70.229737417943099</v>
      </c>
    </row>
    <row r="507" spans="1:5" x14ac:dyDescent="0.2">
      <c r="A507" t="s">
        <v>75</v>
      </c>
      <c r="B507" t="s">
        <v>9</v>
      </c>
      <c r="C507">
        <v>610</v>
      </c>
      <c r="D507">
        <v>-231.5</v>
      </c>
      <c r="E507">
        <v>-0.37950819672131098</v>
      </c>
    </row>
    <row r="508" spans="1:5" x14ac:dyDescent="0.2">
      <c r="A508" t="s">
        <v>75</v>
      </c>
      <c r="B508" t="s">
        <v>9</v>
      </c>
      <c r="C508">
        <v>92</v>
      </c>
      <c r="D508">
        <v>502.66</v>
      </c>
      <c r="E508">
        <v>5.46369565217391</v>
      </c>
    </row>
    <row r="509" spans="1:5" x14ac:dyDescent="0.2">
      <c r="A509" t="s">
        <v>75</v>
      </c>
      <c r="B509" t="s">
        <v>9</v>
      </c>
      <c r="C509">
        <v>110</v>
      </c>
      <c r="D509">
        <v>561.99</v>
      </c>
      <c r="E509">
        <v>5.109</v>
      </c>
    </row>
    <row r="510" spans="1:5" x14ac:dyDescent="0.2">
      <c r="A510" t="s">
        <v>75</v>
      </c>
      <c r="B510" t="s">
        <v>9</v>
      </c>
      <c r="C510">
        <v>135</v>
      </c>
      <c r="D510">
        <v>2364.08</v>
      </c>
      <c r="E510">
        <v>17.511703703703699</v>
      </c>
    </row>
    <row r="511" spans="1:5" x14ac:dyDescent="0.2">
      <c r="A511" t="s">
        <v>75</v>
      </c>
      <c r="B511" t="s">
        <v>9</v>
      </c>
      <c r="C511">
        <v>243</v>
      </c>
      <c r="D511">
        <v>3582.11</v>
      </c>
      <c r="E511">
        <v>14.7411934156379</v>
      </c>
    </row>
    <row r="512" spans="1:5" x14ac:dyDescent="0.2">
      <c r="A512" t="s">
        <v>75</v>
      </c>
      <c r="B512" t="s">
        <v>9</v>
      </c>
      <c r="C512">
        <v>95</v>
      </c>
      <c r="D512">
        <v>130.9</v>
      </c>
      <c r="E512">
        <v>1.3778947368421099</v>
      </c>
    </row>
    <row r="513" spans="1:5" x14ac:dyDescent="0.2">
      <c r="A513" t="s">
        <v>75</v>
      </c>
      <c r="B513" t="s">
        <v>9</v>
      </c>
      <c r="C513">
        <v>1</v>
      </c>
      <c r="D513">
        <v>107564.8</v>
      </c>
      <c r="E513">
        <v>107564.8</v>
      </c>
    </row>
    <row r="514" spans="1:5" x14ac:dyDescent="0.2">
      <c r="A514" t="s">
        <v>75</v>
      </c>
      <c r="B514" t="s">
        <v>9</v>
      </c>
      <c r="C514">
        <v>200</v>
      </c>
      <c r="D514">
        <v>2249.54</v>
      </c>
      <c r="E514">
        <v>11.2477</v>
      </c>
    </row>
    <row r="515" spans="1:5" x14ac:dyDescent="0.2">
      <c r="A515" t="s">
        <v>75</v>
      </c>
      <c r="B515" t="s">
        <v>9</v>
      </c>
      <c r="C515">
        <v>182</v>
      </c>
      <c r="D515">
        <v>538.62</v>
      </c>
      <c r="E515">
        <v>2.9594505494505499</v>
      </c>
    </row>
    <row r="516" spans="1:5" x14ac:dyDescent="0.2">
      <c r="A516" t="s">
        <v>75</v>
      </c>
      <c r="B516" t="s">
        <v>9</v>
      </c>
      <c r="C516">
        <v>580</v>
      </c>
      <c r="D516">
        <v>3629.74</v>
      </c>
      <c r="E516">
        <v>6.2581724137931003</v>
      </c>
    </row>
    <row r="517" spans="1:5" x14ac:dyDescent="0.2">
      <c r="A517" t="s">
        <v>75</v>
      </c>
      <c r="B517" t="s">
        <v>9</v>
      </c>
      <c r="C517">
        <v>680</v>
      </c>
      <c r="D517">
        <v>4823.07</v>
      </c>
      <c r="E517">
        <v>7.0927499999999997</v>
      </c>
    </row>
    <row r="518" spans="1:5" x14ac:dyDescent="0.2">
      <c r="A518" t="s">
        <v>75</v>
      </c>
      <c r="B518" t="s">
        <v>9</v>
      </c>
      <c r="C518">
        <v>2</v>
      </c>
      <c r="D518">
        <v>3645.56</v>
      </c>
      <c r="E518">
        <v>1822.78</v>
      </c>
    </row>
    <row r="519" spans="1:5" x14ac:dyDescent="0.2">
      <c r="A519" t="s">
        <v>75</v>
      </c>
      <c r="B519" t="s">
        <v>9</v>
      </c>
      <c r="C519">
        <v>0</v>
      </c>
      <c r="D519">
        <v>1614.75</v>
      </c>
      <c r="E519">
        <v>0</v>
      </c>
    </row>
    <row r="520" spans="1:5" x14ac:dyDescent="0.2">
      <c r="A520" t="s">
        <v>75</v>
      </c>
      <c r="B520" t="s">
        <v>9</v>
      </c>
      <c r="C520">
        <v>226</v>
      </c>
      <c r="D520">
        <v>1688.12</v>
      </c>
      <c r="E520">
        <v>7.4695575221238899</v>
      </c>
    </row>
    <row r="521" spans="1:5" x14ac:dyDescent="0.2">
      <c r="A521" t="s">
        <v>75</v>
      </c>
      <c r="B521" t="s">
        <v>9</v>
      </c>
      <c r="C521">
        <v>654</v>
      </c>
      <c r="D521">
        <v>2356.13</v>
      </c>
      <c r="E521">
        <v>3.6026452599388401</v>
      </c>
    </row>
    <row r="522" spans="1:5" x14ac:dyDescent="0.2">
      <c r="A522" t="s">
        <v>75</v>
      </c>
      <c r="B522" t="s">
        <v>9</v>
      </c>
      <c r="C522">
        <v>1853</v>
      </c>
      <c r="D522">
        <v>11401.95</v>
      </c>
      <c r="E522">
        <v>6.1532379924446801</v>
      </c>
    </row>
    <row r="523" spans="1:5" x14ac:dyDescent="0.2">
      <c r="A523" t="s">
        <v>75</v>
      </c>
      <c r="B523" t="s">
        <v>9</v>
      </c>
      <c r="C523">
        <v>3</v>
      </c>
      <c r="D523">
        <v>18406.37</v>
      </c>
      <c r="E523">
        <v>6135.4566666666697</v>
      </c>
    </row>
    <row r="524" spans="1:5" x14ac:dyDescent="0.2">
      <c r="A524" t="s">
        <v>75</v>
      </c>
      <c r="B524" t="s">
        <v>9</v>
      </c>
      <c r="C524">
        <v>367</v>
      </c>
      <c r="D524">
        <v>1547.29</v>
      </c>
      <c r="E524">
        <v>4.2160490463215297</v>
      </c>
    </row>
    <row r="525" spans="1:5" x14ac:dyDescent="0.2">
      <c r="A525" t="s">
        <v>75</v>
      </c>
      <c r="B525" t="s">
        <v>9</v>
      </c>
      <c r="C525">
        <v>161</v>
      </c>
      <c r="D525">
        <v>6446.56</v>
      </c>
      <c r="E525">
        <v>40.040745341614901</v>
      </c>
    </row>
    <row r="526" spans="1:5" x14ac:dyDescent="0.2">
      <c r="A526" t="s">
        <v>75</v>
      </c>
      <c r="B526" t="s">
        <v>9</v>
      </c>
      <c r="C526">
        <v>153</v>
      </c>
      <c r="D526">
        <v>3210.27</v>
      </c>
      <c r="E526">
        <v>20.9821568627451</v>
      </c>
    </row>
    <row r="527" spans="1:5" x14ac:dyDescent="0.2">
      <c r="A527" t="s">
        <v>75</v>
      </c>
      <c r="B527" t="s">
        <v>9</v>
      </c>
      <c r="C527">
        <v>280</v>
      </c>
      <c r="D527">
        <v>6839.84</v>
      </c>
      <c r="E527">
        <v>24.428000000000001</v>
      </c>
    </row>
    <row r="528" spans="1:5" x14ac:dyDescent="0.2">
      <c r="A528" t="s">
        <v>75</v>
      </c>
      <c r="B528" t="s">
        <v>9</v>
      </c>
      <c r="C528">
        <v>925</v>
      </c>
      <c r="D528">
        <v>-2541.08</v>
      </c>
      <c r="E528">
        <v>-2.7471135135135101</v>
      </c>
    </row>
    <row r="529" spans="1:5" x14ac:dyDescent="0.2">
      <c r="A529" t="s">
        <v>75</v>
      </c>
      <c r="B529" t="s">
        <v>9</v>
      </c>
      <c r="C529">
        <v>2739</v>
      </c>
      <c r="D529">
        <v>5128.2</v>
      </c>
      <c r="E529">
        <v>1.8722891566265101</v>
      </c>
    </row>
    <row r="530" spans="1:5" x14ac:dyDescent="0.2">
      <c r="A530" t="s">
        <v>75</v>
      </c>
      <c r="B530" t="s">
        <v>9</v>
      </c>
      <c r="C530">
        <v>236</v>
      </c>
      <c r="D530">
        <v>1701.56</v>
      </c>
      <c r="E530">
        <v>7.21</v>
      </c>
    </row>
    <row r="531" spans="1:5" x14ac:dyDescent="0.2">
      <c r="A531" t="s">
        <v>75</v>
      </c>
      <c r="B531" t="s">
        <v>9</v>
      </c>
      <c r="C531">
        <v>5189</v>
      </c>
      <c r="D531">
        <v>188407.11</v>
      </c>
      <c r="E531">
        <v>36.308943919830398</v>
      </c>
    </row>
    <row r="532" spans="1:5" x14ac:dyDescent="0.2">
      <c r="A532" t="s">
        <v>75</v>
      </c>
      <c r="B532" t="s">
        <v>9</v>
      </c>
      <c r="C532">
        <v>236</v>
      </c>
      <c r="D532">
        <v>3651.6</v>
      </c>
      <c r="E532">
        <v>15.4728813559322</v>
      </c>
    </row>
    <row r="533" spans="1:5" x14ac:dyDescent="0.2">
      <c r="A533" t="s">
        <v>75</v>
      </c>
      <c r="B533" t="s">
        <v>9</v>
      </c>
      <c r="C533">
        <v>959</v>
      </c>
      <c r="D533">
        <v>6414.59</v>
      </c>
      <c r="E533">
        <v>6.68883211678832</v>
      </c>
    </row>
    <row r="534" spans="1:5" x14ac:dyDescent="0.2">
      <c r="A534" t="s">
        <v>75</v>
      </c>
      <c r="B534" t="s">
        <v>9</v>
      </c>
      <c r="C534">
        <v>1734</v>
      </c>
      <c r="D534">
        <v>77082.23</v>
      </c>
      <c r="E534">
        <v>44.453419838523601</v>
      </c>
    </row>
    <row r="535" spans="1:5" x14ac:dyDescent="0.2">
      <c r="A535" t="s">
        <v>75</v>
      </c>
      <c r="B535" t="s">
        <v>9</v>
      </c>
      <c r="C535">
        <v>-99</v>
      </c>
      <c r="D535">
        <v>-919.63</v>
      </c>
      <c r="E535">
        <v>9.2891919191919197</v>
      </c>
    </row>
    <row r="536" spans="1:5" x14ac:dyDescent="0.2">
      <c r="A536" t="s">
        <v>75</v>
      </c>
      <c r="B536" t="s">
        <v>9</v>
      </c>
      <c r="C536">
        <v>901</v>
      </c>
      <c r="D536">
        <v>1158.08</v>
      </c>
      <c r="E536">
        <v>1.2853274139844599</v>
      </c>
    </row>
    <row r="537" spans="1:5" x14ac:dyDescent="0.2">
      <c r="A537" t="s">
        <v>75</v>
      </c>
      <c r="B537" t="s">
        <v>9</v>
      </c>
      <c r="C537">
        <v>-5</v>
      </c>
      <c r="D537">
        <v>-31.27</v>
      </c>
      <c r="E537">
        <v>6.2539999999999996</v>
      </c>
    </row>
    <row r="538" spans="1:5" x14ac:dyDescent="0.2">
      <c r="A538" t="s">
        <v>75</v>
      </c>
      <c r="B538" t="s">
        <v>9</v>
      </c>
      <c r="C538">
        <v>-27</v>
      </c>
      <c r="D538">
        <v>-153.77000000000001</v>
      </c>
      <c r="E538">
        <v>5.6951851851851902</v>
      </c>
    </row>
    <row r="539" spans="1:5" x14ac:dyDescent="0.2">
      <c r="A539" t="s">
        <v>75</v>
      </c>
      <c r="B539" t="s">
        <v>9</v>
      </c>
      <c r="C539">
        <v>1250</v>
      </c>
      <c r="D539">
        <v>10693.49</v>
      </c>
      <c r="E539">
        <v>8.5547920000000008</v>
      </c>
    </row>
    <row r="540" spans="1:5" x14ac:dyDescent="0.2">
      <c r="A540" t="s">
        <v>75</v>
      </c>
      <c r="B540" t="s">
        <v>9</v>
      </c>
      <c r="C540">
        <v>1920</v>
      </c>
      <c r="D540">
        <v>7986.42</v>
      </c>
      <c r="E540">
        <v>4.15959375</v>
      </c>
    </row>
    <row r="541" spans="1:5" x14ac:dyDescent="0.2">
      <c r="A541" t="s">
        <v>75</v>
      </c>
      <c r="B541" t="s">
        <v>9</v>
      </c>
      <c r="C541">
        <v>530</v>
      </c>
      <c r="D541">
        <v>3720.85</v>
      </c>
      <c r="E541">
        <v>7.0204716981132096</v>
      </c>
    </row>
    <row r="542" spans="1:5" x14ac:dyDescent="0.2">
      <c r="A542" t="s">
        <v>75</v>
      </c>
      <c r="B542" t="s">
        <v>9</v>
      </c>
      <c r="C542">
        <v>670</v>
      </c>
      <c r="D542">
        <v>7101.93</v>
      </c>
      <c r="E542">
        <v>10.599895522388</v>
      </c>
    </row>
    <row r="543" spans="1:5" x14ac:dyDescent="0.2">
      <c r="A543" t="s">
        <v>75</v>
      </c>
      <c r="B543" t="s">
        <v>9</v>
      </c>
      <c r="C543">
        <v>-311</v>
      </c>
      <c r="D543">
        <v>-62642.75</v>
      </c>
      <c r="E543">
        <v>201.42363344051401</v>
      </c>
    </row>
    <row r="544" spans="1:5" x14ac:dyDescent="0.2">
      <c r="A544" t="s">
        <v>75</v>
      </c>
      <c r="B544" t="s">
        <v>9</v>
      </c>
      <c r="C544">
        <v>742</v>
      </c>
      <c r="D544">
        <v>6993.77</v>
      </c>
      <c r="E544">
        <v>9.4255660377358499</v>
      </c>
    </row>
    <row r="545" spans="1:5" x14ac:dyDescent="0.2">
      <c r="A545" t="s">
        <v>75</v>
      </c>
      <c r="B545" t="s">
        <v>9</v>
      </c>
      <c r="C545">
        <v>0</v>
      </c>
      <c r="D545">
        <v>12137.31</v>
      </c>
      <c r="E545">
        <v>0</v>
      </c>
    </row>
    <row r="546" spans="1:5" x14ac:dyDescent="0.2">
      <c r="A546" t="s">
        <v>75</v>
      </c>
      <c r="B546" t="s">
        <v>9</v>
      </c>
      <c r="C546">
        <v>3350</v>
      </c>
      <c r="D546">
        <v>19171.810000000001</v>
      </c>
      <c r="E546">
        <v>5.7229283582089598</v>
      </c>
    </row>
    <row r="547" spans="1:5" x14ac:dyDescent="0.2">
      <c r="A547" t="s">
        <v>75</v>
      </c>
      <c r="B547" t="s">
        <v>9</v>
      </c>
      <c r="C547">
        <v>330</v>
      </c>
      <c r="D547">
        <v>2442.27</v>
      </c>
      <c r="E547">
        <v>7.4008181818181802</v>
      </c>
    </row>
    <row r="548" spans="1:5" x14ac:dyDescent="0.2">
      <c r="A548" t="s">
        <v>75</v>
      </c>
      <c r="B548" t="s">
        <v>9</v>
      </c>
      <c r="C548">
        <v>1280</v>
      </c>
      <c r="D548">
        <v>4707.1099999999997</v>
      </c>
      <c r="E548">
        <v>3.6774296875000001</v>
      </c>
    </row>
    <row r="549" spans="1:5" x14ac:dyDescent="0.2">
      <c r="A549" t="s">
        <v>75</v>
      </c>
      <c r="B549" t="s">
        <v>9</v>
      </c>
      <c r="C549">
        <v>490</v>
      </c>
      <c r="D549">
        <v>65678.94</v>
      </c>
      <c r="E549">
        <v>134.03865306122401</v>
      </c>
    </row>
    <row r="550" spans="1:5" x14ac:dyDescent="0.2">
      <c r="A550" t="s">
        <v>75</v>
      </c>
      <c r="B550" t="s">
        <v>9</v>
      </c>
      <c r="C550">
        <v>6500</v>
      </c>
      <c r="D550">
        <v>26897.72</v>
      </c>
      <c r="E550">
        <v>4.1381107692307699</v>
      </c>
    </row>
    <row r="551" spans="1:5" x14ac:dyDescent="0.2">
      <c r="A551" t="s">
        <v>75</v>
      </c>
      <c r="B551" t="s">
        <v>9</v>
      </c>
      <c r="C551">
        <v>670</v>
      </c>
      <c r="D551">
        <v>1666.81</v>
      </c>
      <c r="E551">
        <v>2.4877761194029899</v>
      </c>
    </row>
    <row r="552" spans="1:5" x14ac:dyDescent="0.2">
      <c r="A552" t="s">
        <v>75</v>
      </c>
      <c r="B552" t="s">
        <v>9</v>
      </c>
      <c r="C552">
        <v>-548</v>
      </c>
      <c r="D552">
        <v>-2667.02</v>
      </c>
      <c r="E552">
        <v>4.8668248175182498</v>
      </c>
    </row>
    <row r="553" spans="1:5" x14ac:dyDescent="0.2">
      <c r="A553" t="s">
        <v>75</v>
      </c>
      <c r="B553" t="s">
        <v>9</v>
      </c>
      <c r="C553">
        <v>1500</v>
      </c>
      <c r="D553">
        <v>6063.09</v>
      </c>
      <c r="E553">
        <v>4.0420600000000002</v>
      </c>
    </row>
    <row r="554" spans="1:5" x14ac:dyDescent="0.2">
      <c r="A554" t="s">
        <v>75</v>
      </c>
      <c r="B554" t="s">
        <v>9</v>
      </c>
      <c r="C554">
        <v>5</v>
      </c>
      <c r="D554">
        <v>6026.07</v>
      </c>
      <c r="E554">
        <v>1205.2139999999999</v>
      </c>
    </row>
    <row r="555" spans="1:5" x14ac:dyDescent="0.2">
      <c r="A555" t="s">
        <v>75</v>
      </c>
      <c r="B555" t="s">
        <v>9</v>
      </c>
      <c r="C555">
        <v>45</v>
      </c>
      <c r="D555">
        <v>453.58</v>
      </c>
      <c r="E555">
        <v>10.079555555555499</v>
      </c>
    </row>
    <row r="556" spans="1:5" x14ac:dyDescent="0.2">
      <c r="A556" t="s">
        <v>75</v>
      </c>
      <c r="B556" t="s">
        <v>9</v>
      </c>
      <c r="C556">
        <v>1275</v>
      </c>
      <c r="D556">
        <v>3199.48</v>
      </c>
      <c r="E556">
        <v>2.50939607843137</v>
      </c>
    </row>
    <row r="557" spans="1:5" x14ac:dyDescent="0.2">
      <c r="A557" t="s">
        <v>75</v>
      </c>
      <c r="B557" t="s">
        <v>9</v>
      </c>
      <c r="C557">
        <v>456</v>
      </c>
      <c r="D557">
        <v>2384.54</v>
      </c>
      <c r="E557">
        <v>5.2292543859649099</v>
      </c>
    </row>
    <row r="558" spans="1:5" x14ac:dyDescent="0.2">
      <c r="A558" t="s">
        <v>75</v>
      </c>
      <c r="B558" t="s">
        <v>9</v>
      </c>
      <c r="C558">
        <v>225</v>
      </c>
      <c r="D558">
        <v>7587.71</v>
      </c>
      <c r="E558">
        <v>33.7231555555556</v>
      </c>
    </row>
    <row r="559" spans="1:5" x14ac:dyDescent="0.2">
      <c r="A559" t="s">
        <v>75</v>
      </c>
      <c r="B559" t="s">
        <v>9</v>
      </c>
      <c r="C559">
        <v>1152</v>
      </c>
      <c r="D559">
        <v>78128.639999999999</v>
      </c>
      <c r="E559">
        <v>67.819999999999993</v>
      </c>
    </row>
    <row r="560" spans="1:5" x14ac:dyDescent="0.2">
      <c r="A560" t="s">
        <v>75</v>
      </c>
      <c r="B560" t="s">
        <v>9</v>
      </c>
      <c r="C560">
        <v>111</v>
      </c>
      <c r="D560">
        <v>14785.09</v>
      </c>
      <c r="E560">
        <v>133.19900900900899</v>
      </c>
    </row>
    <row r="561" spans="1:5" x14ac:dyDescent="0.2">
      <c r="A561" t="s">
        <v>75</v>
      </c>
      <c r="B561" t="s">
        <v>9</v>
      </c>
      <c r="C561">
        <v>460</v>
      </c>
      <c r="D561">
        <v>1948.68</v>
      </c>
      <c r="E561">
        <v>4.2362608695652204</v>
      </c>
    </row>
    <row r="562" spans="1:5" x14ac:dyDescent="0.2">
      <c r="A562" t="s">
        <v>75</v>
      </c>
      <c r="B562" t="s">
        <v>9</v>
      </c>
      <c r="C562">
        <v>2959</v>
      </c>
      <c r="D562">
        <v>14344.89</v>
      </c>
      <c r="E562">
        <v>4.8478844204123002</v>
      </c>
    </row>
    <row r="563" spans="1:5" x14ac:dyDescent="0.2">
      <c r="A563" t="s">
        <v>75</v>
      </c>
      <c r="B563" t="s">
        <v>9</v>
      </c>
      <c r="C563">
        <v>924</v>
      </c>
      <c r="D563">
        <v>5328.65</v>
      </c>
      <c r="E563">
        <v>5.7669372294372296</v>
      </c>
    </row>
    <row r="564" spans="1:5" x14ac:dyDescent="0.2">
      <c r="A564" t="s">
        <v>75</v>
      </c>
      <c r="B564" t="s">
        <v>9</v>
      </c>
      <c r="C564">
        <v>140</v>
      </c>
      <c r="D564">
        <v>1356.79</v>
      </c>
      <c r="E564">
        <v>9.6913571428571395</v>
      </c>
    </row>
    <row r="565" spans="1:5" x14ac:dyDescent="0.2">
      <c r="A565" t="s">
        <v>75</v>
      </c>
      <c r="B565" t="s">
        <v>9</v>
      </c>
      <c r="C565">
        <v>750</v>
      </c>
      <c r="D565">
        <v>1413.64</v>
      </c>
      <c r="E565">
        <v>1.8848533333333299</v>
      </c>
    </row>
    <row r="566" spans="1:5" x14ac:dyDescent="0.2">
      <c r="A566" t="s">
        <v>75</v>
      </c>
      <c r="B566" t="s">
        <v>9</v>
      </c>
      <c r="C566">
        <v>565</v>
      </c>
      <c r="D566">
        <v>4468.3</v>
      </c>
      <c r="E566">
        <v>7.9084955752212398</v>
      </c>
    </row>
    <row r="567" spans="1:5" x14ac:dyDescent="0.2">
      <c r="A567" t="s">
        <v>75</v>
      </c>
      <c r="B567" t="s">
        <v>9</v>
      </c>
      <c r="C567">
        <v>1675</v>
      </c>
      <c r="D567">
        <v>4127.79</v>
      </c>
      <c r="E567">
        <v>2.46435223880597</v>
      </c>
    </row>
    <row r="568" spans="1:5" x14ac:dyDescent="0.2">
      <c r="A568" t="s">
        <v>75</v>
      </c>
      <c r="B568" t="s">
        <v>9</v>
      </c>
      <c r="C568">
        <v>1</v>
      </c>
      <c r="D568">
        <v>7872.14</v>
      </c>
      <c r="E568">
        <v>7872.14</v>
      </c>
    </row>
    <row r="569" spans="1:5" x14ac:dyDescent="0.2">
      <c r="A569" t="s">
        <v>75</v>
      </c>
      <c r="B569" t="s">
        <v>9</v>
      </c>
      <c r="C569">
        <v>138</v>
      </c>
      <c r="D569">
        <v>6305.05</v>
      </c>
      <c r="E569">
        <v>45.688768115941997</v>
      </c>
    </row>
    <row r="570" spans="1:5" x14ac:dyDescent="0.2">
      <c r="A570" t="s">
        <v>75</v>
      </c>
      <c r="B570" t="s">
        <v>9</v>
      </c>
      <c r="C570">
        <v>200</v>
      </c>
      <c r="D570">
        <v>1384.52</v>
      </c>
      <c r="E570">
        <v>6.9226000000000001</v>
      </c>
    </row>
    <row r="571" spans="1:5" x14ac:dyDescent="0.2">
      <c r="A571" t="s">
        <v>75</v>
      </c>
      <c r="B571" t="s">
        <v>9</v>
      </c>
      <c r="C571">
        <v>960</v>
      </c>
      <c r="D571">
        <v>4915.8500000000004</v>
      </c>
      <c r="E571">
        <v>5.1206770833333302</v>
      </c>
    </row>
    <row r="572" spans="1:5" x14ac:dyDescent="0.2">
      <c r="A572" t="s">
        <v>75</v>
      </c>
      <c r="B572" t="s">
        <v>9</v>
      </c>
      <c r="C572">
        <v>1</v>
      </c>
      <c r="D572">
        <v>6428.11</v>
      </c>
      <c r="E572">
        <v>6428.11</v>
      </c>
    </row>
    <row r="573" spans="1:5" x14ac:dyDescent="0.2">
      <c r="A573" t="s">
        <v>75</v>
      </c>
      <c r="B573" t="s">
        <v>9</v>
      </c>
      <c r="C573">
        <v>2175</v>
      </c>
      <c r="D573">
        <v>72642.880000000005</v>
      </c>
      <c r="E573">
        <v>33.399025287356302</v>
      </c>
    </row>
    <row r="574" spans="1:5" x14ac:dyDescent="0.2">
      <c r="A574" t="s">
        <v>75</v>
      </c>
      <c r="B574" t="s">
        <v>9</v>
      </c>
      <c r="C574">
        <v>731</v>
      </c>
      <c r="D574">
        <v>8941.58</v>
      </c>
      <c r="E574">
        <v>12.231983584131299</v>
      </c>
    </row>
    <row r="575" spans="1:5" x14ac:dyDescent="0.2">
      <c r="A575" t="s">
        <v>75</v>
      </c>
      <c r="B575" t="s">
        <v>9</v>
      </c>
      <c r="C575">
        <v>672</v>
      </c>
      <c r="D575">
        <v>2163.5100000000002</v>
      </c>
      <c r="E575">
        <v>3.2195089285714298</v>
      </c>
    </row>
    <row r="576" spans="1:5" x14ac:dyDescent="0.2">
      <c r="A576" t="s">
        <v>75</v>
      </c>
      <c r="B576" t="s">
        <v>9</v>
      </c>
      <c r="C576">
        <v>4634</v>
      </c>
      <c r="D576">
        <v>20828.650000000001</v>
      </c>
      <c r="E576">
        <v>4.4947453603797998</v>
      </c>
    </row>
    <row r="577" spans="1:5" x14ac:dyDescent="0.2">
      <c r="A577" t="s">
        <v>75</v>
      </c>
      <c r="B577" t="s">
        <v>9</v>
      </c>
      <c r="C577">
        <v>1330</v>
      </c>
      <c r="D577">
        <v>9544.9500000000007</v>
      </c>
      <c r="E577">
        <v>7.1766541353383504</v>
      </c>
    </row>
    <row r="578" spans="1:5" x14ac:dyDescent="0.2">
      <c r="A578" t="s">
        <v>75</v>
      </c>
      <c r="B578" t="s">
        <v>9</v>
      </c>
      <c r="C578">
        <v>350</v>
      </c>
      <c r="D578">
        <v>8821.08</v>
      </c>
      <c r="E578">
        <v>25.203085714285699</v>
      </c>
    </row>
    <row r="579" spans="1:5" x14ac:dyDescent="0.2">
      <c r="A579" t="s">
        <v>75</v>
      </c>
      <c r="B579" t="s">
        <v>9</v>
      </c>
      <c r="C579">
        <v>410</v>
      </c>
      <c r="D579">
        <v>4121.25</v>
      </c>
      <c r="E579">
        <v>10.0518292682927</v>
      </c>
    </row>
    <row r="580" spans="1:5" x14ac:dyDescent="0.2">
      <c r="A580" t="s">
        <v>75</v>
      </c>
      <c r="B580" t="s">
        <v>9</v>
      </c>
      <c r="C580">
        <v>2775</v>
      </c>
      <c r="D580">
        <v>6057.54</v>
      </c>
      <c r="E580">
        <v>2.1828972972973002</v>
      </c>
    </row>
    <row r="581" spans="1:5" x14ac:dyDescent="0.2">
      <c r="A581" t="s">
        <v>75</v>
      </c>
      <c r="B581" t="s">
        <v>9</v>
      </c>
      <c r="C581">
        <v>935</v>
      </c>
      <c r="D581">
        <v>-1796.01</v>
      </c>
      <c r="E581">
        <v>-1.92086631016043</v>
      </c>
    </row>
    <row r="582" spans="1:5" x14ac:dyDescent="0.2">
      <c r="A582" t="s">
        <v>75</v>
      </c>
      <c r="B582" t="s">
        <v>9</v>
      </c>
      <c r="C582">
        <v>2200</v>
      </c>
      <c r="D582">
        <v>13384.3</v>
      </c>
      <c r="E582">
        <v>6.0837727272727298</v>
      </c>
    </row>
    <row r="583" spans="1:5" x14ac:dyDescent="0.2">
      <c r="A583" t="s">
        <v>75</v>
      </c>
      <c r="B583" t="s">
        <v>9</v>
      </c>
      <c r="C583">
        <v>556</v>
      </c>
      <c r="D583">
        <v>11625.73</v>
      </c>
      <c r="E583">
        <v>20.909586330935198</v>
      </c>
    </row>
    <row r="584" spans="1:5" x14ac:dyDescent="0.2">
      <c r="A584" t="s">
        <v>75</v>
      </c>
      <c r="B584" t="s">
        <v>9</v>
      </c>
      <c r="C584">
        <v>1232</v>
      </c>
      <c r="D584">
        <v>6709.89</v>
      </c>
      <c r="E584">
        <v>5.4463392857142896</v>
      </c>
    </row>
    <row r="585" spans="1:5" x14ac:dyDescent="0.2">
      <c r="A585" t="s">
        <v>75</v>
      </c>
      <c r="B585" t="s">
        <v>9</v>
      </c>
      <c r="C585">
        <v>1</v>
      </c>
      <c r="D585">
        <v>2539.63</v>
      </c>
      <c r="E585">
        <v>2539.63</v>
      </c>
    </row>
    <row r="586" spans="1:5" x14ac:dyDescent="0.2">
      <c r="A586" t="s">
        <v>75</v>
      </c>
      <c r="B586" t="s">
        <v>9</v>
      </c>
      <c r="C586">
        <v>691</v>
      </c>
      <c r="D586">
        <v>-218.25</v>
      </c>
      <c r="E586">
        <v>-0.315846599131693</v>
      </c>
    </row>
    <row r="587" spans="1:5" x14ac:dyDescent="0.2">
      <c r="A587" t="s">
        <v>75</v>
      </c>
      <c r="B587" t="s">
        <v>9</v>
      </c>
      <c r="C587">
        <v>75</v>
      </c>
      <c r="D587">
        <v>525.77</v>
      </c>
      <c r="E587">
        <v>7.01026666666667</v>
      </c>
    </row>
    <row r="588" spans="1:5" x14ac:dyDescent="0.2">
      <c r="A588" t="s">
        <v>75</v>
      </c>
      <c r="B588" t="s">
        <v>9</v>
      </c>
      <c r="C588">
        <v>140</v>
      </c>
      <c r="D588">
        <v>1534.22</v>
      </c>
      <c r="E588">
        <v>10.958714285714301</v>
      </c>
    </row>
    <row r="589" spans="1:5" x14ac:dyDescent="0.2">
      <c r="A589" t="s">
        <v>75</v>
      </c>
      <c r="B589" t="s">
        <v>9</v>
      </c>
      <c r="C589">
        <v>675</v>
      </c>
      <c r="D589">
        <v>4234.3</v>
      </c>
      <c r="E589">
        <v>6.2730370370370396</v>
      </c>
    </row>
    <row r="590" spans="1:5" x14ac:dyDescent="0.2">
      <c r="A590" t="s">
        <v>75</v>
      </c>
      <c r="B590" t="s">
        <v>9</v>
      </c>
      <c r="C590">
        <v>1545</v>
      </c>
      <c r="D590">
        <v>9965.39</v>
      </c>
      <c r="E590">
        <v>6.4500906148867303</v>
      </c>
    </row>
    <row r="591" spans="1:5" x14ac:dyDescent="0.2">
      <c r="A591" t="s">
        <v>75</v>
      </c>
      <c r="B591" t="s">
        <v>9</v>
      </c>
      <c r="C591">
        <v>7114</v>
      </c>
      <c r="D591">
        <v>7583.64</v>
      </c>
      <c r="E591">
        <v>1.0660163058757399</v>
      </c>
    </row>
    <row r="592" spans="1:5" x14ac:dyDescent="0.2">
      <c r="A592" t="s">
        <v>75</v>
      </c>
      <c r="B592" t="s">
        <v>9</v>
      </c>
      <c r="C592">
        <v>2812</v>
      </c>
      <c r="D592">
        <v>27491.07</v>
      </c>
      <c r="E592">
        <v>9.7763406827880495</v>
      </c>
    </row>
    <row r="593" spans="1:5" x14ac:dyDescent="0.2">
      <c r="A593" t="s">
        <v>75</v>
      </c>
      <c r="B593" t="s">
        <v>9</v>
      </c>
      <c r="C593">
        <v>1</v>
      </c>
      <c r="D593">
        <v>3250.3</v>
      </c>
      <c r="E593">
        <v>3250.3</v>
      </c>
    </row>
    <row r="594" spans="1:5" x14ac:dyDescent="0.2">
      <c r="A594" t="s">
        <v>75</v>
      </c>
      <c r="B594" t="s">
        <v>9</v>
      </c>
      <c r="C594">
        <v>670</v>
      </c>
      <c r="D594">
        <v>5378.56</v>
      </c>
      <c r="E594">
        <v>8.0277014925373091</v>
      </c>
    </row>
    <row r="595" spans="1:5" x14ac:dyDescent="0.2">
      <c r="A595" t="s">
        <v>75</v>
      </c>
      <c r="B595" t="s">
        <v>9</v>
      </c>
      <c r="C595">
        <v>709</v>
      </c>
      <c r="D595">
        <v>3904.29</v>
      </c>
      <c r="E595">
        <v>5.50675599435825</v>
      </c>
    </row>
    <row r="596" spans="1:5" x14ac:dyDescent="0.2">
      <c r="A596" t="s">
        <v>75</v>
      </c>
      <c r="B596" t="s">
        <v>9</v>
      </c>
      <c r="C596">
        <v>1512</v>
      </c>
      <c r="D596">
        <v>93047.23</v>
      </c>
      <c r="E596">
        <v>61.539173280423299</v>
      </c>
    </row>
    <row r="597" spans="1:5" x14ac:dyDescent="0.2">
      <c r="A597" t="s">
        <v>75</v>
      </c>
      <c r="B597" t="s">
        <v>9</v>
      </c>
      <c r="C597">
        <v>600</v>
      </c>
      <c r="D597">
        <v>7335.07</v>
      </c>
      <c r="E597">
        <v>12.2251166666667</v>
      </c>
    </row>
    <row r="598" spans="1:5" x14ac:dyDescent="0.2">
      <c r="A598" t="s">
        <v>75</v>
      </c>
      <c r="B598" t="s">
        <v>9</v>
      </c>
      <c r="C598">
        <v>875</v>
      </c>
      <c r="D598">
        <v>877.02</v>
      </c>
      <c r="E598">
        <v>1.00230857142857</v>
      </c>
    </row>
    <row r="599" spans="1:5" x14ac:dyDescent="0.2">
      <c r="A599" t="s">
        <v>75</v>
      </c>
      <c r="B599" t="s">
        <v>9</v>
      </c>
      <c r="C599">
        <v>300</v>
      </c>
      <c r="D599">
        <v>1782.42</v>
      </c>
      <c r="E599">
        <v>5.9413999999999998</v>
      </c>
    </row>
    <row r="600" spans="1:5" x14ac:dyDescent="0.2">
      <c r="A600" t="s">
        <v>75</v>
      </c>
      <c r="B600" t="s">
        <v>9</v>
      </c>
      <c r="C600">
        <v>844</v>
      </c>
      <c r="D600">
        <v>2328.52</v>
      </c>
      <c r="E600">
        <v>2.7589099526066398</v>
      </c>
    </row>
    <row r="601" spans="1:5" x14ac:dyDescent="0.2">
      <c r="A601" t="s">
        <v>75</v>
      </c>
      <c r="B601" t="s">
        <v>9</v>
      </c>
      <c r="C601">
        <v>2145</v>
      </c>
      <c r="D601">
        <v>11715.5</v>
      </c>
      <c r="E601">
        <v>5.4617715617715596</v>
      </c>
    </row>
    <row r="602" spans="1:5" x14ac:dyDescent="0.2">
      <c r="A602" t="s">
        <v>75</v>
      </c>
      <c r="B602" t="s">
        <v>9</v>
      </c>
      <c r="C602">
        <v>1</v>
      </c>
      <c r="D602">
        <v>78.290000000000006</v>
      </c>
      <c r="E602">
        <v>78.290000000000006</v>
      </c>
    </row>
    <row r="603" spans="1:5" x14ac:dyDescent="0.2">
      <c r="A603" t="s">
        <v>75</v>
      </c>
      <c r="B603" t="s">
        <v>9</v>
      </c>
      <c r="C603">
        <v>5125</v>
      </c>
      <c r="D603">
        <v>23630.77</v>
      </c>
      <c r="E603">
        <v>4.6108819512195103</v>
      </c>
    </row>
    <row r="604" spans="1:5" x14ac:dyDescent="0.2">
      <c r="A604" t="s">
        <v>75</v>
      </c>
      <c r="B604" t="s">
        <v>9</v>
      </c>
      <c r="C604">
        <v>2704</v>
      </c>
      <c r="D604">
        <v>8235.23</v>
      </c>
      <c r="E604">
        <v>3.0455732248520699</v>
      </c>
    </row>
    <row r="605" spans="1:5" x14ac:dyDescent="0.2">
      <c r="A605" t="s">
        <v>75</v>
      </c>
      <c r="B605" t="s">
        <v>9</v>
      </c>
      <c r="C605">
        <v>1400</v>
      </c>
      <c r="D605">
        <v>17578.060000000001</v>
      </c>
      <c r="E605">
        <v>12.5557571428571</v>
      </c>
    </row>
    <row r="606" spans="1:5" x14ac:dyDescent="0.2">
      <c r="A606" t="s">
        <v>75</v>
      </c>
      <c r="B606" t="s">
        <v>9</v>
      </c>
      <c r="C606">
        <v>925</v>
      </c>
      <c r="D606">
        <v>4842.5600000000004</v>
      </c>
      <c r="E606">
        <v>5.2351999999999999</v>
      </c>
    </row>
    <row r="607" spans="1:5" x14ac:dyDescent="0.2">
      <c r="A607" t="s">
        <v>75</v>
      </c>
      <c r="B607" t="s">
        <v>9</v>
      </c>
      <c r="C607">
        <v>782</v>
      </c>
      <c r="D607">
        <v>5969.65</v>
      </c>
      <c r="E607">
        <v>7.6338235294117602</v>
      </c>
    </row>
    <row r="608" spans="1:5" x14ac:dyDescent="0.2">
      <c r="A608" t="s">
        <v>75</v>
      </c>
      <c r="B608" t="s">
        <v>9</v>
      </c>
      <c r="C608">
        <v>669</v>
      </c>
      <c r="D608">
        <v>3936.76</v>
      </c>
      <c r="E608">
        <v>5.88454409566517</v>
      </c>
    </row>
    <row r="609" spans="1:5" x14ac:dyDescent="0.2">
      <c r="A609" t="s">
        <v>75</v>
      </c>
      <c r="B609" t="s">
        <v>9</v>
      </c>
      <c r="C609">
        <v>3791</v>
      </c>
      <c r="D609">
        <v>22963.72</v>
      </c>
      <c r="E609">
        <v>6.0574307570561903</v>
      </c>
    </row>
    <row r="610" spans="1:5" x14ac:dyDescent="0.2">
      <c r="A610" t="s">
        <v>75</v>
      </c>
      <c r="B610" t="s">
        <v>9</v>
      </c>
      <c r="C610">
        <v>2500</v>
      </c>
      <c r="D610">
        <v>12570.98</v>
      </c>
      <c r="E610">
        <v>5.0283920000000002</v>
      </c>
    </row>
    <row r="611" spans="1:5" x14ac:dyDescent="0.2">
      <c r="A611" t="s">
        <v>75</v>
      </c>
      <c r="B611" t="s">
        <v>9</v>
      </c>
      <c r="C611">
        <v>1194</v>
      </c>
      <c r="D611">
        <v>7236.55</v>
      </c>
      <c r="E611">
        <v>6.0607621440535997</v>
      </c>
    </row>
    <row r="612" spans="1:5" x14ac:dyDescent="0.2">
      <c r="A612" t="s">
        <v>75</v>
      </c>
      <c r="B612" t="s">
        <v>9</v>
      </c>
      <c r="C612">
        <v>550</v>
      </c>
      <c r="D612">
        <v>20327.38</v>
      </c>
      <c r="E612">
        <v>36.958872727272698</v>
      </c>
    </row>
    <row r="613" spans="1:5" x14ac:dyDescent="0.2">
      <c r="A613" t="s">
        <v>75</v>
      </c>
      <c r="B613" t="s">
        <v>9</v>
      </c>
      <c r="C613">
        <v>622</v>
      </c>
      <c r="D613">
        <v>3462.64</v>
      </c>
      <c r="E613">
        <v>5.56694533762058</v>
      </c>
    </row>
    <row r="614" spans="1:5" x14ac:dyDescent="0.2">
      <c r="A614" t="s">
        <v>75</v>
      </c>
      <c r="B614" t="s">
        <v>9</v>
      </c>
      <c r="C614">
        <v>3162</v>
      </c>
      <c r="D614">
        <v>7023.96</v>
      </c>
      <c r="E614">
        <v>2.22136622390892</v>
      </c>
    </row>
    <row r="615" spans="1:5" x14ac:dyDescent="0.2">
      <c r="A615" t="s">
        <v>75</v>
      </c>
      <c r="B615" t="s">
        <v>9</v>
      </c>
      <c r="C615">
        <v>200</v>
      </c>
      <c r="D615">
        <v>1116.3599999999999</v>
      </c>
      <c r="E615">
        <v>5.5818000000000003</v>
      </c>
    </row>
    <row r="616" spans="1:5" x14ac:dyDescent="0.2">
      <c r="A616" t="s">
        <v>75</v>
      </c>
      <c r="B616" t="s">
        <v>9</v>
      </c>
      <c r="C616">
        <v>1250</v>
      </c>
      <c r="D616">
        <v>2766.94</v>
      </c>
      <c r="E616">
        <v>2.213552</v>
      </c>
    </row>
    <row r="617" spans="1:5" x14ac:dyDescent="0.2">
      <c r="A617" t="s">
        <v>75</v>
      </c>
      <c r="B617" t="s">
        <v>9</v>
      </c>
      <c r="C617">
        <v>4295</v>
      </c>
      <c r="D617">
        <v>6006.87</v>
      </c>
      <c r="E617">
        <v>1.39857275902212</v>
      </c>
    </row>
    <row r="618" spans="1:5" x14ac:dyDescent="0.2">
      <c r="A618" t="s">
        <v>75</v>
      </c>
      <c r="B618" t="s">
        <v>9</v>
      </c>
      <c r="C618">
        <v>500</v>
      </c>
      <c r="D618">
        <v>1810.04</v>
      </c>
      <c r="E618">
        <v>3.6200800000000002</v>
      </c>
    </row>
    <row r="619" spans="1:5" x14ac:dyDescent="0.2">
      <c r="A619" t="s">
        <v>75</v>
      </c>
      <c r="B619" t="s">
        <v>9</v>
      </c>
      <c r="C619">
        <v>863</v>
      </c>
      <c r="D619">
        <v>6300.96</v>
      </c>
      <c r="E619">
        <v>7.3012282734646599</v>
      </c>
    </row>
    <row r="620" spans="1:5" x14ac:dyDescent="0.2">
      <c r="A620" t="s">
        <v>75</v>
      </c>
      <c r="B620" t="s">
        <v>9</v>
      </c>
      <c r="C620">
        <v>88</v>
      </c>
      <c r="D620">
        <v>2966.76</v>
      </c>
      <c r="E620">
        <v>33.713181818181802</v>
      </c>
    </row>
    <row r="621" spans="1:5" x14ac:dyDescent="0.2">
      <c r="A621" t="s">
        <v>75</v>
      </c>
      <c r="B621" t="s">
        <v>9</v>
      </c>
      <c r="C621">
        <v>250</v>
      </c>
      <c r="D621">
        <v>1411.75</v>
      </c>
      <c r="E621">
        <v>5.6470000000000002</v>
      </c>
    </row>
    <row r="622" spans="1:5" x14ac:dyDescent="0.2">
      <c r="A622" t="s">
        <v>75</v>
      </c>
      <c r="B622" t="s">
        <v>9</v>
      </c>
      <c r="C622">
        <v>340</v>
      </c>
      <c r="D622">
        <v>5307.27</v>
      </c>
      <c r="E622">
        <v>15.6096176470588</v>
      </c>
    </row>
    <row r="623" spans="1:5" x14ac:dyDescent="0.2">
      <c r="A623" t="s">
        <v>75</v>
      </c>
      <c r="B623" t="s">
        <v>9</v>
      </c>
      <c r="C623">
        <v>72</v>
      </c>
      <c r="D623">
        <v>607.86</v>
      </c>
      <c r="E623">
        <v>8.4425000000000008</v>
      </c>
    </row>
    <row r="624" spans="1:5" x14ac:dyDescent="0.2">
      <c r="A624" t="s">
        <v>75</v>
      </c>
      <c r="B624" t="s">
        <v>9</v>
      </c>
      <c r="C624">
        <v>3200</v>
      </c>
      <c r="D624">
        <v>6405.84</v>
      </c>
      <c r="E624">
        <v>2.0018250000000002</v>
      </c>
    </row>
    <row r="625" spans="1:5" x14ac:dyDescent="0.2">
      <c r="A625" t="s">
        <v>75</v>
      </c>
      <c r="B625" t="s">
        <v>9</v>
      </c>
      <c r="C625">
        <v>367</v>
      </c>
      <c r="D625">
        <v>468.39</v>
      </c>
      <c r="E625">
        <v>1.2762670299727501</v>
      </c>
    </row>
    <row r="626" spans="1:5" x14ac:dyDescent="0.2">
      <c r="A626" t="s">
        <v>75</v>
      </c>
      <c r="B626" t="s">
        <v>9</v>
      </c>
      <c r="C626">
        <v>2000</v>
      </c>
      <c r="D626">
        <v>6562.13</v>
      </c>
      <c r="E626">
        <v>3.2810649999999999</v>
      </c>
    </row>
    <row r="627" spans="1:5" x14ac:dyDescent="0.2">
      <c r="A627" t="s">
        <v>75</v>
      </c>
      <c r="B627" t="s">
        <v>9</v>
      </c>
      <c r="C627">
        <v>1151</v>
      </c>
      <c r="D627">
        <v>8190.71</v>
      </c>
      <c r="E627">
        <v>7.1161685490877504</v>
      </c>
    </row>
    <row r="628" spans="1:5" x14ac:dyDescent="0.2">
      <c r="A628" t="s">
        <v>75</v>
      </c>
      <c r="B628" t="s">
        <v>9</v>
      </c>
      <c r="C628">
        <v>362</v>
      </c>
      <c r="D628">
        <v>2199.36</v>
      </c>
      <c r="E628">
        <v>6.0755801104972402</v>
      </c>
    </row>
    <row r="629" spans="1:5" x14ac:dyDescent="0.2">
      <c r="A629" t="s">
        <v>75</v>
      </c>
      <c r="B629" t="s">
        <v>9</v>
      </c>
      <c r="C629">
        <v>1600</v>
      </c>
      <c r="D629">
        <v>91.04</v>
      </c>
      <c r="E629">
        <v>5.6899999999999999E-2</v>
      </c>
    </row>
    <row r="630" spans="1:5" x14ac:dyDescent="0.2">
      <c r="A630" t="s">
        <v>75</v>
      </c>
      <c r="B630" t="s">
        <v>9</v>
      </c>
      <c r="C630">
        <v>1</v>
      </c>
      <c r="D630">
        <v>5082.26</v>
      </c>
      <c r="E630">
        <v>5082.26</v>
      </c>
    </row>
    <row r="631" spans="1:5" x14ac:dyDescent="0.2">
      <c r="A631" t="s">
        <v>75</v>
      </c>
      <c r="B631" t="s">
        <v>9</v>
      </c>
      <c r="C631">
        <v>330</v>
      </c>
      <c r="D631">
        <v>1250.73</v>
      </c>
      <c r="E631">
        <v>3.7900909090909098</v>
      </c>
    </row>
    <row r="632" spans="1:5" x14ac:dyDescent="0.2">
      <c r="A632" t="s">
        <v>75</v>
      </c>
      <c r="B632" t="s">
        <v>9</v>
      </c>
      <c r="C632">
        <v>3111</v>
      </c>
      <c r="D632">
        <v>9110.11</v>
      </c>
      <c r="E632">
        <v>2.9283542269366798</v>
      </c>
    </row>
    <row r="633" spans="1:5" x14ac:dyDescent="0.2">
      <c r="A633" t="s">
        <v>75</v>
      </c>
      <c r="B633" t="s">
        <v>9</v>
      </c>
      <c r="C633">
        <v>1219</v>
      </c>
      <c r="D633">
        <v>2957.63</v>
      </c>
      <c r="E633">
        <v>2.4262756357670199</v>
      </c>
    </row>
    <row r="634" spans="1:5" x14ac:dyDescent="0.2">
      <c r="A634" t="s">
        <v>75</v>
      </c>
      <c r="B634" t="s">
        <v>9</v>
      </c>
      <c r="C634">
        <v>3279</v>
      </c>
      <c r="D634">
        <v>68448.45</v>
      </c>
      <c r="E634">
        <v>20.874794144556301</v>
      </c>
    </row>
    <row r="635" spans="1:5" x14ac:dyDescent="0.2">
      <c r="A635" t="s">
        <v>75</v>
      </c>
      <c r="B635" t="s">
        <v>9</v>
      </c>
      <c r="C635">
        <v>2545</v>
      </c>
      <c r="D635">
        <v>18613.57</v>
      </c>
      <c r="E635">
        <v>7.3137799607072704</v>
      </c>
    </row>
    <row r="636" spans="1:5" x14ac:dyDescent="0.2">
      <c r="A636" t="s">
        <v>75</v>
      </c>
      <c r="B636" t="s">
        <v>9</v>
      </c>
      <c r="C636">
        <v>310</v>
      </c>
      <c r="D636">
        <v>7979.21</v>
      </c>
      <c r="E636">
        <v>25.739387096774198</v>
      </c>
    </row>
    <row r="637" spans="1:5" x14ac:dyDescent="0.2">
      <c r="A637" t="s">
        <v>133</v>
      </c>
      <c r="B637" t="s">
        <v>9</v>
      </c>
      <c r="C637">
        <v>220</v>
      </c>
      <c r="D637">
        <v>414.32</v>
      </c>
      <c r="E637">
        <v>1.8832727272727301</v>
      </c>
    </row>
    <row r="638" spans="1:5" x14ac:dyDescent="0.2">
      <c r="A638" t="s">
        <v>133</v>
      </c>
      <c r="B638" t="s">
        <v>9</v>
      </c>
      <c r="C638">
        <v>3243</v>
      </c>
      <c r="D638">
        <v>18113.28</v>
      </c>
      <c r="E638">
        <v>5.58534690101758</v>
      </c>
    </row>
    <row r="639" spans="1:5" x14ac:dyDescent="0.2">
      <c r="A639" t="s">
        <v>133</v>
      </c>
      <c r="B639" t="s">
        <v>9</v>
      </c>
      <c r="C639">
        <v>480</v>
      </c>
      <c r="D639">
        <v>3313.17</v>
      </c>
      <c r="E639">
        <v>6.9024374999999996</v>
      </c>
    </row>
    <row r="640" spans="1:5" x14ac:dyDescent="0.2">
      <c r="A640" t="s">
        <v>133</v>
      </c>
      <c r="B640" t="s">
        <v>9</v>
      </c>
      <c r="C640">
        <v>1</v>
      </c>
      <c r="D640">
        <v>18923.810000000001</v>
      </c>
      <c r="E640">
        <v>18923.810000000001</v>
      </c>
    </row>
    <row r="641" spans="1:5" x14ac:dyDescent="0.2">
      <c r="A641" t="s">
        <v>133</v>
      </c>
      <c r="B641" t="s">
        <v>9</v>
      </c>
      <c r="C641">
        <v>1</v>
      </c>
      <c r="D641">
        <v>2390.08</v>
      </c>
      <c r="E641">
        <v>2390.08</v>
      </c>
    </row>
    <row r="642" spans="1:5" x14ac:dyDescent="0.2">
      <c r="A642" t="s">
        <v>133</v>
      </c>
      <c r="B642" t="s">
        <v>9</v>
      </c>
      <c r="C642">
        <v>450</v>
      </c>
      <c r="D642">
        <v>4034.75</v>
      </c>
      <c r="E642">
        <v>8.9661111111111094</v>
      </c>
    </row>
    <row r="643" spans="1:5" x14ac:dyDescent="0.2">
      <c r="A643" t="s">
        <v>133</v>
      </c>
      <c r="B643" t="s">
        <v>9</v>
      </c>
      <c r="C643">
        <v>840</v>
      </c>
      <c r="D643">
        <v>2818.92</v>
      </c>
      <c r="E643">
        <v>3.3558571428571402</v>
      </c>
    </row>
    <row r="644" spans="1:5" x14ac:dyDescent="0.2">
      <c r="A644" t="s">
        <v>133</v>
      </c>
      <c r="B644" t="s">
        <v>9</v>
      </c>
      <c r="C644">
        <v>-643</v>
      </c>
      <c r="D644">
        <v>-3061.01</v>
      </c>
      <c r="E644">
        <v>4.7605132192845998</v>
      </c>
    </row>
    <row r="645" spans="1:5" x14ac:dyDescent="0.2">
      <c r="A645" t="s">
        <v>100</v>
      </c>
      <c r="B645" t="s">
        <v>9</v>
      </c>
      <c r="C645">
        <v>3680</v>
      </c>
      <c r="D645">
        <v>181208.44</v>
      </c>
      <c r="E645">
        <v>49.241423913043498</v>
      </c>
    </row>
    <row r="646" spans="1:5" x14ac:dyDescent="0.2">
      <c r="A646" t="s">
        <v>100</v>
      </c>
      <c r="B646" t="s">
        <v>9</v>
      </c>
      <c r="C646">
        <v>2415</v>
      </c>
      <c r="D646">
        <v>321083.36</v>
      </c>
      <c r="E646">
        <v>132.953772256729</v>
      </c>
    </row>
    <row r="647" spans="1:5" x14ac:dyDescent="0.2">
      <c r="A647" t="s">
        <v>100</v>
      </c>
      <c r="B647" t="s">
        <v>9</v>
      </c>
      <c r="C647">
        <v>6639</v>
      </c>
      <c r="D647">
        <v>499292.42</v>
      </c>
      <c r="E647">
        <v>75.205967766229804</v>
      </c>
    </row>
    <row r="648" spans="1:5" x14ac:dyDescent="0.2">
      <c r="A648" t="s">
        <v>100</v>
      </c>
      <c r="B648" t="s">
        <v>9</v>
      </c>
      <c r="C648">
        <v>15</v>
      </c>
      <c r="D648">
        <v>5619.34</v>
      </c>
      <c r="E648">
        <v>374.62266666666699</v>
      </c>
    </row>
    <row r="649" spans="1:5" x14ac:dyDescent="0.2">
      <c r="A649" t="s">
        <v>100</v>
      </c>
      <c r="B649" t="s">
        <v>9</v>
      </c>
      <c r="C649">
        <v>1528</v>
      </c>
      <c r="D649">
        <v>1245.8</v>
      </c>
      <c r="E649">
        <v>0.81531413612565395</v>
      </c>
    </row>
    <row r="650" spans="1:5" x14ac:dyDescent="0.2">
      <c r="A650" t="s">
        <v>100</v>
      </c>
      <c r="B650" t="s">
        <v>9</v>
      </c>
      <c r="C650">
        <v>15960</v>
      </c>
      <c r="D650">
        <v>38398.230000000003</v>
      </c>
      <c r="E650">
        <v>2.4059041353383499</v>
      </c>
    </row>
    <row r="651" spans="1:5" x14ac:dyDescent="0.2">
      <c r="A651" t="s">
        <v>100</v>
      </c>
      <c r="B651" t="s">
        <v>9</v>
      </c>
      <c r="C651">
        <v>4402</v>
      </c>
      <c r="D651">
        <v>100789.56</v>
      </c>
      <c r="E651">
        <v>22.896310767832802</v>
      </c>
    </row>
    <row r="652" spans="1:5" x14ac:dyDescent="0.2">
      <c r="A652" t="s">
        <v>100</v>
      </c>
      <c r="B652" t="s">
        <v>9</v>
      </c>
      <c r="C652">
        <v>1575</v>
      </c>
      <c r="D652">
        <v>270375.31</v>
      </c>
      <c r="E652">
        <v>171.66686349206299</v>
      </c>
    </row>
    <row r="653" spans="1:5" x14ac:dyDescent="0.2">
      <c r="A653" t="s">
        <v>100</v>
      </c>
      <c r="B653" t="s">
        <v>9</v>
      </c>
      <c r="C653">
        <v>25583</v>
      </c>
      <c r="D653">
        <v>1028847.25</v>
      </c>
      <c r="E653">
        <v>40.216051674940402</v>
      </c>
    </row>
    <row r="654" spans="1:5" x14ac:dyDescent="0.2">
      <c r="A654" t="s">
        <v>100</v>
      </c>
      <c r="B654" t="s">
        <v>9</v>
      </c>
      <c r="C654">
        <v>1706</v>
      </c>
      <c r="D654">
        <v>203786.19</v>
      </c>
      <c r="E654">
        <v>119.45263188745599</v>
      </c>
    </row>
    <row r="655" spans="1:5" x14ac:dyDescent="0.2">
      <c r="A655" t="s">
        <v>100</v>
      </c>
      <c r="B655" t="s">
        <v>9</v>
      </c>
      <c r="C655">
        <v>460</v>
      </c>
      <c r="D655">
        <v>4041.17</v>
      </c>
      <c r="E655">
        <v>8.7851521739130405</v>
      </c>
    </row>
    <row r="656" spans="1:5" x14ac:dyDescent="0.2">
      <c r="A656" t="s">
        <v>100</v>
      </c>
      <c r="B656" t="s">
        <v>9</v>
      </c>
      <c r="C656">
        <v>750</v>
      </c>
      <c r="D656">
        <v>5328.75</v>
      </c>
      <c r="E656">
        <v>7.1050000000000004</v>
      </c>
    </row>
    <row r="657" spans="1:5" x14ac:dyDescent="0.2">
      <c r="A657" t="s">
        <v>193</v>
      </c>
      <c r="B657" t="s">
        <v>9</v>
      </c>
      <c r="C657">
        <v>20764</v>
      </c>
      <c r="D657">
        <v>143056.79</v>
      </c>
      <c r="E657">
        <v>6.8896546908110201</v>
      </c>
    </row>
    <row r="658" spans="1:5" x14ac:dyDescent="0.2">
      <c r="A658" t="s">
        <v>100</v>
      </c>
      <c r="B658" t="s">
        <v>9</v>
      </c>
      <c r="C658">
        <v>-122</v>
      </c>
      <c r="D658">
        <v>-4242.87</v>
      </c>
      <c r="E658">
        <v>34.777622950819698</v>
      </c>
    </row>
    <row r="659" spans="1:5" x14ac:dyDescent="0.2">
      <c r="A659" t="s">
        <v>193</v>
      </c>
      <c r="B659" t="s">
        <v>9</v>
      </c>
      <c r="C659">
        <v>-64</v>
      </c>
      <c r="D659">
        <v>-214.71</v>
      </c>
      <c r="E659">
        <v>3.3548437500000001</v>
      </c>
    </row>
    <row r="660" spans="1:5" x14ac:dyDescent="0.2">
      <c r="A660" t="s">
        <v>193</v>
      </c>
      <c r="B660" t="s">
        <v>9</v>
      </c>
      <c r="C660">
        <v>-10</v>
      </c>
      <c r="D660">
        <v>-140.71</v>
      </c>
      <c r="E660">
        <v>14.071</v>
      </c>
    </row>
    <row r="661" spans="1:5" x14ac:dyDescent="0.2">
      <c r="A661" t="s">
        <v>90</v>
      </c>
      <c r="B661" t="s">
        <v>9</v>
      </c>
      <c r="C661">
        <v>1128</v>
      </c>
      <c r="D661">
        <v>13663.61</v>
      </c>
      <c r="E661">
        <v>12.113129432624101</v>
      </c>
    </row>
    <row r="662" spans="1:5" x14ac:dyDescent="0.2">
      <c r="A662" t="s">
        <v>90</v>
      </c>
      <c r="B662" t="s">
        <v>9</v>
      </c>
      <c r="C662">
        <v>155</v>
      </c>
      <c r="D662">
        <v>452.35</v>
      </c>
      <c r="E662">
        <v>2.9183870967741901</v>
      </c>
    </row>
    <row r="663" spans="1:5" x14ac:dyDescent="0.2">
      <c r="A663" t="s">
        <v>90</v>
      </c>
      <c r="B663" t="s">
        <v>9</v>
      </c>
      <c r="C663">
        <v>1099</v>
      </c>
      <c r="D663">
        <v>180001.66</v>
      </c>
      <c r="E663">
        <v>163.78676979071901</v>
      </c>
    </row>
    <row r="664" spans="1:5" x14ac:dyDescent="0.2">
      <c r="A664" t="s">
        <v>90</v>
      </c>
      <c r="B664" t="s">
        <v>9</v>
      </c>
      <c r="C664">
        <v>5382</v>
      </c>
      <c r="D664">
        <v>150698.21</v>
      </c>
      <c r="E664">
        <v>28.000410628019299</v>
      </c>
    </row>
    <row r="665" spans="1:5" x14ac:dyDescent="0.2">
      <c r="A665" t="s">
        <v>90</v>
      </c>
      <c r="B665" t="s">
        <v>9</v>
      </c>
      <c r="C665">
        <v>4016</v>
      </c>
      <c r="D665">
        <v>259407.31</v>
      </c>
      <c r="E665">
        <v>64.593453685259007</v>
      </c>
    </row>
    <row r="666" spans="1:5" x14ac:dyDescent="0.2">
      <c r="A666" t="s">
        <v>90</v>
      </c>
      <c r="B666" t="s">
        <v>9</v>
      </c>
      <c r="C666">
        <v>1722</v>
      </c>
      <c r="D666">
        <v>86585.89</v>
      </c>
      <c r="E666">
        <v>50.282166085946599</v>
      </c>
    </row>
    <row r="667" spans="1:5" x14ac:dyDescent="0.2">
      <c r="A667" t="s">
        <v>90</v>
      </c>
      <c r="B667" t="s">
        <v>9</v>
      </c>
      <c r="C667">
        <v>380</v>
      </c>
      <c r="D667">
        <v>11919.96</v>
      </c>
      <c r="E667">
        <v>31.368315789473701</v>
      </c>
    </row>
    <row r="668" spans="1:5" x14ac:dyDescent="0.2">
      <c r="A668" t="s">
        <v>90</v>
      </c>
      <c r="B668" t="s">
        <v>9</v>
      </c>
      <c r="C668">
        <v>10652</v>
      </c>
      <c r="D668">
        <v>1083023.08</v>
      </c>
      <c r="E668">
        <v>101.673214419827</v>
      </c>
    </row>
    <row r="669" spans="1:5" x14ac:dyDescent="0.2">
      <c r="A669" t="s">
        <v>90</v>
      </c>
      <c r="B669" t="s">
        <v>9</v>
      </c>
      <c r="C669">
        <v>57</v>
      </c>
      <c r="D669">
        <v>4681.9399999999996</v>
      </c>
      <c r="E669">
        <v>82.139298245614</v>
      </c>
    </row>
    <row r="670" spans="1:5" x14ac:dyDescent="0.2">
      <c r="A670" t="s">
        <v>193</v>
      </c>
      <c r="B670" t="s">
        <v>9</v>
      </c>
      <c r="C670">
        <v>-1</v>
      </c>
      <c r="D670">
        <v>-14.72</v>
      </c>
      <c r="E670">
        <v>14.72</v>
      </c>
    </row>
    <row r="671" spans="1:5" x14ac:dyDescent="0.2">
      <c r="A671" t="s">
        <v>193</v>
      </c>
      <c r="B671" t="s">
        <v>9</v>
      </c>
      <c r="C671">
        <v>-14</v>
      </c>
      <c r="D671">
        <v>-42.64</v>
      </c>
      <c r="E671">
        <v>3.0457142857142898</v>
      </c>
    </row>
    <row r="672" spans="1:5" x14ac:dyDescent="0.2">
      <c r="A672" t="s">
        <v>90</v>
      </c>
      <c r="B672" t="s">
        <v>9</v>
      </c>
      <c r="C672">
        <v>4257</v>
      </c>
      <c r="D672">
        <v>237990.34</v>
      </c>
      <c r="E672">
        <v>55.905647169368102</v>
      </c>
    </row>
    <row r="673" spans="1:5" x14ac:dyDescent="0.2">
      <c r="A673" t="s">
        <v>90</v>
      </c>
      <c r="B673" t="s">
        <v>9</v>
      </c>
      <c r="C673">
        <v>550</v>
      </c>
      <c r="D673">
        <v>10812.69</v>
      </c>
      <c r="E673">
        <v>19.659436363636399</v>
      </c>
    </row>
    <row r="674" spans="1:5" x14ac:dyDescent="0.2">
      <c r="A674" t="s">
        <v>90</v>
      </c>
      <c r="B674" t="s">
        <v>9</v>
      </c>
      <c r="C674">
        <v>3636</v>
      </c>
      <c r="D674">
        <v>212022.2</v>
      </c>
      <c r="E674">
        <v>58.311936193619403</v>
      </c>
    </row>
    <row r="675" spans="1:5" x14ac:dyDescent="0.2">
      <c r="A675" t="s">
        <v>90</v>
      </c>
      <c r="B675" t="s">
        <v>9</v>
      </c>
      <c r="C675">
        <v>400</v>
      </c>
      <c r="D675">
        <v>1491.31</v>
      </c>
      <c r="E675">
        <v>3.728275</v>
      </c>
    </row>
    <row r="676" spans="1:5" x14ac:dyDescent="0.2">
      <c r="A676" t="s">
        <v>90</v>
      </c>
      <c r="B676" t="s">
        <v>9</v>
      </c>
      <c r="C676">
        <v>142</v>
      </c>
      <c r="D676">
        <v>53729.77</v>
      </c>
      <c r="E676">
        <v>378.37866197183098</v>
      </c>
    </row>
    <row r="677" spans="1:5" x14ac:dyDescent="0.2">
      <c r="A677" t="s">
        <v>90</v>
      </c>
      <c r="B677" t="s">
        <v>9</v>
      </c>
      <c r="C677">
        <v>4789</v>
      </c>
      <c r="D677">
        <v>154046.5</v>
      </c>
      <c r="E677">
        <v>32.166736270620198</v>
      </c>
    </row>
    <row r="678" spans="1:5" x14ac:dyDescent="0.2">
      <c r="A678" t="s">
        <v>90</v>
      </c>
      <c r="B678" t="s">
        <v>9</v>
      </c>
      <c r="C678">
        <v>42</v>
      </c>
      <c r="D678">
        <v>2853.2</v>
      </c>
      <c r="E678">
        <v>67.933333333333294</v>
      </c>
    </row>
    <row r="679" spans="1:5" x14ac:dyDescent="0.2">
      <c r="A679" t="s">
        <v>90</v>
      </c>
      <c r="B679" t="s">
        <v>9</v>
      </c>
      <c r="C679">
        <v>52</v>
      </c>
      <c r="D679">
        <v>64024.51</v>
      </c>
      <c r="E679">
        <v>1231.24057692308</v>
      </c>
    </row>
    <row r="680" spans="1:5" x14ac:dyDescent="0.2">
      <c r="A680" t="s">
        <v>90</v>
      </c>
      <c r="B680" t="s">
        <v>9</v>
      </c>
      <c r="C680">
        <v>1881</v>
      </c>
      <c r="D680">
        <v>118493.21</v>
      </c>
      <c r="E680">
        <v>62.994795321637397</v>
      </c>
    </row>
    <row r="681" spans="1:5" x14ac:dyDescent="0.2">
      <c r="A681" t="s">
        <v>90</v>
      </c>
      <c r="B681" t="s">
        <v>9</v>
      </c>
      <c r="C681">
        <v>8</v>
      </c>
      <c r="D681">
        <v>18111.97</v>
      </c>
      <c r="E681">
        <v>2263.9962500000001</v>
      </c>
    </row>
    <row r="682" spans="1:5" x14ac:dyDescent="0.2">
      <c r="A682" t="s">
        <v>90</v>
      </c>
      <c r="B682" t="s">
        <v>9</v>
      </c>
      <c r="C682">
        <v>2769</v>
      </c>
      <c r="D682">
        <v>21104.43</v>
      </c>
      <c r="E682">
        <v>7.6216793066088799</v>
      </c>
    </row>
    <row r="683" spans="1:5" x14ac:dyDescent="0.2">
      <c r="A683" t="s">
        <v>90</v>
      </c>
      <c r="B683" t="s">
        <v>9</v>
      </c>
      <c r="C683">
        <v>109</v>
      </c>
      <c r="D683">
        <v>37527.93</v>
      </c>
      <c r="E683">
        <v>344.29293577981701</v>
      </c>
    </row>
    <row r="684" spans="1:5" x14ac:dyDescent="0.2">
      <c r="A684" t="s">
        <v>90</v>
      </c>
      <c r="B684" t="s">
        <v>9</v>
      </c>
      <c r="C684">
        <v>9066</v>
      </c>
      <c r="D684">
        <v>388704.31</v>
      </c>
      <c r="E684">
        <v>42.874951467019599</v>
      </c>
    </row>
    <row r="685" spans="1:5" x14ac:dyDescent="0.2">
      <c r="A685" t="s">
        <v>90</v>
      </c>
      <c r="B685" t="s">
        <v>9</v>
      </c>
      <c r="C685">
        <v>5280</v>
      </c>
      <c r="D685">
        <v>13010.33</v>
      </c>
      <c r="E685">
        <v>2.4640776515151499</v>
      </c>
    </row>
    <row r="686" spans="1:5" x14ac:dyDescent="0.2">
      <c r="A686" t="s">
        <v>90</v>
      </c>
      <c r="B686" t="s">
        <v>9</v>
      </c>
      <c r="C686">
        <v>3972</v>
      </c>
      <c r="D686">
        <v>195200.85</v>
      </c>
      <c r="E686">
        <v>49.144222054380698</v>
      </c>
    </row>
    <row r="687" spans="1:5" x14ac:dyDescent="0.2">
      <c r="A687" t="s">
        <v>90</v>
      </c>
      <c r="B687" t="s">
        <v>9</v>
      </c>
      <c r="C687">
        <v>5</v>
      </c>
      <c r="D687">
        <v>569.34</v>
      </c>
      <c r="E687">
        <v>113.86799999999999</v>
      </c>
    </row>
    <row r="688" spans="1:5" x14ac:dyDescent="0.2">
      <c r="A688" t="s">
        <v>90</v>
      </c>
      <c r="B688" t="s">
        <v>9</v>
      </c>
      <c r="C688">
        <v>-495</v>
      </c>
      <c r="D688">
        <v>-46598.3</v>
      </c>
      <c r="E688">
        <v>94.137979797979796</v>
      </c>
    </row>
    <row r="689" spans="1:5" x14ac:dyDescent="0.2">
      <c r="A689" t="s">
        <v>90</v>
      </c>
      <c r="B689" t="s">
        <v>9</v>
      </c>
      <c r="C689">
        <v>1477</v>
      </c>
      <c r="D689">
        <v>123949.88</v>
      </c>
      <c r="E689">
        <v>83.920027081922797</v>
      </c>
    </row>
    <row r="690" spans="1:5" x14ac:dyDescent="0.2">
      <c r="A690" t="s">
        <v>90</v>
      </c>
      <c r="B690" t="s">
        <v>9</v>
      </c>
      <c r="C690">
        <v>4</v>
      </c>
      <c r="D690">
        <v>2578.6999999999998</v>
      </c>
      <c r="E690">
        <v>644.67499999999995</v>
      </c>
    </row>
    <row r="691" spans="1:5" x14ac:dyDescent="0.2">
      <c r="A691" t="s">
        <v>90</v>
      </c>
      <c r="B691" t="s">
        <v>9</v>
      </c>
      <c r="C691">
        <v>132</v>
      </c>
      <c r="D691">
        <v>13640.54</v>
      </c>
      <c r="E691">
        <v>103.33742424242401</v>
      </c>
    </row>
    <row r="692" spans="1:5" x14ac:dyDescent="0.2">
      <c r="A692" t="s">
        <v>90</v>
      </c>
      <c r="B692" t="s">
        <v>9</v>
      </c>
      <c r="C692">
        <v>3464</v>
      </c>
      <c r="D692">
        <v>222976.6</v>
      </c>
      <c r="E692">
        <v>64.369688221708998</v>
      </c>
    </row>
    <row r="693" spans="1:5" x14ac:dyDescent="0.2">
      <c r="A693" t="s">
        <v>90</v>
      </c>
      <c r="B693" t="s">
        <v>9</v>
      </c>
      <c r="C693">
        <v>648</v>
      </c>
      <c r="D693">
        <v>8814.41</v>
      </c>
      <c r="E693">
        <v>13.6024845679012</v>
      </c>
    </row>
    <row r="694" spans="1:5" x14ac:dyDescent="0.2">
      <c r="A694" t="s">
        <v>90</v>
      </c>
      <c r="B694" t="s">
        <v>9</v>
      </c>
      <c r="C694">
        <v>2309</v>
      </c>
      <c r="D694">
        <v>80436.850000000006</v>
      </c>
      <c r="E694">
        <v>34.836227804244302</v>
      </c>
    </row>
    <row r="695" spans="1:5" x14ac:dyDescent="0.2">
      <c r="A695" t="s">
        <v>90</v>
      </c>
      <c r="B695" t="s">
        <v>9</v>
      </c>
      <c r="C695">
        <v>6700</v>
      </c>
      <c r="D695">
        <v>188368.16</v>
      </c>
      <c r="E695">
        <v>28.114650746268602</v>
      </c>
    </row>
    <row r="696" spans="1:5" x14ac:dyDescent="0.2">
      <c r="A696" t="s">
        <v>90</v>
      </c>
      <c r="B696" t="s">
        <v>9</v>
      </c>
      <c r="C696">
        <v>1725</v>
      </c>
      <c r="D696">
        <v>69388.94</v>
      </c>
      <c r="E696">
        <v>40.225472463768099</v>
      </c>
    </row>
    <row r="697" spans="1:5" x14ac:dyDescent="0.2">
      <c r="A697" t="s">
        <v>90</v>
      </c>
      <c r="B697" t="s">
        <v>9</v>
      </c>
      <c r="C697">
        <v>803</v>
      </c>
      <c r="D697">
        <v>50533.23</v>
      </c>
      <c r="E697">
        <v>62.930547945205497</v>
      </c>
    </row>
    <row r="698" spans="1:5" x14ac:dyDescent="0.2">
      <c r="A698" t="s">
        <v>90</v>
      </c>
      <c r="B698" t="s">
        <v>9</v>
      </c>
      <c r="C698">
        <v>30</v>
      </c>
      <c r="D698">
        <v>8618.17</v>
      </c>
      <c r="E698">
        <v>287.27233333333299</v>
      </c>
    </row>
    <row r="699" spans="1:5" x14ac:dyDescent="0.2">
      <c r="A699" t="s">
        <v>90</v>
      </c>
      <c r="B699" t="s">
        <v>9</v>
      </c>
      <c r="C699">
        <v>2915</v>
      </c>
      <c r="D699">
        <v>911.41</v>
      </c>
      <c r="E699">
        <v>0.31266209262435701</v>
      </c>
    </row>
    <row r="700" spans="1:5" x14ac:dyDescent="0.2">
      <c r="A700" t="s">
        <v>90</v>
      </c>
      <c r="B700" t="s">
        <v>9</v>
      </c>
      <c r="C700">
        <v>-3848</v>
      </c>
      <c r="D700">
        <v>-69785.75</v>
      </c>
      <c r="E700">
        <v>18.135589916839901</v>
      </c>
    </row>
    <row r="701" spans="1:5" x14ac:dyDescent="0.2">
      <c r="A701" t="s">
        <v>90</v>
      </c>
      <c r="B701" t="s">
        <v>9</v>
      </c>
      <c r="C701">
        <v>1525</v>
      </c>
      <c r="D701">
        <v>16561.919999999998</v>
      </c>
      <c r="E701">
        <v>10.860275409836101</v>
      </c>
    </row>
    <row r="702" spans="1:5" x14ac:dyDescent="0.2">
      <c r="A702" t="s">
        <v>90</v>
      </c>
      <c r="B702" t="s">
        <v>9</v>
      </c>
      <c r="C702">
        <v>-259</v>
      </c>
      <c r="D702">
        <v>-1506.98</v>
      </c>
      <c r="E702">
        <v>5.8184555984555999</v>
      </c>
    </row>
    <row r="703" spans="1:5" x14ac:dyDescent="0.2">
      <c r="A703" t="s">
        <v>90</v>
      </c>
      <c r="B703" t="s">
        <v>9</v>
      </c>
      <c r="C703">
        <v>1084</v>
      </c>
      <c r="D703">
        <v>95374.73</v>
      </c>
      <c r="E703">
        <v>87.984068265682595</v>
      </c>
    </row>
    <row r="704" spans="1:5" x14ac:dyDescent="0.2">
      <c r="A704" t="s">
        <v>90</v>
      </c>
      <c r="B704" t="s">
        <v>9</v>
      </c>
      <c r="C704">
        <v>510</v>
      </c>
      <c r="D704">
        <v>8296.7000000000007</v>
      </c>
      <c r="E704">
        <v>16.268039215686301</v>
      </c>
    </row>
    <row r="705" spans="1:5" x14ac:dyDescent="0.2">
      <c r="A705" t="s">
        <v>90</v>
      </c>
      <c r="B705" t="s">
        <v>9</v>
      </c>
      <c r="C705">
        <v>25</v>
      </c>
      <c r="D705">
        <v>2035.5</v>
      </c>
      <c r="E705">
        <v>81.42</v>
      </c>
    </row>
    <row r="706" spans="1:5" x14ac:dyDescent="0.2">
      <c r="A706" t="s">
        <v>90</v>
      </c>
      <c r="B706" t="s">
        <v>9</v>
      </c>
      <c r="C706">
        <v>0</v>
      </c>
      <c r="D706">
        <v>4857.8100000000004</v>
      </c>
      <c r="E706">
        <v>0</v>
      </c>
    </row>
    <row r="707" spans="1:5" x14ac:dyDescent="0.2">
      <c r="A707" t="s">
        <v>90</v>
      </c>
      <c r="B707" t="s">
        <v>9</v>
      </c>
      <c r="C707">
        <v>2047</v>
      </c>
      <c r="D707">
        <v>34003.17</v>
      </c>
      <c r="E707">
        <v>16.611221299462599</v>
      </c>
    </row>
    <row r="708" spans="1:5" x14ac:dyDescent="0.2">
      <c r="A708" t="s">
        <v>90</v>
      </c>
      <c r="B708" t="s">
        <v>9</v>
      </c>
      <c r="C708">
        <v>-1</v>
      </c>
      <c r="D708">
        <v>-17510.37</v>
      </c>
      <c r="E708">
        <v>17510.37</v>
      </c>
    </row>
    <row r="709" spans="1:5" x14ac:dyDescent="0.2">
      <c r="A709" t="s">
        <v>90</v>
      </c>
      <c r="B709" t="s">
        <v>9</v>
      </c>
      <c r="C709">
        <v>1090</v>
      </c>
      <c r="D709">
        <v>2728.05</v>
      </c>
      <c r="E709">
        <v>2.5027981651376101</v>
      </c>
    </row>
    <row r="710" spans="1:5" x14ac:dyDescent="0.2">
      <c r="A710" t="s">
        <v>90</v>
      </c>
      <c r="B710" t="s">
        <v>9</v>
      </c>
      <c r="C710">
        <v>310</v>
      </c>
      <c r="D710">
        <v>11119.44</v>
      </c>
      <c r="E710">
        <v>35.869161290322602</v>
      </c>
    </row>
    <row r="711" spans="1:5" x14ac:dyDescent="0.2">
      <c r="A711" t="s">
        <v>90</v>
      </c>
      <c r="B711" t="s">
        <v>9</v>
      </c>
      <c r="C711">
        <v>0</v>
      </c>
      <c r="D711">
        <v>6454.56</v>
      </c>
      <c r="E711">
        <v>0</v>
      </c>
    </row>
    <row r="712" spans="1:5" x14ac:dyDescent="0.2">
      <c r="A712" t="s">
        <v>90</v>
      </c>
      <c r="B712" t="s">
        <v>9</v>
      </c>
      <c r="C712">
        <v>1528</v>
      </c>
      <c r="D712">
        <v>24198.57</v>
      </c>
      <c r="E712">
        <v>15.836760471204199</v>
      </c>
    </row>
    <row r="713" spans="1:5" x14ac:dyDescent="0.2">
      <c r="A713" t="s">
        <v>90</v>
      </c>
      <c r="B713" t="s">
        <v>9</v>
      </c>
      <c r="C713">
        <v>1293</v>
      </c>
      <c r="D713">
        <v>51904.46</v>
      </c>
      <c r="E713">
        <v>40.142660479504997</v>
      </c>
    </row>
    <row r="714" spans="1:5" x14ac:dyDescent="0.2">
      <c r="A714" t="s">
        <v>90</v>
      </c>
      <c r="B714" t="s">
        <v>9</v>
      </c>
      <c r="C714">
        <v>1100</v>
      </c>
      <c r="D714">
        <v>6075.87</v>
      </c>
      <c r="E714">
        <v>5.5235181818181802</v>
      </c>
    </row>
    <row r="715" spans="1:5" x14ac:dyDescent="0.2">
      <c r="A715" t="s">
        <v>90</v>
      </c>
      <c r="B715" t="s">
        <v>9</v>
      </c>
      <c r="C715">
        <v>600</v>
      </c>
      <c r="D715">
        <v>716.19</v>
      </c>
      <c r="E715">
        <v>1.1936500000000001</v>
      </c>
    </row>
    <row r="716" spans="1:5" x14ac:dyDescent="0.2">
      <c r="A716" t="s">
        <v>90</v>
      </c>
      <c r="B716" t="s">
        <v>9</v>
      </c>
      <c r="C716">
        <v>22</v>
      </c>
      <c r="D716">
        <v>134.84</v>
      </c>
      <c r="E716">
        <v>6.1290909090909098</v>
      </c>
    </row>
    <row r="717" spans="1:5" x14ac:dyDescent="0.2">
      <c r="A717" t="s">
        <v>90</v>
      </c>
      <c r="B717" t="s">
        <v>9</v>
      </c>
      <c r="C717">
        <v>1383</v>
      </c>
      <c r="D717">
        <v>31732.43</v>
      </c>
      <c r="E717">
        <v>22.9446348517715</v>
      </c>
    </row>
    <row r="718" spans="1:5" x14ac:dyDescent="0.2">
      <c r="A718" t="s">
        <v>90</v>
      </c>
      <c r="B718" t="s">
        <v>9</v>
      </c>
      <c r="C718">
        <v>366</v>
      </c>
      <c r="D718">
        <v>8631.27</v>
      </c>
      <c r="E718">
        <v>23.5827049180328</v>
      </c>
    </row>
    <row r="719" spans="1:5" x14ac:dyDescent="0.2">
      <c r="A719" t="s">
        <v>90</v>
      </c>
      <c r="B719" t="s">
        <v>9</v>
      </c>
      <c r="C719">
        <v>2930</v>
      </c>
      <c r="D719">
        <v>26186.560000000001</v>
      </c>
      <c r="E719">
        <v>8.9373924914675804</v>
      </c>
    </row>
    <row r="720" spans="1:5" x14ac:dyDescent="0.2">
      <c r="A720" t="s">
        <v>90</v>
      </c>
      <c r="B720" t="s">
        <v>9</v>
      </c>
      <c r="C720">
        <v>20</v>
      </c>
      <c r="D720">
        <v>1316.02</v>
      </c>
      <c r="E720">
        <v>65.801000000000002</v>
      </c>
    </row>
    <row r="721" spans="1:5" x14ac:dyDescent="0.2">
      <c r="A721" t="s">
        <v>90</v>
      </c>
      <c r="B721" t="s">
        <v>9</v>
      </c>
      <c r="C721">
        <v>497364</v>
      </c>
      <c r="D721">
        <v>4978033.47</v>
      </c>
      <c r="E721">
        <v>10.008833510266101</v>
      </c>
    </row>
    <row r="722" spans="1:5" x14ac:dyDescent="0.2">
      <c r="A722" t="s">
        <v>90</v>
      </c>
      <c r="B722" t="s">
        <v>9</v>
      </c>
      <c r="C722">
        <v>300</v>
      </c>
      <c r="D722">
        <v>88932.84</v>
      </c>
      <c r="E722">
        <v>296.44279999999998</v>
      </c>
    </row>
    <row r="723" spans="1:5" x14ac:dyDescent="0.2">
      <c r="A723" t="s">
        <v>90</v>
      </c>
      <c r="B723" t="s">
        <v>9</v>
      </c>
      <c r="C723">
        <v>560</v>
      </c>
      <c r="D723">
        <v>226.56</v>
      </c>
      <c r="E723">
        <v>0.40457142857142903</v>
      </c>
    </row>
    <row r="724" spans="1:5" x14ac:dyDescent="0.2">
      <c r="A724" t="s">
        <v>90</v>
      </c>
      <c r="B724" t="s">
        <v>9</v>
      </c>
      <c r="C724">
        <v>453</v>
      </c>
      <c r="D724">
        <v>25732.12</v>
      </c>
      <c r="E724">
        <v>56.803796909492299</v>
      </c>
    </row>
    <row r="725" spans="1:5" x14ac:dyDescent="0.2">
      <c r="A725" t="s">
        <v>90</v>
      </c>
      <c r="B725" t="s">
        <v>9</v>
      </c>
      <c r="C725">
        <v>860</v>
      </c>
      <c r="D725">
        <v>13614.89</v>
      </c>
      <c r="E725">
        <v>15.831267441860501</v>
      </c>
    </row>
    <row r="726" spans="1:5" x14ac:dyDescent="0.2">
      <c r="A726" t="s">
        <v>90</v>
      </c>
      <c r="B726" t="s">
        <v>9</v>
      </c>
      <c r="C726">
        <v>1420</v>
      </c>
      <c r="D726">
        <v>9967.11</v>
      </c>
      <c r="E726">
        <v>7.0190915492957702</v>
      </c>
    </row>
    <row r="727" spans="1:5" x14ac:dyDescent="0.2">
      <c r="A727" t="s">
        <v>90</v>
      </c>
      <c r="B727" t="s">
        <v>9</v>
      </c>
      <c r="C727">
        <v>545</v>
      </c>
      <c r="D727">
        <v>4120.57</v>
      </c>
      <c r="E727">
        <v>7.5606788990825704</v>
      </c>
    </row>
    <row r="728" spans="1:5" x14ac:dyDescent="0.2">
      <c r="A728" t="s">
        <v>90</v>
      </c>
      <c r="B728" t="s">
        <v>9</v>
      </c>
      <c r="C728">
        <v>2774</v>
      </c>
      <c r="D728">
        <v>-10741.09</v>
      </c>
      <c r="E728">
        <v>-3.8720583994232198</v>
      </c>
    </row>
    <row r="729" spans="1:5" x14ac:dyDescent="0.2">
      <c r="A729" t="s">
        <v>90</v>
      </c>
      <c r="B729" t="s">
        <v>9</v>
      </c>
      <c r="C729">
        <v>2841</v>
      </c>
      <c r="D729">
        <v>11571.46</v>
      </c>
      <c r="E729">
        <v>4.0730235832453401</v>
      </c>
    </row>
    <row r="730" spans="1:5" x14ac:dyDescent="0.2">
      <c r="A730" t="s">
        <v>90</v>
      </c>
      <c r="B730" t="s">
        <v>9</v>
      </c>
      <c r="C730">
        <v>2380</v>
      </c>
      <c r="D730">
        <v>62220.92</v>
      </c>
      <c r="E730">
        <v>26.143243697479001</v>
      </c>
    </row>
    <row r="731" spans="1:5" x14ac:dyDescent="0.2">
      <c r="A731" t="s">
        <v>90</v>
      </c>
      <c r="B731" t="s">
        <v>9</v>
      </c>
      <c r="C731">
        <v>10100</v>
      </c>
      <c r="D731">
        <v>11529.11</v>
      </c>
      <c r="E731">
        <v>1.14149603960396</v>
      </c>
    </row>
    <row r="732" spans="1:5" x14ac:dyDescent="0.2">
      <c r="A732" t="s">
        <v>90</v>
      </c>
      <c r="B732" t="s">
        <v>9</v>
      </c>
      <c r="C732">
        <v>944</v>
      </c>
      <c r="D732">
        <v>4510.97</v>
      </c>
      <c r="E732">
        <v>4.7785699152542396</v>
      </c>
    </row>
    <row r="733" spans="1:5" x14ac:dyDescent="0.2">
      <c r="A733" t="s">
        <v>90</v>
      </c>
      <c r="B733" t="s">
        <v>9</v>
      </c>
      <c r="C733">
        <v>795</v>
      </c>
      <c r="D733">
        <v>21078.21</v>
      </c>
      <c r="E733">
        <v>26.5134716981132</v>
      </c>
    </row>
    <row r="734" spans="1:5" x14ac:dyDescent="0.2">
      <c r="A734" t="s">
        <v>90</v>
      </c>
      <c r="B734" t="s">
        <v>9</v>
      </c>
      <c r="C734">
        <v>345</v>
      </c>
      <c r="D734">
        <v>3993.86</v>
      </c>
      <c r="E734">
        <v>11.576405797101399</v>
      </c>
    </row>
    <row r="735" spans="1:5" x14ac:dyDescent="0.2">
      <c r="A735" t="s">
        <v>90</v>
      </c>
      <c r="B735" t="s">
        <v>9</v>
      </c>
      <c r="C735">
        <v>0</v>
      </c>
      <c r="D735">
        <v>10674.12</v>
      </c>
      <c r="E735">
        <v>0</v>
      </c>
    </row>
    <row r="736" spans="1:5" x14ac:dyDescent="0.2">
      <c r="A736" t="s">
        <v>90</v>
      </c>
      <c r="B736" t="s">
        <v>9</v>
      </c>
      <c r="C736">
        <v>50</v>
      </c>
      <c r="D736">
        <v>796.47</v>
      </c>
      <c r="E736">
        <v>15.929399999999999</v>
      </c>
    </row>
    <row r="737" spans="1:5" x14ac:dyDescent="0.2">
      <c r="A737" t="s">
        <v>90</v>
      </c>
      <c r="B737" t="s">
        <v>9</v>
      </c>
      <c r="C737">
        <v>1</v>
      </c>
      <c r="D737">
        <v>5082.5</v>
      </c>
      <c r="E737">
        <v>5082.5</v>
      </c>
    </row>
    <row r="738" spans="1:5" x14ac:dyDescent="0.2">
      <c r="A738" t="s">
        <v>90</v>
      </c>
      <c r="B738" t="s">
        <v>9</v>
      </c>
      <c r="C738">
        <v>1463</v>
      </c>
      <c r="D738">
        <v>2070.98</v>
      </c>
      <c r="E738">
        <v>1.4155707450444299</v>
      </c>
    </row>
    <row r="739" spans="1:5" x14ac:dyDescent="0.2">
      <c r="A739" t="s">
        <v>90</v>
      </c>
      <c r="B739" t="s">
        <v>9</v>
      </c>
      <c r="C739">
        <v>821</v>
      </c>
      <c r="D739">
        <v>56780.39</v>
      </c>
      <c r="E739">
        <v>69.160036540803901</v>
      </c>
    </row>
    <row r="740" spans="1:5" x14ac:dyDescent="0.2">
      <c r="A740" t="s">
        <v>75</v>
      </c>
      <c r="B740" t="s">
        <v>9</v>
      </c>
      <c r="C740">
        <v>231</v>
      </c>
      <c r="D740">
        <v>5427.03</v>
      </c>
      <c r="E740">
        <v>23.493636363636401</v>
      </c>
    </row>
    <row r="741" spans="1:5" x14ac:dyDescent="0.2">
      <c r="A741" t="s">
        <v>75</v>
      </c>
      <c r="B741" t="s">
        <v>9</v>
      </c>
      <c r="C741">
        <v>758</v>
      </c>
      <c r="D741">
        <v>39524.81</v>
      </c>
      <c r="E741">
        <v>52.143548812664903</v>
      </c>
    </row>
    <row r="742" spans="1:5" x14ac:dyDescent="0.2">
      <c r="A742" t="s">
        <v>75</v>
      </c>
      <c r="B742" t="s">
        <v>9</v>
      </c>
      <c r="C742">
        <v>1827</v>
      </c>
      <c r="D742">
        <v>118055.36</v>
      </c>
      <c r="E742">
        <v>64.617055281882898</v>
      </c>
    </row>
    <row r="743" spans="1:5" x14ac:dyDescent="0.2">
      <c r="A743" t="s">
        <v>75</v>
      </c>
      <c r="B743" t="s">
        <v>9</v>
      </c>
      <c r="C743">
        <v>435</v>
      </c>
      <c r="D743">
        <v>2734.23</v>
      </c>
      <c r="E743">
        <v>6.28558620689655</v>
      </c>
    </row>
    <row r="744" spans="1:5" x14ac:dyDescent="0.2">
      <c r="A744" t="s">
        <v>75</v>
      </c>
      <c r="B744" t="s">
        <v>9</v>
      </c>
      <c r="C744">
        <v>1806</v>
      </c>
      <c r="D744">
        <v>-15469.65</v>
      </c>
      <c r="E744">
        <v>-8.5656976744185993</v>
      </c>
    </row>
    <row r="745" spans="1:5" x14ac:dyDescent="0.2">
      <c r="A745" t="s">
        <v>75</v>
      </c>
      <c r="B745" t="s">
        <v>9</v>
      </c>
      <c r="C745">
        <v>3900</v>
      </c>
      <c r="D745">
        <v>98894.39</v>
      </c>
      <c r="E745">
        <v>25.357535897435898</v>
      </c>
    </row>
    <row r="746" spans="1:5" x14ac:dyDescent="0.2">
      <c r="A746" t="s">
        <v>75</v>
      </c>
      <c r="B746" t="s">
        <v>9</v>
      </c>
      <c r="C746">
        <v>-216</v>
      </c>
      <c r="D746">
        <v>682496.3</v>
      </c>
      <c r="E746">
        <v>-3159.7050925925901</v>
      </c>
    </row>
    <row r="747" spans="1:5" x14ac:dyDescent="0.2">
      <c r="A747" t="s">
        <v>75</v>
      </c>
      <c r="B747" t="s">
        <v>9</v>
      </c>
      <c r="C747">
        <v>824</v>
      </c>
      <c r="D747">
        <v>5909.48</v>
      </c>
      <c r="E747">
        <v>7.1716990291262102</v>
      </c>
    </row>
    <row r="748" spans="1:5" x14ac:dyDescent="0.2">
      <c r="A748" t="s">
        <v>75</v>
      </c>
      <c r="B748" t="s">
        <v>9</v>
      </c>
      <c r="C748">
        <v>3736</v>
      </c>
      <c r="D748">
        <v>239516.57</v>
      </c>
      <c r="E748">
        <v>64.110430942184095</v>
      </c>
    </row>
    <row r="749" spans="1:5" x14ac:dyDescent="0.2">
      <c r="A749" t="s">
        <v>75</v>
      </c>
      <c r="B749" t="s">
        <v>9</v>
      </c>
      <c r="C749">
        <v>-89</v>
      </c>
      <c r="D749">
        <v>65030.34</v>
      </c>
      <c r="E749">
        <v>-730.67797752808997</v>
      </c>
    </row>
    <row r="750" spans="1:5" x14ac:dyDescent="0.2">
      <c r="A750" t="s">
        <v>75</v>
      </c>
      <c r="B750" t="s">
        <v>9</v>
      </c>
      <c r="C750">
        <v>-159</v>
      </c>
      <c r="D750">
        <v>494.26</v>
      </c>
      <c r="E750">
        <v>-3.1085534591194999</v>
      </c>
    </row>
    <row r="751" spans="1:5" x14ac:dyDescent="0.2">
      <c r="A751" t="s">
        <v>75</v>
      </c>
      <c r="B751" t="s">
        <v>9</v>
      </c>
      <c r="C751">
        <v>8479</v>
      </c>
      <c r="D751">
        <v>494628.55</v>
      </c>
      <c r="E751">
        <v>58.335717655383903</v>
      </c>
    </row>
    <row r="752" spans="1:5" x14ac:dyDescent="0.2">
      <c r="A752" t="s">
        <v>75</v>
      </c>
      <c r="B752" t="s">
        <v>9</v>
      </c>
      <c r="C752">
        <v>375</v>
      </c>
      <c r="D752">
        <v>97004.26</v>
      </c>
      <c r="E752">
        <v>258.67802666666699</v>
      </c>
    </row>
    <row r="753" spans="1:5" x14ac:dyDescent="0.2">
      <c r="A753" t="s">
        <v>75</v>
      </c>
      <c r="B753" t="s">
        <v>9</v>
      </c>
      <c r="C753">
        <v>11300</v>
      </c>
      <c r="D753">
        <v>404903.95</v>
      </c>
      <c r="E753">
        <v>35.8322079646018</v>
      </c>
    </row>
    <row r="754" spans="1:5" x14ac:dyDescent="0.2">
      <c r="A754" t="s">
        <v>75</v>
      </c>
      <c r="B754" t="s">
        <v>9</v>
      </c>
      <c r="C754">
        <v>100</v>
      </c>
      <c r="D754">
        <v>1436.46</v>
      </c>
      <c r="E754">
        <v>14.364599999999999</v>
      </c>
    </row>
    <row r="755" spans="1:5" x14ac:dyDescent="0.2">
      <c r="A755" t="s">
        <v>75</v>
      </c>
      <c r="B755" t="s">
        <v>9</v>
      </c>
      <c r="C755">
        <v>530</v>
      </c>
      <c r="D755">
        <v>4521.38</v>
      </c>
      <c r="E755">
        <v>8.5309056603773605</v>
      </c>
    </row>
    <row r="756" spans="1:5" x14ac:dyDescent="0.2">
      <c r="A756" t="s">
        <v>75</v>
      </c>
      <c r="B756" t="s">
        <v>9</v>
      </c>
      <c r="C756">
        <v>313</v>
      </c>
      <c r="D756">
        <v>12928.47</v>
      </c>
      <c r="E756">
        <v>41.305015974440899</v>
      </c>
    </row>
    <row r="757" spans="1:5" x14ac:dyDescent="0.2">
      <c r="A757" t="s">
        <v>75</v>
      </c>
      <c r="B757" t="s">
        <v>9</v>
      </c>
      <c r="C757">
        <v>170</v>
      </c>
      <c r="D757">
        <v>2086.65</v>
      </c>
      <c r="E757">
        <v>12.274411764705899</v>
      </c>
    </row>
    <row r="758" spans="1:5" x14ac:dyDescent="0.2">
      <c r="A758" t="s">
        <v>75</v>
      </c>
      <c r="B758" t="s">
        <v>9</v>
      </c>
      <c r="C758">
        <v>979</v>
      </c>
      <c r="D758">
        <v>108681.43</v>
      </c>
      <c r="E758">
        <v>111.012696629213</v>
      </c>
    </row>
    <row r="759" spans="1:5" x14ac:dyDescent="0.2">
      <c r="A759" t="s">
        <v>75</v>
      </c>
      <c r="B759" t="s">
        <v>9</v>
      </c>
      <c r="C759">
        <v>538</v>
      </c>
      <c r="D759">
        <v>4344.3500000000004</v>
      </c>
      <c r="E759">
        <v>8.0749999999999993</v>
      </c>
    </row>
    <row r="760" spans="1:5" x14ac:dyDescent="0.2">
      <c r="A760" t="s">
        <v>75</v>
      </c>
      <c r="B760" t="s">
        <v>9</v>
      </c>
      <c r="C760">
        <v>682</v>
      </c>
      <c r="D760">
        <v>8041.29</v>
      </c>
      <c r="E760">
        <v>11.7907478005865</v>
      </c>
    </row>
    <row r="761" spans="1:5" x14ac:dyDescent="0.2">
      <c r="A761" t="s">
        <v>75</v>
      </c>
      <c r="B761" t="s">
        <v>9</v>
      </c>
      <c r="C761">
        <v>1147</v>
      </c>
      <c r="D761">
        <v>10570.99</v>
      </c>
      <c r="E761">
        <v>9.2162074978204007</v>
      </c>
    </row>
    <row r="762" spans="1:5" x14ac:dyDescent="0.2">
      <c r="A762" t="s">
        <v>75</v>
      </c>
      <c r="B762" t="s">
        <v>9</v>
      </c>
      <c r="C762">
        <v>746</v>
      </c>
      <c r="D762">
        <v>53513.9</v>
      </c>
      <c r="E762">
        <v>71.734450402144802</v>
      </c>
    </row>
    <row r="763" spans="1:5" x14ac:dyDescent="0.2">
      <c r="A763" t="s">
        <v>75</v>
      </c>
      <c r="B763" t="s">
        <v>9</v>
      </c>
      <c r="C763">
        <v>1815</v>
      </c>
      <c r="D763">
        <v>3161.18</v>
      </c>
      <c r="E763">
        <v>1.74169696969697</v>
      </c>
    </row>
    <row r="764" spans="1:5" x14ac:dyDescent="0.2">
      <c r="A764" t="s">
        <v>75</v>
      </c>
      <c r="B764" t="s">
        <v>9</v>
      </c>
      <c r="C764">
        <v>2250</v>
      </c>
      <c r="D764">
        <v>11985.7</v>
      </c>
      <c r="E764">
        <v>5.3269777777777803</v>
      </c>
    </row>
    <row r="765" spans="1:5" x14ac:dyDescent="0.2">
      <c r="A765" t="s">
        <v>75</v>
      </c>
      <c r="B765" t="s">
        <v>9</v>
      </c>
      <c r="C765">
        <v>644</v>
      </c>
      <c r="D765">
        <v>34211.25</v>
      </c>
      <c r="E765">
        <v>53.1230590062112</v>
      </c>
    </row>
    <row r="766" spans="1:5" x14ac:dyDescent="0.2">
      <c r="A766" t="s">
        <v>75</v>
      </c>
      <c r="B766" t="s">
        <v>9</v>
      </c>
      <c r="C766">
        <v>387</v>
      </c>
      <c r="D766">
        <v>12426.73</v>
      </c>
      <c r="E766">
        <v>32.110413436692497</v>
      </c>
    </row>
    <row r="767" spans="1:5" x14ac:dyDescent="0.2">
      <c r="A767" t="s">
        <v>75</v>
      </c>
      <c r="B767" t="s">
        <v>9</v>
      </c>
      <c r="C767">
        <v>500</v>
      </c>
      <c r="D767">
        <v>2029.77</v>
      </c>
      <c r="E767">
        <v>4.0595400000000001</v>
      </c>
    </row>
    <row r="768" spans="1:5" x14ac:dyDescent="0.2">
      <c r="A768" t="s">
        <v>75</v>
      </c>
      <c r="B768" t="s">
        <v>9</v>
      </c>
      <c r="C768">
        <v>406</v>
      </c>
      <c r="D768">
        <v>7174.94</v>
      </c>
      <c r="E768">
        <v>17.672266009852201</v>
      </c>
    </row>
    <row r="769" spans="1:5" x14ac:dyDescent="0.2">
      <c r="A769" t="s">
        <v>75</v>
      </c>
      <c r="B769" t="s">
        <v>9</v>
      </c>
      <c r="C769">
        <v>220</v>
      </c>
      <c r="D769">
        <v>1349.07</v>
      </c>
      <c r="E769">
        <v>6.1321363636363602</v>
      </c>
    </row>
    <row r="770" spans="1:5" x14ac:dyDescent="0.2">
      <c r="A770" t="s">
        <v>75</v>
      </c>
      <c r="B770" t="s">
        <v>9</v>
      </c>
      <c r="C770">
        <v>140</v>
      </c>
      <c r="D770">
        <v>1472.5</v>
      </c>
      <c r="E770">
        <v>10.5178571428571</v>
      </c>
    </row>
    <row r="771" spans="1:5" x14ac:dyDescent="0.2">
      <c r="A771" t="s">
        <v>75</v>
      </c>
      <c r="B771" t="s">
        <v>9</v>
      </c>
      <c r="C771">
        <v>250</v>
      </c>
      <c r="D771">
        <v>10917.93</v>
      </c>
      <c r="E771">
        <v>43.671720000000001</v>
      </c>
    </row>
    <row r="772" spans="1:5" x14ac:dyDescent="0.2">
      <c r="A772" t="s">
        <v>75</v>
      </c>
      <c r="B772" t="s">
        <v>9</v>
      </c>
      <c r="C772">
        <v>2</v>
      </c>
      <c r="D772">
        <v>10014.09</v>
      </c>
      <c r="E772">
        <v>5007.0450000000001</v>
      </c>
    </row>
    <row r="773" spans="1:5" x14ac:dyDescent="0.2">
      <c r="A773" t="s">
        <v>75</v>
      </c>
      <c r="B773" t="s">
        <v>9</v>
      </c>
      <c r="C773">
        <v>882</v>
      </c>
      <c r="D773">
        <v>38302.720000000001</v>
      </c>
      <c r="E773">
        <v>43.427120181405897</v>
      </c>
    </row>
    <row r="774" spans="1:5" x14ac:dyDescent="0.2">
      <c r="A774" t="s">
        <v>75</v>
      </c>
      <c r="B774" t="s">
        <v>9</v>
      </c>
      <c r="C774">
        <v>1035</v>
      </c>
      <c r="D774">
        <v>6261.57</v>
      </c>
      <c r="E774">
        <v>6.0498260869565197</v>
      </c>
    </row>
    <row r="775" spans="1:5" x14ac:dyDescent="0.2">
      <c r="A775" t="s">
        <v>75</v>
      </c>
      <c r="B775" t="s">
        <v>9</v>
      </c>
      <c r="C775">
        <v>114</v>
      </c>
      <c r="D775">
        <v>42045.24</v>
      </c>
      <c r="E775">
        <v>368.81789473684199</v>
      </c>
    </row>
    <row r="776" spans="1:5" x14ac:dyDescent="0.2">
      <c r="A776" t="s">
        <v>75</v>
      </c>
      <c r="B776" t="s">
        <v>9</v>
      </c>
      <c r="C776">
        <v>1050</v>
      </c>
      <c r="D776">
        <v>4191.5600000000004</v>
      </c>
      <c r="E776">
        <v>3.9919619047618999</v>
      </c>
    </row>
    <row r="777" spans="1:5" x14ac:dyDescent="0.2">
      <c r="A777" t="s">
        <v>75</v>
      </c>
      <c r="B777" t="s">
        <v>9</v>
      </c>
      <c r="C777">
        <v>271</v>
      </c>
      <c r="D777">
        <v>37106.019999999997</v>
      </c>
      <c r="E777">
        <v>136.92258302582999</v>
      </c>
    </row>
    <row r="778" spans="1:5" x14ac:dyDescent="0.2">
      <c r="A778" t="s">
        <v>75</v>
      </c>
      <c r="B778" t="s">
        <v>9</v>
      </c>
      <c r="C778">
        <v>920</v>
      </c>
      <c r="D778">
        <v>16384.04</v>
      </c>
      <c r="E778">
        <v>17.808739130434802</v>
      </c>
    </row>
    <row r="779" spans="1:5" x14ac:dyDescent="0.2">
      <c r="A779" t="s">
        <v>75</v>
      </c>
      <c r="B779" t="s">
        <v>9</v>
      </c>
      <c r="C779">
        <v>3842</v>
      </c>
      <c r="D779">
        <v>230633.9</v>
      </c>
      <c r="E779">
        <v>60.0296460176991</v>
      </c>
    </row>
    <row r="780" spans="1:5" x14ac:dyDescent="0.2">
      <c r="A780" t="s">
        <v>75</v>
      </c>
      <c r="B780" t="s">
        <v>9</v>
      </c>
      <c r="C780">
        <v>4581</v>
      </c>
      <c r="D780">
        <v>435815.6</v>
      </c>
      <c r="E780">
        <v>95.135472604234906</v>
      </c>
    </row>
    <row r="781" spans="1:5" x14ac:dyDescent="0.2">
      <c r="A781" t="s">
        <v>75</v>
      </c>
      <c r="B781" t="s">
        <v>9</v>
      </c>
      <c r="C781">
        <v>38</v>
      </c>
      <c r="D781">
        <v>66964.53</v>
      </c>
      <c r="E781">
        <v>1762.2244736842099</v>
      </c>
    </row>
    <row r="782" spans="1:5" x14ac:dyDescent="0.2">
      <c r="A782" t="s">
        <v>75</v>
      </c>
      <c r="B782" t="s">
        <v>9</v>
      </c>
      <c r="C782">
        <v>2736</v>
      </c>
      <c r="D782">
        <v>416109.44</v>
      </c>
      <c r="E782">
        <v>152.08678362573099</v>
      </c>
    </row>
    <row r="783" spans="1:5" x14ac:dyDescent="0.2">
      <c r="A783" t="s">
        <v>75</v>
      </c>
      <c r="B783" t="s">
        <v>9</v>
      </c>
      <c r="C783">
        <v>656</v>
      </c>
      <c r="D783">
        <v>678.74</v>
      </c>
      <c r="E783">
        <v>1.0346646341463399</v>
      </c>
    </row>
    <row r="784" spans="1:5" x14ac:dyDescent="0.2">
      <c r="A784" t="s">
        <v>75</v>
      </c>
      <c r="B784" t="s">
        <v>9</v>
      </c>
      <c r="C784">
        <v>1088</v>
      </c>
      <c r="D784">
        <v>60796.75</v>
      </c>
      <c r="E784">
        <v>55.879365808823501</v>
      </c>
    </row>
    <row r="785" spans="1:5" x14ac:dyDescent="0.2">
      <c r="A785" t="s">
        <v>75</v>
      </c>
      <c r="B785" t="s">
        <v>9</v>
      </c>
      <c r="C785">
        <v>10</v>
      </c>
      <c r="D785">
        <v>636.12</v>
      </c>
      <c r="E785">
        <v>63.612000000000002</v>
      </c>
    </row>
    <row r="786" spans="1:5" x14ac:dyDescent="0.2">
      <c r="A786" t="s">
        <v>75</v>
      </c>
      <c r="B786" t="s">
        <v>9</v>
      </c>
      <c r="C786">
        <v>258</v>
      </c>
      <c r="D786">
        <v>238.94</v>
      </c>
      <c r="E786">
        <v>0.92612403100775198</v>
      </c>
    </row>
    <row r="787" spans="1:5" x14ac:dyDescent="0.2">
      <c r="A787" t="s">
        <v>75</v>
      </c>
      <c r="B787" t="s">
        <v>9</v>
      </c>
      <c r="C787">
        <v>679</v>
      </c>
      <c r="D787">
        <v>121925.82</v>
      </c>
      <c r="E787">
        <v>179.56674521354901</v>
      </c>
    </row>
    <row r="788" spans="1:5" x14ac:dyDescent="0.2">
      <c r="A788" t="s">
        <v>75</v>
      </c>
      <c r="B788" t="s">
        <v>9</v>
      </c>
      <c r="C788">
        <v>2483</v>
      </c>
      <c r="D788">
        <v>168928.12</v>
      </c>
      <c r="E788">
        <v>68.033878372936002</v>
      </c>
    </row>
    <row r="789" spans="1:5" x14ac:dyDescent="0.2">
      <c r="A789" t="s">
        <v>75</v>
      </c>
      <c r="B789" t="s">
        <v>9</v>
      </c>
      <c r="C789">
        <v>176</v>
      </c>
      <c r="D789">
        <v>2805.46</v>
      </c>
      <c r="E789">
        <v>15.9401136363636</v>
      </c>
    </row>
    <row r="790" spans="1:5" x14ac:dyDescent="0.2">
      <c r="A790" t="s">
        <v>75</v>
      </c>
      <c r="B790" t="s">
        <v>9</v>
      </c>
      <c r="C790">
        <v>875</v>
      </c>
      <c r="D790">
        <v>5278.84</v>
      </c>
      <c r="E790">
        <v>6.0329600000000001</v>
      </c>
    </row>
    <row r="791" spans="1:5" x14ac:dyDescent="0.2">
      <c r="A791" t="s">
        <v>75</v>
      </c>
      <c r="B791" t="s">
        <v>9</v>
      </c>
      <c r="C791">
        <v>228</v>
      </c>
      <c r="D791">
        <v>156.79</v>
      </c>
      <c r="E791">
        <v>0.68767543859649105</v>
      </c>
    </row>
    <row r="792" spans="1:5" x14ac:dyDescent="0.2">
      <c r="A792" t="s">
        <v>75</v>
      </c>
      <c r="B792" t="s">
        <v>9</v>
      </c>
      <c r="C792">
        <v>234</v>
      </c>
      <c r="D792">
        <v>4157.38</v>
      </c>
      <c r="E792">
        <v>17.7665811965812</v>
      </c>
    </row>
    <row r="793" spans="1:5" x14ac:dyDescent="0.2">
      <c r="A793" t="s">
        <v>75</v>
      </c>
      <c r="B793" t="s">
        <v>9</v>
      </c>
      <c r="C793">
        <v>582</v>
      </c>
      <c r="D793">
        <v>5334.78</v>
      </c>
      <c r="E793">
        <v>9.1662886597938105</v>
      </c>
    </row>
    <row r="794" spans="1:5" x14ac:dyDescent="0.2">
      <c r="A794" t="s">
        <v>75</v>
      </c>
      <c r="B794" t="s">
        <v>9</v>
      </c>
      <c r="C794">
        <v>250</v>
      </c>
      <c r="D794">
        <v>331.01</v>
      </c>
      <c r="E794">
        <v>1.3240400000000001</v>
      </c>
    </row>
    <row r="795" spans="1:5" x14ac:dyDescent="0.2">
      <c r="A795" t="s">
        <v>75</v>
      </c>
      <c r="B795" t="s">
        <v>9</v>
      </c>
      <c r="C795">
        <v>960</v>
      </c>
      <c r="D795">
        <v>40579.019999999997</v>
      </c>
      <c r="E795">
        <v>42.2698125</v>
      </c>
    </row>
    <row r="796" spans="1:5" x14ac:dyDescent="0.2">
      <c r="A796" t="s">
        <v>75</v>
      </c>
      <c r="B796" t="s">
        <v>9</v>
      </c>
      <c r="C796">
        <v>1365</v>
      </c>
      <c r="D796">
        <v>2859.72</v>
      </c>
      <c r="E796">
        <v>2.0950329670329699</v>
      </c>
    </row>
    <row r="797" spans="1:5" x14ac:dyDescent="0.2">
      <c r="A797" t="s">
        <v>75</v>
      </c>
      <c r="B797" t="s">
        <v>9</v>
      </c>
      <c r="C797">
        <v>849</v>
      </c>
      <c r="D797">
        <v>2996.07</v>
      </c>
      <c r="E797">
        <v>3.5289399293286201</v>
      </c>
    </row>
    <row r="798" spans="1:5" x14ac:dyDescent="0.2">
      <c r="A798" t="s">
        <v>75</v>
      </c>
      <c r="B798" t="s">
        <v>9</v>
      </c>
      <c r="C798">
        <v>2</v>
      </c>
      <c r="D798">
        <v>10788.16</v>
      </c>
      <c r="E798">
        <v>5394.08</v>
      </c>
    </row>
    <row r="799" spans="1:5" x14ac:dyDescent="0.2">
      <c r="A799" t="s">
        <v>75</v>
      </c>
      <c r="B799" t="s">
        <v>9</v>
      </c>
      <c r="C799">
        <v>759</v>
      </c>
      <c r="D799">
        <v>22627.52</v>
      </c>
      <c r="E799">
        <v>29.812279314887999</v>
      </c>
    </row>
    <row r="800" spans="1:5" x14ac:dyDescent="0.2">
      <c r="A800" t="s">
        <v>75</v>
      </c>
      <c r="B800" t="s">
        <v>9</v>
      </c>
      <c r="C800">
        <v>229</v>
      </c>
      <c r="D800">
        <v>7700.24</v>
      </c>
      <c r="E800">
        <v>33.625502183406098</v>
      </c>
    </row>
    <row r="801" spans="1:5" x14ac:dyDescent="0.2">
      <c r="A801" t="s">
        <v>75</v>
      </c>
      <c r="B801" t="s">
        <v>9</v>
      </c>
      <c r="C801">
        <v>1964</v>
      </c>
      <c r="D801">
        <v>450192.21</v>
      </c>
      <c r="E801">
        <v>229.222102851324</v>
      </c>
    </row>
    <row r="802" spans="1:5" x14ac:dyDescent="0.2">
      <c r="A802" t="s">
        <v>75</v>
      </c>
      <c r="B802" t="s">
        <v>9</v>
      </c>
      <c r="C802">
        <v>170</v>
      </c>
      <c r="D802">
        <v>-889.87</v>
      </c>
      <c r="E802">
        <v>-5.2345294117647096</v>
      </c>
    </row>
    <row r="803" spans="1:5" x14ac:dyDescent="0.2">
      <c r="A803" t="s">
        <v>75</v>
      </c>
      <c r="B803" t="s">
        <v>9</v>
      </c>
      <c r="C803">
        <v>0</v>
      </c>
      <c r="D803">
        <v>-2211.38</v>
      </c>
      <c r="E803">
        <v>0</v>
      </c>
    </row>
    <row r="804" spans="1:5" x14ac:dyDescent="0.2">
      <c r="A804" t="s">
        <v>75</v>
      </c>
      <c r="B804" t="s">
        <v>9</v>
      </c>
      <c r="C804">
        <v>1541</v>
      </c>
      <c r="D804">
        <v>8287.75</v>
      </c>
      <c r="E804">
        <v>5.3781635301752102</v>
      </c>
    </row>
    <row r="805" spans="1:5" x14ac:dyDescent="0.2">
      <c r="A805" t="s">
        <v>75</v>
      </c>
      <c r="B805" t="s">
        <v>9</v>
      </c>
      <c r="C805">
        <v>387</v>
      </c>
      <c r="D805">
        <v>6052.56</v>
      </c>
      <c r="E805">
        <v>15.639689922480599</v>
      </c>
    </row>
    <row r="806" spans="1:5" x14ac:dyDescent="0.2">
      <c r="A806" t="s">
        <v>75</v>
      </c>
      <c r="B806" t="s">
        <v>9</v>
      </c>
      <c r="C806">
        <v>305</v>
      </c>
      <c r="D806">
        <v>10448.209999999999</v>
      </c>
      <c r="E806">
        <v>34.2564262295082</v>
      </c>
    </row>
    <row r="807" spans="1:5" x14ac:dyDescent="0.2">
      <c r="A807" t="s">
        <v>75</v>
      </c>
      <c r="B807" t="s">
        <v>9</v>
      </c>
      <c r="C807">
        <v>1019</v>
      </c>
      <c r="D807">
        <v>265013.82</v>
      </c>
      <c r="E807">
        <v>260.07244357213</v>
      </c>
    </row>
    <row r="808" spans="1:5" x14ac:dyDescent="0.2">
      <c r="A808" t="s">
        <v>75</v>
      </c>
      <c r="B808" t="s">
        <v>9</v>
      </c>
      <c r="C808">
        <v>8357</v>
      </c>
      <c r="D808">
        <v>372242.77</v>
      </c>
      <c r="E808">
        <v>44.542631327031202</v>
      </c>
    </row>
    <row r="809" spans="1:5" x14ac:dyDescent="0.2">
      <c r="A809" t="s">
        <v>75</v>
      </c>
      <c r="B809" t="s">
        <v>9</v>
      </c>
      <c r="C809">
        <v>552</v>
      </c>
      <c r="D809">
        <v>2097.3200000000002</v>
      </c>
      <c r="E809">
        <v>3.7994927536231899</v>
      </c>
    </row>
    <row r="810" spans="1:5" x14ac:dyDescent="0.2">
      <c r="A810" t="s">
        <v>75</v>
      </c>
      <c r="B810" t="s">
        <v>9</v>
      </c>
      <c r="C810">
        <v>1386</v>
      </c>
      <c r="D810">
        <v>10787.4</v>
      </c>
      <c r="E810">
        <v>7.7831168831168798</v>
      </c>
    </row>
    <row r="811" spans="1:5" x14ac:dyDescent="0.2">
      <c r="A811" t="s">
        <v>75</v>
      </c>
      <c r="B811" t="s">
        <v>9</v>
      </c>
      <c r="C811">
        <v>185</v>
      </c>
      <c r="D811">
        <v>960.35</v>
      </c>
      <c r="E811">
        <v>5.1910810810810801</v>
      </c>
    </row>
    <row r="812" spans="1:5" x14ac:dyDescent="0.2">
      <c r="A812" t="s">
        <v>75</v>
      </c>
      <c r="B812" t="s">
        <v>9</v>
      </c>
      <c r="C812">
        <v>48</v>
      </c>
      <c r="D812">
        <v>642.5</v>
      </c>
      <c r="E812">
        <v>13.3854166666667</v>
      </c>
    </row>
    <row r="813" spans="1:5" x14ac:dyDescent="0.2">
      <c r="A813" t="s">
        <v>75</v>
      </c>
      <c r="B813" t="s">
        <v>9</v>
      </c>
      <c r="C813">
        <v>150</v>
      </c>
      <c r="D813">
        <v>2243.25</v>
      </c>
      <c r="E813">
        <v>14.955</v>
      </c>
    </row>
    <row r="814" spans="1:5" x14ac:dyDescent="0.2">
      <c r="A814" t="s">
        <v>75</v>
      </c>
      <c r="B814" t="s">
        <v>9</v>
      </c>
      <c r="C814">
        <v>103</v>
      </c>
      <c r="D814">
        <v>3724.32</v>
      </c>
      <c r="E814">
        <v>36.158446601941698</v>
      </c>
    </row>
    <row r="815" spans="1:5" x14ac:dyDescent="0.2">
      <c r="A815" t="s">
        <v>75</v>
      </c>
      <c r="B815" t="s">
        <v>9</v>
      </c>
      <c r="C815">
        <v>152</v>
      </c>
      <c r="D815">
        <v>5883.25</v>
      </c>
      <c r="E815">
        <v>38.705592105263101</v>
      </c>
    </row>
    <row r="816" spans="1:5" x14ac:dyDescent="0.2">
      <c r="A816" t="s">
        <v>75</v>
      </c>
      <c r="B816" t="s">
        <v>9</v>
      </c>
      <c r="C816">
        <v>2507</v>
      </c>
      <c r="D816">
        <v>14413.77</v>
      </c>
      <c r="E816">
        <v>5.7494096529716803</v>
      </c>
    </row>
    <row r="817" spans="1:5" x14ac:dyDescent="0.2">
      <c r="A817" t="s">
        <v>75</v>
      </c>
      <c r="B817" t="s">
        <v>9</v>
      </c>
      <c r="C817">
        <v>5211</v>
      </c>
      <c r="D817">
        <v>327817.40000000002</v>
      </c>
      <c r="E817">
        <v>62.908731529456901</v>
      </c>
    </row>
    <row r="818" spans="1:5" x14ac:dyDescent="0.2">
      <c r="A818" t="s">
        <v>75</v>
      </c>
      <c r="B818" t="s">
        <v>9</v>
      </c>
      <c r="C818">
        <v>1202</v>
      </c>
      <c r="D818">
        <v>39204.28</v>
      </c>
      <c r="E818">
        <v>32.615873544093198</v>
      </c>
    </row>
    <row r="819" spans="1:5" x14ac:dyDescent="0.2">
      <c r="A819" t="s">
        <v>75</v>
      </c>
      <c r="B819" t="s">
        <v>9</v>
      </c>
      <c r="C819">
        <v>100</v>
      </c>
      <c r="D819">
        <v>1958.33</v>
      </c>
      <c r="E819">
        <v>19.583300000000001</v>
      </c>
    </row>
    <row r="820" spans="1:5" x14ac:dyDescent="0.2">
      <c r="A820" t="s">
        <v>75</v>
      </c>
      <c r="B820" t="s">
        <v>9</v>
      </c>
      <c r="C820">
        <v>5347</v>
      </c>
      <c r="D820">
        <v>232359.03</v>
      </c>
      <c r="E820">
        <v>43.455962221806601</v>
      </c>
    </row>
    <row r="821" spans="1:5" x14ac:dyDescent="0.2">
      <c r="A821" t="s">
        <v>75</v>
      </c>
      <c r="B821" t="s">
        <v>9</v>
      </c>
      <c r="C821">
        <v>722</v>
      </c>
      <c r="D821">
        <v>2907.37</v>
      </c>
      <c r="E821">
        <v>4.0268282548476497</v>
      </c>
    </row>
    <row r="822" spans="1:5" x14ac:dyDescent="0.2">
      <c r="A822" t="s">
        <v>75</v>
      </c>
      <c r="B822" t="s">
        <v>9</v>
      </c>
      <c r="C822">
        <v>40</v>
      </c>
      <c r="D822">
        <v>4.93</v>
      </c>
      <c r="E822">
        <v>0.12325</v>
      </c>
    </row>
    <row r="823" spans="1:5" x14ac:dyDescent="0.2">
      <c r="A823" t="s">
        <v>75</v>
      </c>
      <c r="B823" t="s">
        <v>9</v>
      </c>
      <c r="C823">
        <v>961</v>
      </c>
      <c r="D823">
        <v>7406.03</v>
      </c>
      <c r="E823">
        <v>7.7065868886576503</v>
      </c>
    </row>
    <row r="824" spans="1:5" x14ac:dyDescent="0.2">
      <c r="A824" t="s">
        <v>75</v>
      </c>
      <c r="B824" t="s">
        <v>9</v>
      </c>
      <c r="C824">
        <v>2506</v>
      </c>
      <c r="D824">
        <v>427137.62</v>
      </c>
      <c r="E824">
        <v>170.44597765363099</v>
      </c>
    </row>
    <row r="825" spans="1:5" x14ac:dyDescent="0.2">
      <c r="A825" t="s">
        <v>75</v>
      </c>
      <c r="B825" t="s">
        <v>9</v>
      </c>
      <c r="C825">
        <v>62</v>
      </c>
      <c r="D825">
        <v>1654.76</v>
      </c>
      <c r="E825">
        <v>26.689677419354801</v>
      </c>
    </row>
    <row r="826" spans="1:5" x14ac:dyDescent="0.2">
      <c r="A826" t="s">
        <v>75</v>
      </c>
      <c r="B826" t="s">
        <v>9</v>
      </c>
      <c r="C826">
        <v>595</v>
      </c>
      <c r="D826">
        <v>2719.24</v>
      </c>
      <c r="E826">
        <v>4.5701512605041996</v>
      </c>
    </row>
    <row r="827" spans="1:5" x14ac:dyDescent="0.2">
      <c r="A827" t="s">
        <v>75</v>
      </c>
      <c r="B827" t="s">
        <v>9</v>
      </c>
      <c r="C827">
        <v>445</v>
      </c>
      <c r="D827">
        <v>577.26</v>
      </c>
      <c r="E827">
        <v>1.29721348314607</v>
      </c>
    </row>
    <row r="828" spans="1:5" x14ac:dyDescent="0.2">
      <c r="A828" t="s">
        <v>75</v>
      </c>
      <c r="B828" t="s">
        <v>9</v>
      </c>
      <c r="C828">
        <v>1626</v>
      </c>
      <c r="D828">
        <v>7736.61</v>
      </c>
      <c r="E828">
        <v>4.7580627306273104</v>
      </c>
    </row>
    <row r="829" spans="1:5" x14ac:dyDescent="0.2">
      <c r="A829" t="s">
        <v>75</v>
      </c>
      <c r="B829" t="s">
        <v>9</v>
      </c>
      <c r="C829">
        <v>1371</v>
      </c>
      <c r="D829">
        <v>81626.69</v>
      </c>
      <c r="E829">
        <v>59.538067104303401</v>
      </c>
    </row>
    <row r="830" spans="1:5" x14ac:dyDescent="0.2">
      <c r="A830" t="s">
        <v>75</v>
      </c>
      <c r="B830" t="s">
        <v>9</v>
      </c>
      <c r="C830">
        <v>530</v>
      </c>
      <c r="D830">
        <v>1551.14</v>
      </c>
      <c r="E830">
        <v>2.9266792452830201</v>
      </c>
    </row>
    <row r="831" spans="1:5" x14ac:dyDescent="0.2">
      <c r="A831" t="s">
        <v>75</v>
      </c>
      <c r="B831" t="s">
        <v>9</v>
      </c>
      <c r="C831">
        <v>170</v>
      </c>
      <c r="D831">
        <v>6025.91</v>
      </c>
      <c r="E831">
        <v>35.446529411764701</v>
      </c>
    </row>
    <row r="832" spans="1:5" x14ac:dyDescent="0.2">
      <c r="A832" t="s">
        <v>75</v>
      </c>
      <c r="B832" t="s">
        <v>9</v>
      </c>
      <c r="C832">
        <v>940</v>
      </c>
      <c r="D832">
        <v>7838.95</v>
      </c>
      <c r="E832">
        <v>8.3393085106383005</v>
      </c>
    </row>
    <row r="833" spans="1:5" x14ac:dyDescent="0.2">
      <c r="A833" t="s">
        <v>75</v>
      </c>
      <c r="B833" t="s">
        <v>9</v>
      </c>
      <c r="C833">
        <v>54</v>
      </c>
      <c r="D833">
        <v>-3717.81</v>
      </c>
      <c r="E833">
        <v>-68.848333333333301</v>
      </c>
    </row>
    <row r="834" spans="1:5" x14ac:dyDescent="0.2">
      <c r="A834" t="s">
        <v>75</v>
      </c>
      <c r="B834" t="s">
        <v>9</v>
      </c>
      <c r="C834">
        <v>333</v>
      </c>
      <c r="D834">
        <v>4647.57</v>
      </c>
      <c r="E834">
        <v>13.956666666666701</v>
      </c>
    </row>
    <row r="835" spans="1:5" x14ac:dyDescent="0.2">
      <c r="A835" t="s">
        <v>75</v>
      </c>
      <c r="B835" t="s">
        <v>9</v>
      </c>
      <c r="C835">
        <v>-11</v>
      </c>
      <c r="D835">
        <v>2894.43</v>
      </c>
      <c r="E835">
        <v>-263.13</v>
      </c>
    </row>
    <row r="836" spans="1:5" x14ac:dyDescent="0.2">
      <c r="A836" t="s">
        <v>75</v>
      </c>
      <c r="B836" t="s">
        <v>9</v>
      </c>
      <c r="C836">
        <v>6</v>
      </c>
      <c r="D836">
        <v>1026.6199999999999</v>
      </c>
      <c r="E836">
        <v>171.10333333333301</v>
      </c>
    </row>
    <row r="837" spans="1:5" x14ac:dyDescent="0.2">
      <c r="A837" t="s">
        <v>75</v>
      </c>
      <c r="B837" t="s">
        <v>9</v>
      </c>
      <c r="C837">
        <v>123</v>
      </c>
      <c r="D837">
        <v>9466.2900000000009</v>
      </c>
      <c r="E837">
        <v>76.961707317073206</v>
      </c>
    </row>
    <row r="838" spans="1:5" x14ac:dyDescent="0.2">
      <c r="A838" t="s">
        <v>75</v>
      </c>
      <c r="B838" t="s">
        <v>9</v>
      </c>
      <c r="C838">
        <v>-14</v>
      </c>
      <c r="D838">
        <v>126632.31</v>
      </c>
      <c r="E838">
        <v>-9045.1650000000009</v>
      </c>
    </row>
    <row r="839" spans="1:5" x14ac:dyDescent="0.2">
      <c r="A839" t="s">
        <v>75</v>
      </c>
      <c r="B839" t="s">
        <v>9</v>
      </c>
      <c r="C839">
        <v>-40</v>
      </c>
      <c r="D839">
        <v>113393.08</v>
      </c>
      <c r="E839">
        <v>-2834.8270000000002</v>
      </c>
    </row>
    <row r="840" spans="1:5" x14ac:dyDescent="0.2">
      <c r="A840" t="s">
        <v>75</v>
      </c>
      <c r="B840" t="s">
        <v>9</v>
      </c>
      <c r="C840">
        <v>214</v>
      </c>
      <c r="D840">
        <v>1769.42</v>
      </c>
      <c r="E840">
        <v>8.2683177570093491</v>
      </c>
    </row>
    <row r="841" spans="1:5" x14ac:dyDescent="0.2">
      <c r="A841" t="s">
        <v>75</v>
      </c>
      <c r="B841" t="s">
        <v>9</v>
      </c>
      <c r="C841">
        <v>1600</v>
      </c>
      <c r="D841">
        <v>-743.25</v>
      </c>
      <c r="E841">
        <v>-0.46453125000000001</v>
      </c>
    </row>
    <row r="842" spans="1:5" x14ac:dyDescent="0.2">
      <c r="A842" t="s">
        <v>75</v>
      </c>
      <c r="B842" t="s">
        <v>9</v>
      </c>
      <c r="C842">
        <v>994</v>
      </c>
      <c r="D842">
        <v>6809.55</v>
      </c>
      <c r="E842">
        <v>6.85065392354125</v>
      </c>
    </row>
    <row r="843" spans="1:5" x14ac:dyDescent="0.2">
      <c r="A843" t="s">
        <v>75</v>
      </c>
      <c r="B843" t="s">
        <v>9</v>
      </c>
      <c r="C843">
        <v>850</v>
      </c>
      <c r="D843">
        <v>1674.6</v>
      </c>
      <c r="E843">
        <v>1.97011764705882</v>
      </c>
    </row>
    <row r="844" spans="1:5" x14ac:dyDescent="0.2">
      <c r="A844" t="s">
        <v>75</v>
      </c>
      <c r="B844" t="s">
        <v>9</v>
      </c>
      <c r="C844">
        <v>330</v>
      </c>
      <c r="D844">
        <v>3762.87</v>
      </c>
      <c r="E844">
        <v>11.4026363636364</v>
      </c>
    </row>
    <row r="845" spans="1:5" x14ac:dyDescent="0.2">
      <c r="A845" t="s">
        <v>75</v>
      </c>
      <c r="B845" t="s">
        <v>9</v>
      </c>
      <c r="C845">
        <v>375</v>
      </c>
      <c r="D845">
        <v>473.28</v>
      </c>
      <c r="E845">
        <v>1.2620800000000001</v>
      </c>
    </row>
    <row r="846" spans="1:5" x14ac:dyDescent="0.2">
      <c r="A846" t="s">
        <v>75</v>
      </c>
      <c r="B846" t="s">
        <v>9</v>
      </c>
      <c r="C846">
        <v>3729</v>
      </c>
      <c r="D846">
        <v>21339.3</v>
      </c>
      <c r="E846">
        <v>5.7225261464199502</v>
      </c>
    </row>
    <row r="847" spans="1:5" x14ac:dyDescent="0.2">
      <c r="A847" t="s">
        <v>75</v>
      </c>
      <c r="B847" t="s">
        <v>9</v>
      </c>
      <c r="C847">
        <v>140</v>
      </c>
      <c r="D847">
        <v>1115.8900000000001</v>
      </c>
      <c r="E847">
        <v>7.9706428571428596</v>
      </c>
    </row>
    <row r="848" spans="1:5" x14ac:dyDescent="0.2">
      <c r="A848" t="s">
        <v>75</v>
      </c>
      <c r="B848" t="s">
        <v>9</v>
      </c>
      <c r="C848">
        <v>200</v>
      </c>
      <c r="D848">
        <v>1451.59</v>
      </c>
      <c r="E848">
        <v>7.2579500000000001</v>
      </c>
    </row>
    <row r="849" spans="1:5" x14ac:dyDescent="0.2">
      <c r="A849" t="s">
        <v>75</v>
      </c>
      <c r="B849" t="s">
        <v>9</v>
      </c>
      <c r="C849">
        <v>100</v>
      </c>
      <c r="D849">
        <v>2467.0100000000002</v>
      </c>
      <c r="E849">
        <v>24.670100000000001</v>
      </c>
    </row>
    <row r="850" spans="1:5" x14ac:dyDescent="0.2">
      <c r="A850" t="s">
        <v>75</v>
      </c>
      <c r="B850" t="s">
        <v>9</v>
      </c>
      <c r="C850">
        <v>1134</v>
      </c>
      <c r="D850">
        <v>7717.3</v>
      </c>
      <c r="E850">
        <v>6.8053791887125197</v>
      </c>
    </row>
    <row r="851" spans="1:5" x14ac:dyDescent="0.2">
      <c r="A851" t="s">
        <v>75</v>
      </c>
      <c r="B851" t="s">
        <v>9</v>
      </c>
      <c r="C851">
        <v>320</v>
      </c>
      <c r="D851">
        <v>2174.62</v>
      </c>
      <c r="E851">
        <v>6.7956874999999997</v>
      </c>
    </row>
    <row r="852" spans="1:5" x14ac:dyDescent="0.2">
      <c r="A852" t="s">
        <v>75</v>
      </c>
      <c r="B852" t="s">
        <v>9</v>
      </c>
      <c r="C852">
        <v>236</v>
      </c>
      <c r="D852">
        <v>2313.65</v>
      </c>
      <c r="E852">
        <v>9.8036016949152494</v>
      </c>
    </row>
    <row r="853" spans="1:5" x14ac:dyDescent="0.2">
      <c r="A853" t="s">
        <v>75</v>
      </c>
      <c r="B853" t="s">
        <v>9</v>
      </c>
      <c r="C853">
        <v>160</v>
      </c>
      <c r="D853">
        <v>2302.06</v>
      </c>
      <c r="E853">
        <v>14.387874999999999</v>
      </c>
    </row>
    <row r="854" spans="1:5" x14ac:dyDescent="0.2">
      <c r="A854" t="s">
        <v>75</v>
      </c>
      <c r="B854" t="s">
        <v>9</v>
      </c>
      <c r="C854">
        <v>2</v>
      </c>
      <c r="D854">
        <v>-2507.56</v>
      </c>
      <c r="E854">
        <v>-1253.78</v>
      </c>
    </row>
    <row r="855" spans="1:5" x14ac:dyDescent="0.2">
      <c r="A855" t="s">
        <v>75</v>
      </c>
      <c r="B855" t="s">
        <v>9</v>
      </c>
      <c r="C855">
        <v>987</v>
      </c>
      <c r="D855">
        <v>4981.0600000000004</v>
      </c>
      <c r="E855">
        <v>5.0466666666666704</v>
      </c>
    </row>
    <row r="856" spans="1:5" x14ac:dyDescent="0.2">
      <c r="A856" t="s">
        <v>75</v>
      </c>
      <c r="B856" t="s">
        <v>9</v>
      </c>
      <c r="C856">
        <v>687</v>
      </c>
      <c r="D856">
        <v>2015.55</v>
      </c>
      <c r="E856">
        <v>2.9338427947598298</v>
      </c>
    </row>
    <row r="857" spans="1:5" x14ac:dyDescent="0.2">
      <c r="A857" t="s">
        <v>75</v>
      </c>
      <c r="B857" t="s">
        <v>9</v>
      </c>
      <c r="C857">
        <v>1620</v>
      </c>
      <c r="D857">
        <v>-2618.65</v>
      </c>
      <c r="E857">
        <v>-1.6164506172839499</v>
      </c>
    </row>
    <row r="858" spans="1:5" x14ac:dyDescent="0.2">
      <c r="A858" t="s">
        <v>75</v>
      </c>
      <c r="B858" t="s">
        <v>9</v>
      </c>
      <c r="C858">
        <v>1700</v>
      </c>
      <c r="D858">
        <v>3413.64</v>
      </c>
      <c r="E858">
        <v>2.0080235294117599</v>
      </c>
    </row>
    <row r="859" spans="1:5" x14ac:dyDescent="0.2">
      <c r="A859" t="s">
        <v>75</v>
      </c>
      <c r="B859" t="s">
        <v>9</v>
      </c>
      <c r="C859">
        <v>530</v>
      </c>
      <c r="D859">
        <v>4260.6099999999997</v>
      </c>
      <c r="E859">
        <v>8.0388867924528302</v>
      </c>
    </row>
    <row r="860" spans="1:5" x14ac:dyDescent="0.2">
      <c r="A860" t="s">
        <v>75</v>
      </c>
      <c r="B860" t="s">
        <v>9</v>
      </c>
      <c r="C860">
        <v>682</v>
      </c>
      <c r="D860">
        <v>2431.23</v>
      </c>
      <c r="E860">
        <v>3.5648533724340199</v>
      </c>
    </row>
    <row r="861" spans="1:5" x14ac:dyDescent="0.2">
      <c r="A861" t="s">
        <v>75</v>
      </c>
      <c r="B861" t="s">
        <v>9</v>
      </c>
      <c r="C861">
        <v>1086</v>
      </c>
      <c r="D861">
        <v>6009.92</v>
      </c>
      <c r="E861">
        <v>5.53399631675875</v>
      </c>
    </row>
    <row r="862" spans="1:5" x14ac:dyDescent="0.2">
      <c r="A862" t="s">
        <v>75</v>
      </c>
      <c r="B862" t="s">
        <v>9</v>
      </c>
      <c r="C862">
        <v>320</v>
      </c>
      <c r="D862">
        <v>-1852.72</v>
      </c>
      <c r="E862">
        <v>-5.7897499999999997</v>
      </c>
    </row>
    <row r="863" spans="1:5" x14ac:dyDescent="0.2">
      <c r="A863" t="s">
        <v>75</v>
      </c>
      <c r="B863" t="s">
        <v>9</v>
      </c>
      <c r="C863">
        <v>168</v>
      </c>
      <c r="D863">
        <v>6361.84</v>
      </c>
      <c r="E863">
        <v>37.868095238095201</v>
      </c>
    </row>
    <row r="864" spans="1:5" x14ac:dyDescent="0.2">
      <c r="A864" t="s">
        <v>75</v>
      </c>
      <c r="B864" t="s">
        <v>9</v>
      </c>
      <c r="C864">
        <v>2940</v>
      </c>
      <c r="D864">
        <v>40820.79</v>
      </c>
      <c r="E864">
        <v>13.8846224489796</v>
      </c>
    </row>
    <row r="865" spans="1:5" x14ac:dyDescent="0.2">
      <c r="A865" t="s">
        <v>75</v>
      </c>
      <c r="B865" t="s">
        <v>9</v>
      </c>
      <c r="C865">
        <v>821</v>
      </c>
      <c r="D865">
        <v>8446.5499999999993</v>
      </c>
      <c r="E865">
        <v>10.2881242387332</v>
      </c>
    </row>
    <row r="866" spans="1:5" x14ac:dyDescent="0.2">
      <c r="A866" t="s">
        <v>75</v>
      </c>
      <c r="B866" t="s">
        <v>9</v>
      </c>
      <c r="C866">
        <v>3134</v>
      </c>
      <c r="D866">
        <v>281521.82</v>
      </c>
      <c r="E866">
        <v>89.828276962348397</v>
      </c>
    </row>
    <row r="867" spans="1:5" x14ac:dyDescent="0.2">
      <c r="A867" t="s">
        <v>75</v>
      </c>
      <c r="B867" t="s">
        <v>9</v>
      </c>
      <c r="C867">
        <v>200</v>
      </c>
      <c r="D867">
        <v>485.11</v>
      </c>
      <c r="E867">
        <v>2.4255499999999999</v>
      </c>
    </row>
    <row r="868" spans="1:5" x14ac:dyDescent="0.2">
      <c r="A868" t="s">
        <v>75</v>
      </c>
      <c r="B868" t="s">
        <v>9</v>
      </c>
      <c r="C868">
        <v>2252</v>
      </c>
      <c r="D868">
        <v>4269.82</v>
      </c>
      <c r="E868">
        <v>1.8960124333925401</v>
      </c>
    </row>
    <row r="869" spans="1:5" x14ac:dyDescent="0.2">
      <c r="A869" t="s">
        <v>75</v>
      </c>
      <c r="B869" t="s">
        <v>9</v>
      </c>
      <c r="C869">
        <v>3515</v>
      </c>
      <c r="D869">
        <v>4325.7299999999996</v>
      </c>
      <c r="E869">
        <v>1.2306486486486501</v>
      </c>
    </row>
    <row r="870" spans="1:5" x14ac:dyDescent="0.2">
      <c r="A870" t="s">
        <v>75</v>
      </c>
      <c r="B870" t="s">
        <v>9</v>
      </c>
      <c r="C870">
        <v>2629</v>
      </c>
      <c r="D870">
        <v>53678.720000000001</v>
      </c>
      <c r="E870">
        <v>20.417923164701399</v>
      </c>
    </row>
    <row r="871" spans="1:5" x14ac:dyDescent="0.2">
      <c r="A871" t="s">
        <v>75</v>
      </c>
      <c r="B871" t="s">
        <v>9</v>
      </c>
      <c r="C871">
        <v>480</v>
      </c>
      <c r="D871">
        <v>19571.330000000002</v>
      </c>
      <c r="E871">
        <v>40.773604166666701</v>
      </c>
    </row>
    <row r="872" spans="1:5" x14ac:dyDescent="0.2">
      <c r="A872" t="s">
        <v>75</v>
      </c>
      <c r="B872" t="s">
        <v>9</v>
      </c>
      <c r="C872">
        <v>197</v>
      </c>
      <c r="D872">
        <v>1910.55</v>
      </c>
      <c r="E872">
        <v>9.6982233502538104</v>
      </c>
    </row>
    <row r="873" spans="1:5" x14ac:dyDescent="0.2">
      <c r="A873" t="s">
        <v>75</v>
      </c>
      <c r="B873" t="s">
        <v>9</v>
      </c>
      <c r="C873">
        <v>80</v>
      </c>
      <c r="D873">
        <v>1115.44</v>
      </c>
      <c r="E873">
        <v>13.943</v>
      </c>
    </row>
    <row r="874" spans="1:5" x14ac:dyDescent="0.2">
      <c r="A874" t="s">
        <v>75</v>
      </c>
      <c r="B874" t="s">
        <v>9</v>
      </c>
      <c r="C874">
        <v>-6</v>
      </c>
      <c r="D874">
        <v>-24.17</v>
      </c>
      <c r="E874">
        <v>4.0283333333333298</v>
      </c>
    </row>
    <row r="875" spans="1:5" x14ac:dyDescent="0.2">
      <c r="A875" t="s">
        <v>75</v>
      </c>
      <c r="B875" t="s">
        <v>9</v>
      </c>
      <c r="C875">
        <v>257</v>
      </c>
      <c r="D875">
        <v>10027.27</v>
      </c>
      <c r="E875">
        <v>39.016614785992203</v>
      </c>
    </row>
    <row r="876" spans="1:5" x14ac:dyDescent="0.2">
      <c r="A876" t="s">
        <v>75</v>
      </c>
      <c r="B876" t="s">
        <v>9</v>
      </c>
      <c r="C876">
        <v>-10</v>
      </c>
      <c r="D876">
        <v>-27.99</v>
      </c>
      <c r="E876">
        <v>2.7989999999999999</v>
      </c>
    </row>
    <row r="877" spans="1:5" x14ac:dyDescent="0.2">
      <c r="A877" t="s">
        <v>75</v>
      </c>
      <c r="B877" t="s">
        <v>9</v>
      </c>
      <c r="C877">
        <v>730</v>
      </c>
      <c r="D877">
        <v>2475.21</v>
      </c>
      <c r="E877">
        <v>3.3906986301369901</v>
      </c>
    </row>
    <row r="878" spans="1:5" x14ac:dyDescent="0.2">
      <c r="A878" t="s">
        <v>75</v>
      </c>
      <c r="B878" t="s">
        <v>9</v>
      </c>
      <c r="C878">
        <v>245</v>
      </c>
      <c r="D878">
        <v>1905.53</v>
      </c>
      <c r="E878">
        <v>7.7776734693877598</v>
      </c>
    </row>
    <row r="879" spans="1:5" x14ac:dyDescent="0.2">
      <c r="A879" t="s">
        <v>75</v>
      </c>
      <c r="B879" t="s">
        <v>9</v>
      </c>
      <c r="C879">
        <v>290</v>
      </c>
      <c r="D879">
        <v>15133.56</v>
      </c>
      <c r="E879">
        <v>52.184689655172399</v>
      </c>
    </row>
    <row r="880" spans="1:5" x14ac:dyDescent="0.2">
      <c r="A880" t="s">
        <v>75</v>
      </c>
      <c r="B880" t="s">
        <v>9</v>
      </c>
      <c r="C880">
        <v>42</v>
      </c>
      <c r="D880">
        <v>3495.1</v>
      </c>
      <c r="E880">
        <v>83.216666666666697</v>
      </c>
    </row>
    <row r="881" spans="1:5" x14ac:dyDescent="0.2">
      <c r="A881" t="s">
        <v>75</v>
      </c>
      <c r="B881" t="s">
        <v>9</v>
      </c>
      <c r="C881">
        <v>0</v>
      </c>
      <c r="D881">
        <v>3583.21</v>
      </c>
      <c r="E881">
        <v>0</v>
      </c>
    </row>
    <row r="882" spans="1:5" x14ac:dyDescent="0.2">
      <c r="A882" t="s">
        <v>75</v>
      </c>
      <c r="B882" t="s">
        <v>9</v>
      </c>
      <c r="C882">
        <v>10</v>
      </c>
      <c r="D882">
        <v>10151.48</v>
      </c>
      <c r="E882">
        <v>1015.148</v>
      </c>
    </row>
    <row r="883" spans="1:5" x14ac:dyDescent="0.2">
      <c r="A883" t="s">
        <v>75</v>
      </c>
      <c r="B883" t="s">
        <v>9</v>
      </c>
      <c r="C883">
        <v>100</v>
      </c>
      <c r="D883">
        <v>1831.96</v>
      </c>
      <c r="E883">
        <v>18.319600000000001</v>
      </c>
    </row>
    <row r="884" spans="1:5" x14ac:dyDescent="0.2">
      <c r="A884" t="s">
        <v>75</v>
      </c>
      <c r="B884" t="s">
        <v>9</v>
      </c>
      <c r="C884">
        <v>585</v>
      </c>
      <c r="D884">
        <v>2914.88</v>
      </c>
      <c r="E884">
        <v>4.98270085470085</v>
      </c>
    </row>
    <row r="885" spans="1:5" x14ac:dyDescent="0.2">
      <c r="A885" t="s">
        <v>75</v>
      </c>
      <c r="B885" t="s">
        <v>9</v>
      </c>
      <c r="C885">
        <v>350</v>
      </c>
      <c r="D885">
        <v>1726.28</v>
      </c>
      <c r="E885">
        <v>4.9322285714285696</v>
      </c>
    </row>
    <row r="886" spans="1:5" x14ac:dyDescent="0.2">
      <c r="A886" t="s">
        <v>75</v>
      </c>
      <c r="B886" t="s">
        <v>9</v>
      </c>
      <c r="C886">
        <v>591</v>
      </c>
      <c r="D886">
        <v>971.06</v>
      </c>
      <c r="E886">
        <v>1.6430795262267299</v>
      </c>
    </row>
    <row r="887" spans="1:5" x14ac:dyDescent="0.2">
      <c r="A887" t="s">
        <v>75</v>
      </c>
      <c r="B887" t="s">
        <v>9</v>
      </c>
      <c r="C887">
        <v>370</v>
      </c>
      <c r="D887">
        <v>3161.24</v>
      </c>
      <c r="E887">
        <v>8.5438918918918905</v>
      </c>
    </row>
    <row r="888" spans="1:5" x14ac:dyDescent="0.2">
      <c r="A888" t="s">
        <v>75</v>
      </c>
      <c r="B888" t="s">
        <v>9</v>
      </c>
      <c r="C888">
        <v>693</v>
      </c>
      <c r="D888">
        <v>-1144.27</v>
      </c>
      <c r="E888">
        <v>-1.65118326118326</v>
      </c>
    </row>
    <row r="889" spans="1:5" x14ac:dyDescent="0.2">
      <c r="A889" t="s">
        <v>75</v>
      </c>
      <c r="B889" t="s">
        <v>9</v>
      </c>
      <c r="C889">
        <v>-695</v>
      </c>
      <c r="D889">
        <v>-24050.04</v>
      </c>
      <c r="E889">
        <v>34.604374100719397</v>
      </c>
    </row>
    <row r="890" spans="1:5" x14ac:dyDescent="0.2">
      <c r="A890" t="s">
        <v>75</v>
      </c>
      <c r="B890" t="s">
        <v>9</v>
      </c>
      <c r="C890">
        <v>0</v>
      </c>
      <c r="D890">
        <v>21778.39</v>
      </c>
      <c r="E890">
        <v>0</v>
      </c>
    </row>
    <row r="891" spans="1:5" x14ac:dyDescent="0.2">
      <c r="A891" t="s">
        <v>75</v>
      </c>
      <c r="B891" t="s">
        <v>9</v>
      </c>
      <c r="C891">
        <v>474</v>
      </c>
      <c r="D891">
        <v>298166.96000000002</v>
      </c>
      <c r="E891">
        <v>629.04421940928296</v>
      </c>
    </row>
    <row r="892" spans="1:5" x14ac:dyDescent="0.2">
      <c r="A892" t="s">
        <v>75</v>
      </c>
      <c r="B892" t="s">
        <v>9</v>
      </c>
      <c r="C892">
        <v>250</v>
      </c>
      <c r="D892">
        <v>618.32000000000005</v>
      </c>
      <c r="E892">
        <v>2.4732799999999999</v>
      </c>
    </row>
    <row r="893" spans="1:5" x14ac:dyDescent="0.2">
      <c r="A893" t="s">
        <v>75</v>
      </c>
      <c r="B893" t="s">
        <v>9</v>
      </c>
      <c r="C893">
        <v>740</v>
      </c>
      <c r="D893">
        <v>1267.1600000000001</v>
      </c>
      <c r="E893">
        <v>1.7123783783783799</v>
      </c>
    </row>
    <row r="894" spans="1:5" x14ac:dyDescent="0.2">
      <c r="A894" t="s">
        <v>75</v>
      </c>
      <c r="B894" t="s">
        <v>9</v>
      </c>
      <c r="C894">
        <v>1910</v>
      </c>
      <c r="D894">
        <v>8688.5</v>
      </c>
      <c r="E894">
        <v>4.54895287958115</v>
      </c>
    </row>
    <row r="895" spans="1:5" x14ac:dyDescent="0.2">
      <c r="A895" t="s">
        <v>75</v>
      </c>
      <c r="B895" t="s">
        <v>9</v>
      </c>
      <c r="C895">
        <v>3037</v>
      </c>
      <c r="D895">
        <v>10658.04</v>
      </c>
      <c r="E895">
        <v>3.5093974316760002</v>
      </c>
    </row>
    <row r="896" spans="1:5" x14ac:dyDescent="0.2">
      <c r="A896" t="s">
        <v>75</v>
      </c>
      <c r="B896" t="s">
        <v>9</v>
      </c>
      <c r="C896">
        <v>810</v>
      </c>
      <c r="D896">
        <v>6597.79</v>
      </c>
      <c r="E896">
        <v>8.1454197530864203</v>
      </c>
    </row>
    <row r="897" spans="1:5" x14ac:dyDescent="0.2">
      <c r="A897" t="s">
        <v>75</v>
      </c>
      <c r="B897" t="s">
        <v>9</v>
      </c>
      <c r="C897">
        <v>-455</v>
      </c>
      <c r="D897">
        <v>-2652.43</v>
      </c>
      <c r="E897">
        <v>5.8295164835164801</v>
      </c>
    </row>
    <row r="898" spans="1:5" x14ac:dyDescent="0.2">
      <c r="A898" t="s">
        <v>75</v>
      </c>
      <c r="B898" t="s">
        <v>9</v>
      </c>
      <c r="C898">
        <v>35</v>
      </c>
      <c r="D898">
        <v>40317.300000000003</v>
      </c>
      <c r="E898">
        <v>1151.92285714286</v>
      </c>
    </row>
    <row r="899" spans="1:5" x14ac:dyDescent="0.2">
      <c r="A899" t="s">
        <v>75</v>
      </c>
      <c r="B899" t="s">
        <v>9</v>
      </c>
      <c r="C899">
        <v>1525</v>
      </c>
      <c r="D899">
        <v>15378.82</v>
      </c>
      <c r="E899">
        <v>10.0844721311475</v>
      </c>
    </row>
    <row r="900" spans="1:5" x14ac:dyDescent="0.2">
      <c r="A900" t="s">
        <v>75</v>
      </c>
      <c r="B900" t="s">
        <v>9</v>
      </c>
      <c r="C900">
        <v>0</v>
      </c>
      <c r="D900">
        <v>-161.41999999999999</v>
      </c>
      <c r="E900">
        <v>0</v>
      </c>
    </row>
    <row r="901" spans="1:5" x14ac:dyDescent="0.2">
      <c r="A901" t="s">
        <v>75</v>
      </c>
      <c r="B901" t="s">
        <v>9</v>
      </c>
      <c r="C901">
        <v>622</v>
      </c>
      <c r="D901">
        <v>7467.13</v>
      </c>
      <c r="E901">
        <v>12.0050321543408</v>
      </c>
    </row>
    <row r="902" spans="1:5" x14ac:dyDescent="0.2">
      <c r="A902" t="s">
        <v>75</v>
      </c>
      <c r="B902" t="s">
        <v>9</v>
      </c>
      <c r="C902">
        <v>1</v>
      </c>
      <c r="D902">
        <v>9411.5499999999993</v>
      </c>
      <c r="E902">
        <v>9411.5499999999993</v>
      </c>
    </row>
    <row r="903" spans="1:5" x14ac:dyDescent="0.2">
      <c r="A903" t="s">
        <v>75</v>
      </c>
      <c r="B903" t="s">
        <v>9</v>
      </c>
      <c r="C903">
        <v>100</v>
      </c>
      <c r="D903">
        <v>2634.23</v>
      </c>
      <c r="E903">
        <v>26.342300000000002</v>
      </c>
    </row>
    <row r="904" spans="1:5" x14ac:dyDescent="0.2">
      <c r="A904" t="s">
        <v>75</v>
      </c>
      <c r="B904" t="s">
        <v>9</v>
      </c>
      <c r="C904">
        <v>900</v>
      </c>
      <c r="D904">
        <v>2072.64</v>
      </c>
      <c r="E904">
        <v>2.3029333333333302</v>
      </c>
    </row>
    <row r="905" spans="1:5" x14ac:dyDescent="0.2">
      <c r="A905" t="s">
        <v>75</v>
      </c>
      <c r="B905" t="s">
        <v>9</v>
      </c>
      <c r="C905">
        <v>506</v>
      </c>
      <c r="D905">
        <v>8889.7199999999993</v>
      </c>
      <c r="E905">
        <v>17.568616600790499</v>
      </c>
    </row>
    <row r="906" spans="1:5" x14ac:dyDescent="0.2">
      <c r="A906" t="s">
        <v>75</v>
      </c>
      <c r="B906" t="s">
        <v>9</v>
      </c>
      <c r="C906">
        <v>330</v>
      </c>
      <c r="D906">
        <v>3443.87</v>
      </c>
      <c r="E906">
        <v>10.4359696969697</v>
      </c>
    </row>
    <row r="907" spans="1:5" x14ac:dyDescent="0.2">
      <c r="A907" t="s">
        <v>75</v>
      </c>
      <c r="B907" t="s">
        <v>9</v>
      </c>
      <c r="C907">
        <v>925</v>
      </c>
      <c r="D907">
        <v>1845.61</v>
      </c>
      <c r="E907">
        <v>1.99525405405405</v>
      </c>
    </row>
    <row r="908" spans="1:5" x14ac:dyDescent="0.2">
      <c r="A908" t="s">
        <v>75</v>
      </c>
      <c r="B908" t="s">
        <v>9</v>
      </c>
      <c r="C908">
        <v>1772</v>
      </c>
      <c r="D908">
        <v>25918.23</v>
      </c>
      <c r="E908">
        <v>14.6265406320542</v>
      </c>
    </row>
    <row r="909" spans="1:5" x14ac:dyDescent="0.2">
      <c r="A909" t="s">
        <v>75</v>
      </c>
      <c r="B909" t="s">
        <v>9</v>
      </c>
      <c r="C909">
        <v>0</v>
      </c>
      <c r="D909">
        <v>16154.68</v>
      </c>
      <c r="E909">
        <v>0</v>
      </c>
    </row>
    <row r="910" spans="1:5" x14ac:dyDescent="0.2">
      <c r="A910" t="s">
        <v>75</v>
      </c>
      <c r="B910" t="s">
        <v>9</v>
      </c>
      <c r="C910">
        <v>750</v>
      </c>
      <c r="D910">
        <v>339.19</v>
      </c>
      <c r="E910">
        <v>0.45225333333333301</v>
      </c>
    </row>
    <row r="911" spans="1:5" x14ac:dyDescent="0.2">
      <c r="A911" t="s">
        <v>75</v>
      </c>
      <c r="B911" t="s">
        <v>9</v>
      </c>
      <c r="C911">
        <v>25</v>
      </c>
      <c r="D911">
        <v>3909.32</v>
      </c>
      <c r="E911">
        <v>156.37280000000001</v>
      </c>
    </row>
    <row r="912" spans="1:5" x14ac:dyDescent="0.2">
      <c r="A912" t="s">
        <v>75</v>
      </c>
      <c r="B912" t="s">
        <v>9</v>
      </c>
      <c r="C912">
        <v>210</v>
      </c>
      <c r="D912">
        <v>1622.69</v>
      </c>
      <c r="E912">
        <v>7.7270952380952398</v>
      </c>
    </row>
    <row r="913" spans="1:5" x14ac:dyDescent="0.2">
      <c r="A913" t="s">
        <v>75</v>
      </c>
      <c r="B913" t="s">
        <v>9</v>
      </c>
      <c r="C913">
        <v>1</v>
      </c>
      <c r="D913">
        <v>195.26</v>
      </c>
      <c r="E913">
        <v>195.26</v>
      </c>
    </row>
    <row r="914" spans="1:5" x14ac:dyDescent="0.2">
      <c r="A914" t="s">
        <v>75</v>
      </c>
      <c r="B914" t="s">
        <v>9</v>
      </c>
      <c r="C914">
        <v>562</v>
      </c>
      <c r="D914">
        <v>5430.58</v>
      </c>
      <c r="E914">
        <v>9.6629537366547993</v>
      </c>
    </row>
    <row r="915" spans="1:5" x14ac:dyDescent="0.2">
      <c r="A915" t="s">
        <v>75</v>
      </c>
      <c r="B915" t="s">
        <v>9</v>
      </c>
      <c r="C915">
        <v>648</v>
      </c>
      <c r="D915">
        <v>4693.9799999999996</v>
      </c>
      <c r="E915">
        <v>7.2437962962963001</v>
      </c>
    </row>
    <row r="916" spans="1:5" x14ac:dyDescent="0.2">
      <c r="A916" t="s">
        <v>75</v>
      </c>
      <c r="B916" t="s">
        <v>9</v>
      </c>
      <c r="C916">
        <v>500</v>
      </c>
      <c r="D916">
        <v>3517.24</v>
      </c>
      <c r="E916">
        <v>7.0344800000000003</v>
      </c>
    </row>
    <row r="917" spans="1:5" x14ac:dyDescent="0.2">
      <c r="A917" t="s">
        <v>75</v>
      </c>
      <c r="B917" t="s">
        <v>9</v>
      </c>
      <c r="C917">
        <v>337</v>
      </c>
      <c r="D917">
        <v>2449.3200000000002</v>
      </c>
      <c r="E917">
        <v>7.2680118694361999</v>
      </c>
    </row>
    <row r="918" spans="1:5" x14ac:dyDescent="0.2">
      <c r="A918" t="s">
        <v>75</v>
      </c>
      <c r="B918" t="s">
        <v>9</v>
      </c>
      <c r="C918">
        <v>625</v>
      </c>
      <c r="D918">
        <v>8601.99</v>
      </c>
      <c r="E918">
        <v>13.763184000000001</v>
      </c>
    </row>
    <row r="919" spans="1:5" x14ac:dyDescent="0.2">
      <c r="A919" t="s">
        <v>75</v>
      </c>
      <c r="B919" t="s">
        <v>9</v>
      </c>
      <c r="C919">
        <v>2389</v>
      </c>
      <c r="D919">
        <v>2316.62</v>
      </c>
      <c r="E919">
        <v>0.96970280452072</v>
      </c>
    </row>
    <row r="920" spans="1:5" x14ac:dyDescent="0.2">
      <c r="A920" t="s">
        <v>75</v>
      </c>
      <c r="B920" t="s">
        <v>9</v>
      </c>
      <c r="C920">
        <v>320</v>
      </c>
      <c r="D920">
        <v>448.4</v>
      </c>
      <c r="E920">
        <v>1.4012500000000001</v>
      </c>
    </row>
    <row r="921" spans="1:5" x14ac:dyDescent="0.2">
      <c r="A921" t="s">
        <v>75</v>
      </c>
      <c r="B921" t="s">
        <v>9</v>
      </c>
      <c r="C921">
        <v>310</v>
      </c>
      <c r="D921">
        <v>3462.41</v>
      </c>
      <c r="E921">
        <v>11.169064516129</v>
      </c>
    </row>
    <row r="922" spans="1:5" x14ac:dyDescent="0.2">
      <c r="A922" t="s">
        <v>75</v>
      </c>
      <c r="B922" t="s">
        <v>9</v>
      </c>
      <c r="C922">
        <v>1112</v>
      </c>
      <c r="D922">
        <v>7090.86</v>
      </c>
      <c r="E922">
        <v>6.3766726618704999</v>
      </c>
    </row>
    <row r="923" spans="1:5" x14ac:dyDescent="0.2">
      <c r="A923" t="s">
        <v>75</v>
      </c>
      <c r="B923" t="s">
        <v>9</v>
      </c>
      <c r="C923">
        <v>780</v>
      </c>
      <c r="D923">
        <v>3295.3</v>
      </c>
      <c r="E923">
        <v>4.2247435897435901</v>
      </c>
    </row>
    <row r="924" spans="1:5" x14ac:dyDescent="0.2">
      <c r="A924" t="s">
        <v>75</v>
      </c>
      <c r="B924" t="s">
        <v>9</v>
      </c>
      <c r="C924">
        <v>200</v>
      </c>
      <c r="D924">
        <v>2696.18</v>
      </c>
      <c r="E924">
        <v>13.4809</v>
      </c>
    </row>
    <row r="925" spans="1:5" x14ac:dyDescent="0.2">
      <c r="A925" t="s">
        <v>75</v>
      </c>
      <c r="B925" t="s">
        <v>9</v>
      </c>
      <c r="C925">
        <v>910</v>
      </c>
      <c r="D925">
        <v>2697.11</v>
      </c>
      <c r="E925">
        <v>2.9638571428571399</v>
      </c>
    </row>
    <row r="926" spans="1:5" x14ac:dyDescent="0.2">
      <c r="A926" t="s">
        <v>75</v>
      </c>
      <c r="B926" t="s">
        <v>9</v>
      </c>
      <c r="C926">
        <v>200</v>
      </c>
      <c r="D926">
        <v>7639.12</v>
      </c>
      <c r="E926">
        <v>38.195599999999999</v>
      </c>
    </row>
    <row r="927" spans="1:5" x14ac:dyDescent="0.2">
      <c r="A927" t="s">
        <v>75</v>
      </c>
      <c r="B927" t="s">
        <v>9</v>
      </c>
      <c r="C927">
        <v>386</v>
      </c>
      <c r="D927">
        <v>4206</v>
      </c>
      <c r="E927">
        <v>10.896373056994801</v>
      </c>
    </row>
    <row r="928" spans="1:5" x14ac:dyDescent="0.2">
      <c r="A928" t="s">
        <v>75</v>
      </c>
      <c r="B928" t="s">
        <v>9</v>
      </c>
      <c r="C928">
        <v>1914</v>
      </c>
      <c r="D928">
        <v>5965.84</v>
      </c>
      <c r="E928">
        <v>3.1169487983281101</v>
      </c>
    </row>
    <row r="929" spans="1:5" x14ac:dyDescent="0.2">
      <c r="A929" t="s">
        <v>75</v>
      </c>
      <c r="B929" t="s">
        <v>9</v>
      </c>
      <c r="C929">
        <v>696</v>
      </c>
      <c r="D929">
        <v>48360.800000000003</v>
      </c>
      <c r="E929">
        <v>69.483908045977003</v>
      </c>
    </row>
    <row r="930" spans="1:5" x14ac:dyDescent="0.2">
      <c r="A930" t="s">
        <v>75</v>
      </c>
      <c r="B930" t="s">
        <v>9</v>
      </c>
      <c r="C930">
        <v>3451</v>
      </c>
      <c r="D930">
        <v>9804.98</v>
      </c>
      <c r="E930">
        <v>2.8411996522747001</v>
      </c>
    </row>
    <row r="931" spans="1:5" x14ac:dyDescent="0.2">
      <c r="A931" t="s">
        <v>75</v>
      </c>
      <c r="B931" t="s">
        <v>9</v>
      </c>
      <c r="C931">
        <v>1080</v>
      </c>
      <c r="D931">
        <v>3891.67</v>
      </c>
      <c r="E931">
        <v>3.6033981481481501</v>
      </c>
    </row>
    <row r="932" spans="1:5" x14ac:dyDescent="0.2">
      <c r="A932" t="s">
        <v>75</v>
      </c>
      <c r="B932" t="s">
        <v>9</v>
      </c>
      <c r="C932">
        <v>1852</v>
      </c>
      <c r="D932">
        <v>13680.48</v>
      </c>
      <c r="E932">
        <v>7.3868682505399601</v>
      </c>
    </row>
    <row r="933" spans="1:5" x14ac:dyDescent="0.2">
      <c r="A933" t="s">
        <v>75</v>
      </c>
      <c r="B933" t="s">
        <v>9</v>
      </c>
      <c r="C933">
        <v>380</v>
      </c>
      <c r="D933">
        <v>7052.2</v>
      </c>
      <c r="E933">
        <v>18.558421052631601</v>
      </c>
    </row>
    <row r="934" spans="1:5" x14ac:dyDescent="0.2">
      <c r="A934" t="s">
        <v>75</v>
      </c>
      <c r="B934" t="s">
        <v>9</v>
      </c>
      <c r="C934">
        <v>728</v>
      </c>
      <c r="D934">
        <v>3356.46</v>
      </c>
      <c r="E934">
        <v>4.6105219780219802</v>
      </c>
    </row>
    <row r="935" spans="1:5" x14ac:dyDescent="0.2">
      <c r="A935" t="s">
        <v>75</v>
      </c>
      <c r="B935" t="s">
        <v>9</v>
      </c>
      <c r="C935">
        <v>410</v>
      </c>
      <c r="D935">
        <v>1475.5</v>
      </c>
      <c r="E935">
        <v>3.5987804878048801</v>
      </c>
    </row>
    <row r="936" spans="1:5" x14ac:dyDescent="0.2">
      <c r="A936" t="s">
        <v>75</v>
      </c>
      <c r="B936" t="s">
        <v>9</v>
      </c>
      <c r="C936">
        <v>490</v>
      </c>
      <c r="D936">
        <v>12462.61</v>
      </c>
      <c r="E936">
        <v>25.4338979591837</v>
      </c>
    </row>
    <row r="937" spans="1:5" x14ac:dyDescent="0.2">
      <c r="A937" t="s">
        <v>75</v>
      </c>
      <c r="B937" t="s">
        <v>9</v>
      </c>
      <c r="C937">
        <v>240</v>
      </c>
      <c r="D937">
        <v>-119.12</v>
      </c>
      <c r="E937">
        <v>-0.49633333333333302</v>
      </c>
    </row>
    <row r="938" spans="1:5" x14ac:dyDescent="0.2">
      <c r="A938" t="s">
        <v>75</v>
      </c>
      <c r="B938" t="s">
        <v>9</v>
      </c>
      <c r="C938">
        <v>1545</v>
      </c>
      <c r="D938">
        <v>8767.39</v>
      </c>
      <c r="E938">
        <v>5.6746860841423903</v>
      </c>
    </row>
    <row r="939" spans="1:5" x14ac:dyDescent="0.2">
      <c r="A939" t="s">
        <v>75</v>
      </c>
      <c r="B939" t="s">
        <v>9</v>
      </c>
      <c r="C939">
        <v>559</v>
      </c>
      <c r="D939">
        <v>9113.3799999999992</v>
      </c>
      <c r="E939">
        <v>16.3030053667263</v>
      </c>
    </row>
    <row r="940" spans="1:5" x14ac:dyDescent="0.2">
      <c r="A940" t="s">
        <v>75</v>
      </c>
      <c r="B940" t="s">
        <v>9</v>
      </c>
      <c r="C940">
        <v>687</v>
      </c>
      <c r="D940">
        <v>3815.97</v>
      </c>
      <c r="E940">
        <v>5.55454148471616</v>
      </c>
    </row>
    <row r="941" spans="1:5" x14ac:dyDescent="0.2">
      <c r="A941" t="s">
        <v>75</v>
      </c>
      <c r="B941" t="s">
        <v>9</v>
      </c>
      <c r="C941">
        <v>1430</v>
      </c>
      <c r="D941">
        <v>8529.69</v>
      </c>
      <c r="E941">
        <v>5.9648181818181802</v>
      </c>
    </row>
    <row r="942" spans="1:5" x14ac:dyDescent="0.2">
      <c r="A942" t="s">
        <v>75</v>
      </c>
      <c r="B942" t="s">
        <v>9</v>
      </c>
      <c r="C942">
        <v>149</v>
      </c>
      <c r="D942">
        <v>13501.13</v>
      </c>
      <c r="E942">
        <v>90.611610738254996</v>
      </c>
    </row>
    <row r="943" spans="1:5" x14ac:dyDescent="0.2">
      <c r="A943" t="s">
        <v>75</v>
      </c>
      <c r="B943" t="s">
        <v>9</v>
      </c>
      <c r="C943">
        <v>100</v>
      </c>
      <c r="D943">
        <v>5336.36</v>
      </c>
      <c r="E943">
        <v>53.363599999999998</v>
      </c>
    </row>
    <row r="944" spans="1:5" x14ac:dyDescent="0.2">
      <c r="A944" t="s">
        <v>75</v>
      </c>
      <c r="B944" t="s">
        <v>9</v>
      </c>
      <c r="C944">
        <v>1400</v>
      </c>
      <c r="D944">
        <v>-39084.22</v>
      </c>
      <c r="E944">
        <v>-27.917300000000001</v>
      </c>
    </row>
    <row r="945" spans="1:5" x14ac:dyDescent="0.2">
      <c r="A945" t="s">
        <v>75</v>
      </c>
      <c r="B945" t="s">
        <v>9</v>
      </c>
      <c r="C945">
        <v>356</v>
      </c>
      <c r="D945">
        <v>-2883.08</v>
      </c>
      <c r="E945">
        <v>-8.0985393258426992</v>
      </c>
    </row>
    <row r="946" spans="1:5" x14ac:dyDescent="0.2">
      <c r="A946" t="s">
        <v>75</v>
      </c>
      <c r="B946" t="s">
        <v>9</v>
      </c>
      <c r="C946">
        <v>50</v>
      </c>
      <c r="D946">
        <v>575.55999999999995</v>
      </c>
      <c r="E946">
        <v>11.511200000000001</v>
      </c>
    </row>
    <row r="947" spans="1:5" x14ac:dyDescent="0.2">
      <c r="A947" t="s">
        <v>75</v>
      </c>
      <c r="B947" t="s">
        <v>9</v>
      </c>
      <c r="C947">
        <v>14508</v>
      </c>
      <c r="D947">
        <v>1634.66</v>
      </c>
      <c r="E947">
        <v>0.11267300799558901</v>
      </c>
    </row>
    <row r="948" spans="1:5" x14ac:dyDescent="0.2">
      <c r="A948" t="s">
        <v>75</v>
      </c>
      <c r="B948" t="s">
        <v>9</v>
      </c>
      <c r="C948">
        <v>1762</v>
      </c>
      <c r="D948">
        <v>1972.81</v>
      </c>
      <c r="E948">
        <v>1.1196424517593599</v>
      </c>
    </row>
    <row r="949" spans="1:5" x14ac:dyDescent="0.2">
      <c r="A949" t="s">
        <v>75</v>
      </c>
      <c r="B949" t="s">
        <v>9</v>
      </c>
      <c r="C949">
        <v>600</v>
      </c>
      <c r="D949">
        <v>1948.35</v>
      </c>
      <c r="E949">
        <v>3.2472500000000002</v>
      </c>
    </row>
    <row r="950" spans="1:5" x14ac:dyDescent="0.2">
      <c r="A950" t="s">
        <v>75</v>
      </c>
      <c r="B950" t="s">
        <v>9</v>
      </c>
      <c r="C950">
        <v>250</v>
      </c>
      <c r="D950">
        <v>3950.54</v>
      </c>
      <c r="E950">
        <v>15.802160000000001</v>
      </c>
    </row>
    <row r="951" spans="1:5" x14ac:dyDescent="0.2">
      <c r="A951" t="s">
        <v>75</v>
      </c>
      <c r="B951" t="s">
        <v>9</v>
      </c>
      <c r="C951">
        <v>400</v>
      </c>
      <c r="D951">
        <v>-72.27</v>
      </c>
      <c r="E951">
        <v>-0.180675</v>
      </c>
    </row>
    <row r="952" spans="1:5" x14ac:dyDescent="0.2">
      <c r="A952" t="s">
        <v>75</v>
      </c>
      <c r="B952" t="s">
        <v>9</v>
      </c>
      <c r="C952">
        <v>135</v>
      </c>
      <c r="D952">
        <v>9790.99</v>
      </c>
      <c r="E952">
        <v>72.525851851851897</v>
      </c>
    </row>
    <row r="953" spans="1:5" x14ac:dyDescent="0.2">
      <c r="A953" t="s">
        <v>75</v>
      </c>
      <c r="B953" t="s">
        <v>9</v>
      </c>
      <c r="C953">
        <v>4016</v>
      </c>
      <c r="D953">
        <v>19505.62</v>
      </c>
      <c r="E953">
        <v>4.8569770916334702</v>
      </c>
    </row>
    <row r="954" spans="1:5" x14ac:dyDescent="0.2">
      <c r="A954" t="s">
        <v>75</v>
      </c>
      <c r="B954" t="s">
        <v>9</v>
      </c>
      <c r="C954">
        <v>270</v>
      </c>
      <c r="D954">
        <v>583.6</v>
      </c>
      <c r="E954">
        <v>2.1614814814814798</v>
      </c>
    </row>
    <row r="955" spans="1:5" x14ac:dyDescent="0.2">
      <c r="A955" t="s">
        <v>75</v>
      </c>
      <c r="B955" t="s">
        <v>9</v>
      </c>
      <c r="C955">
        <v>2687</v>
      </c>
      <c r="D955">
        <v>13034.13</v>
      </c>
      <c r="E955">
        <v>4.8508113137327902</v>
      </c>
    </row>
    <row r="956" spans="1:5" x14ac:dyDescent="0.2">
      <c r="A956" t="s">
        <v>75</v>
      </c>
      <c r="B956" t="s">
        <v>9</v>
      </c>
      <c r="C956">
        <v>2285</v>
      </c>
      <c r="D956">
        <v>4406.0200000000004</v>
      </c>
      <c r="E956">
        <v>1.9282363238511999</v>
      </c>
    </row>
    <row r="957" spans="1:5" x14ac:dyDescent="0.2">
      <c r="A957" t="s">
        <v>75</v>
      </c>
      <c r="B957" t="s">
        <v>9</v>
      </c>
      <c r="C957">
        <v>640</v>
      </c>
      <c r="D957">
        <v>84264.48</v>
      </c>
      <c r="E957">
        <v>131.66325000000001</v>
      </c>
    </row>
    <row r="958" spans="1:5" x14ac:dyDescent="0.2">
      <c r="A958" t="s">
        <v>75</v>
      </c>
      <c r="B958" t="s">
        <v>9</v>
      </c>
      <c r="C958">
        <v>753</v>
      </c>
      <c r="D958">
        <v>32678.799999999999</v>
      </c>
      <c r="E958">
        <v>43.398140770252297</v>
      </c>
    </row>
    <row r="959" spans="1:5" x14ac:dyDescent="0.2">
      <c r="A959" t="s">
        <v>75</v>
      </c>
      <c r="B959" t="s">
        <v>9</v>
      </c>
      <c r="C959">
        <v>1233</v>
      </c>
      <c r="D959">
        <v>10384.06</v>
      </c>
      <c r="E959">
        <v>8.4217842660178395</v>
      </c>
    </row>
    <row r="960" spans="1:5" x14ac:dyDescent="0.2">
      <c r="A960" t="s">
        <v>75</v>
      </c>
      <c r="B960" t="s">
        <v>9</v>
      </c>
      <c r="C960">
        <v>845</v>
      </c>
      <c r="D960">
        <v>-282.91000000000003</v>
      </c>
      <c r="E960">
        <v>-0.334804733727811</v>
      </c>
    </row>
    <row r="961" spans="1:5" x14ac:dyDescent="0.2">
      <c r="A961" t="s">
        <v>75</v>
      </c>
      <c r="B961" t="s">
        <v>9</v>
      </c>
      <c r="C961">
        <v>1250</v>
      </c>
      <c r="D961">
        <v>7533.13</v>
      </c>
      <c r="E961">
        <v>6.0265040000000001</v>
      </c>
    </row>
    <row r="962" spans="1:5" x14ac:dyDescent="0.2">
      <c r="A962" t="s">
        <v>75</v>
      </c>
      <c r="B962" t="s">
        <v>9</v>
      </c>
      <c r="C962">
        <v>310</v>
      </c>
      <c r="D962">
        <v>28.65</v>
      </c>
      <c r="E962">
        <v>9.2419354838709694E-2</v>
      </c>
    </row>
    <row r="963" spans="1:5" x14ac:dyDescent="0.2">
      <c r="A963" t="s">
        <v>75</v>
      </c>
      <c r="B963" t="s">
        <v>9</v>
      </c>
      <c r="C963">
        <v>1032</v>
      </c>
      <c r="D963">
        <v>7227.35</v>
      </c>
      <c r="E963">
        <v>7.0032461240310102</v>
      </c>
    </row>
    <row r="964" spans="1:5" x14ac:dyDescent="0.2">
      <c r="A964" t="s">
        <v>75</v>
      </c>
      <c r="B964" t="s">
        <v>9</v>
      </c>
      <c r="C964">
        <v>1090</v>
      </c>
      <c r="D964">
        <v>4827.83</v>
      </c>
      <c r="E964">
        <v>4.4292018348623898</v>
      </c>
    </row>
    <row r="965" spans="1:5" x14ac:dyDescent="0.2">
      <c r="A965" t="s">
        <v>75</v>
      </c>
      <c r="B965" t="s">
        <v>9</v>
      </c>
      <c r="C965">
        <v>3113</v>
      </c>
      <c r="D965">
        <v>10196.94</v>
      </c>
      <c r="E965">
        <v>3.2755991005461</v>
      </c>
    </row>
    <row r="966" spans="1:5" x14ac:dyDescent="0.2">
      <c r="A966" t="s">
        <v>75</v>
      </c>
      <c r="B966" t="s">
        <v>9</v>
      </c>
      <c r="C966">
        <v>500</v>
      </c>
      <c r="D966">
        <v>1311.57</v>
      </c>
      <c r="E966">
        <v>2.6231399999999998</v>
      </c>
    </row>
    <row r="967" spans="1:5" x14ac:dyDescent="0.2">
      <c r="A967" t="s">
        <v>75</v>
      </c>
      <c r="B967" t="s">
        <v>9</v>
      </c>
      <c r="C967">
        <v>3500</v>
      </c>
      <c r="D967">
        <v>111290.03</v>
      </c>
      <c r="E967">
        <v>31.7971514285714</v>
      </c>
    </row>
    <row r="968" spans="1:5" x14ac:dyDescent="0.2">
      <c r="A968" t="s">
        <v>75</v>
      </c>
      <c r="B968" t="s">
        <v>9</v>
      </c>
      <c r="C968">
        <v>2655</v>
      </c>
      <c r="D968">
        <v>6142.14</v>
      </c>
      <c r="E968">
        <v>2.31342372881356</v>
      </c>
    </row>
    <row r="969" spans="1:5" x14ac:dyDescent="0.2">
      <c r="A969" t="s">
        <v>75</v>
      </c>
      <c r="B969" t="s">
        <v>9</v>
      </c>
      <c r="C969">
        <v>340</v>
      </c>
      <c r="D969">
        <v>17267.53</v>
      </c>
      <c r="E969">
        <v>50.786852941176498</v>
      </c>
    </row>
    <row r="970" spans="1:5" x14ac:dyDescent="0.2">
      <c r="A970" t="s">
        <v>75</v>
      </c>
      <c r="B970" t="s">
        <v>9</v>
      </c>
      <c r="C970">
        <v>1220</v>
      </c>
      <c r="D970">
        <v>15832.11</v>
      </c>
      <c r="E970">
        <v>12.9771393442623</v>
      </c>
    </row>
    <row r="971" spans="1:5" x14ac:dyDescent="0.2">
      <c r="A971" t="s">
        <v>75</v>
      </c>
      <c r="B971" t="s">
        <v>9</v>
      </c>
      <c r="C971">
        <v>0</v>
      </c>
      <c r="D971">
        <v>9547.4500000000007</v>
      </c>
      <c r="E971">
        <v>0</v>
      </c>
    </row>
    <row r="972" spans="1:5" x14ac:dyDescent="0.2">
      <c r="A972" t="s">
        <v>75</v>
      </c>
      <c r="B972" t="s">
        <v>9</v>
      </c>
      <c r="C972">
        <v>0</v>
      </c>
      <c r="D972">
        <v>24477.62</v>
      </c>
      <c r="E972">
        <v>0</v>
      </c>
    </row>
    <row r="973" spans="1:5" x14ac:dyDescent="0.2">
      <c r="A973" t="s">
        <v>75</v>
      </c>
      <c r="B973" t="s">
        <v>9</v>
      </c>
      <c r="C973">
        <v>0</v>
      </c>
      <c r="D973">
        <v>45.68</v>
      </c>
      <c r="E973">
        <v>0</v>
      </c>
    </row>
    <row r="974" spans="1:5" x14ac:dyDescent="0.2">
      <c r="A974" t="s">
        <v>75</v>
      </c>
      <c r="B974" t="s">
        <v>9</v>
      </c>
      <c r="C974">
        <v>2550</v>
      </c>
      <c r="D974">
        <v>16905.009999999998</v>
      </c>
      <c r="E974">
        <v>6.6294156862745099</v>
      </c>
    </row>
    <row r="975" spans="1:5" x14ac:dyDescent="0.2">
      <c r="A975" t="s">
        <v>75</v>
      </c>
      <c r="B975" t="s">
        <v>9</v>
      </c>
      <c r="C975">
        <v>1300</v>
      </c>
      <c r="D975">
        <v>4960.82</v>
      </c>
      <c r="E975">
        <v>3.8160153846153801</v>
      </c>
    </row>
    <row r="976" spans="1:5" x14ac:dyDescent="0.2">
      <c r="A976" t="s">
        <v>75</v>
      </c>
      <c r="B976" t="s">
        <v>9</v>
      </c>
      <c r="C976">
        <v>100</v>
      </c>
      <c r="D976">
        <v>1201.1600000000001</v>
      </c>
      <c r="E976">
        <v>12.0116</v>
      </c>
    </row>
    <row r="977" spans="1:5" x14ac:dyDescent="0.2">
      <c r="A977" t="s">
        <v>75</v>
      </c>
      <c r="B977" t="s">
        <v>9</v>
      </c>
      <c r="C977">
        <v>250</v>
      </c>
      <c r="D977">
        <v>881.13</v>
      </c>
      <c r="E977">
        <v>3.5245199999999999</v>
      </c>
    </row>
    <row r="978" spans="1:5" x14ac:dyDescent="0.2">
      <c r="A978" t="s">
        <v>75</v>
      </c>
      <c r="B978" t="s">
        <v>9</v>
      </c>
      <c r="C978">
        <v>2505</v>
      </c>
      <c r="D978">
        <v>13075.45</v>
      </c>
      <c r="E978">
        <v>5.2197405189620802</v>
      </c>
    </row>
    <row r="979" spans="1:5" x14ac:dyDescent="0.2">
      <c r="A979" t="s">
        <v>75</v>
      </c>
      <c r="B979" t="s">
        <v>9</v>
      </c>
      <c r="C979">
        <v>490</v>
      </c>
      <c r="D979">
        <v>2002.9</v>
      </c>
      <c r="E979">
        <v>4.08755102040816</v>
      </c>
    </row>
    <row r="980" spans="1:5" x14ac:dyDescent="0.2">
      <c r="A980" t="s">
        <v>75</v>
      </c>
      <c r="B980" t="s">
        <v>9</v>
      </c>
      <c r="C980">
        <v>200</v>
      </c>
      <c r="D980">
        <v>1513.09</v>
      </c>
      <c r="E980">
        <v>7.5654500000000002</v>
      </c>
    </row>
    <row r="981" spans="1:5" x14ac:dyDescent="0.2">
      <c r="A981" t="s">
        <v>75</v>
      </c>
      <c r="B981" t="s">
        <v>9</v>
      </c>
      <c r="C981">
        <v>150</v>
      </c>
      <c r="D981">
        <v>883.5</v>
      </c>
      <c r="E981">
        <v>5.89</v>
      </c>
    </row>
    <row r="982" spans="1:5" x14ac:dyDescent="0.2">
      <c r="A982" t="s">
        <v>75</v>
      </c>
      <c r="B982" t="s">
        <v>9</v>
      </c>
      <c r="C982">
        <v>425</v>
      </c>
      <c r="D982">
        <v>1661.27</v>
      </c>
      <c r="E982">
        <v>3.9088705882352901</v>
      </c>
    </row>
    <row r="983" spans="1:5" x14ac:dyDescent="0.2">
      <c r="A983" t="s">
        <v>75</v>
      </c>
      <c r="B983" t="s">
        <v>9</v>
      </c>
      <c r="C983">
        <v>138</v>
      </c>
      <c r="D983">
        <v>566.42999999999995</v>
      </c>
      <c r="E983">
        <v>4.1045652173912996</v>
      </c>
    </row>
    <row r="984" spans="1:5" x14ac:dyDescent="0.2">
      <c r="A984" t="s">
        <v>75</v>
      </c>
      <c r="B984" t="s">
        <v>9</v>
      </c>
      <c r="C984">
        <v>350</v>
      </c>
      <c r="D984">
        <v>1139.03</v>
      </c>
      <c r="E984">
        <v>3.2543714285714298</v>
      </c>
    </row>
    <row r="985" spans="1:5" x14ac:dyDescent="0.2">
      <c r="A985" t="s">
        <v>75</v>
      </c>
      <c r="B985" t="s">
        <v>9</v>
      </c>
      <c r="C985">
        <v>1387</v>
      </c>
      <c r="D985">
        <v>4089.83</v>
      </c>
      <c r="E985">
        <v>2.94868781542898</v>
      </c>
    </row>
    <row r="986" spans="1:5" x14ac:dyDescent="0.2">
      <c r="A986" t="s">
        <v>75</v>
      </c>
      <c r="B986" t="s">
        <v>9</v>
      </c>
      <c r="C986">
        <v>2408</v>
      </c>
      <c r="D986">
        <v>5452.85</v>
      </c>
      <c r="E986">
        <v>2.26447259136213</v>
      </c>
    </row>
    <row r="987" spans="1:5" x14ac:dyDescent="0.2">
      <c r="A987" t="s">
        <v>75</v>
      </c>
      <c r="B987" t="s">
        <v>9</v>
      </c>
      <c r="C987">
        <v>1790</v>
      </c>
      <c r="D987">
        <v>2308.75</v>
      </c>
      <c r="E987">
        <v>1.28980446927374</v>
      </c>
    </row>
    <row r="988" spans="1:5" x14ac:dyDescent="0.2">
      <c r="A988" t="s">
        <v>75</v>
      </c>
      <c r="B988" t="s">
        <v>9</v>
      </c>
      <c r="C988">
        <v>1178</v>
      </c>
      <c r="D988">
        <v>3926.62</v>
      </c>
      <c r="E988">
        <v>3.33329371816638</v>
      </c>
    </row>
    <row r="989" spans="1:5" x14ac:dyDescent="0.2">
      <c r="A989" t="s">
        <v>75</v>
      </c>
      <c r="B989" t="s">
        <v>9</v>
      </c>
      <c r="C989">
        <v>100</v>
      </c>
      <c r="D989">
        <v>1017.04</v>
      </c>
      <c r="E989">
        <v>10.170400000000001</v>
      </c>
    </row>
    <row r="990" spans="1:5" x14ac:dyDescent="0.2">
      <c r="A990" t="s">
        <v>75</v>
      </c>
      <c r="B990" t="s">
        <v>9</v>
      </c>
      <c r="C990">
        <v>1440</v>
      </c>
      <c r="D990">
        <v>7347.57</v>
      </c>
      <c r="E990">
        <v>5.1024791666666696</v>
      </c>
    </row>
    <row r="991" spans="1:5" x14ac:dyDescent="0.2">
      <c r="A991" t="s">
        <v>75</v>
      </c>
      <c r="B991" t="s">
        <v>9</v>
      </c>
      <c r="C991">
        <v>588</v>
      </c>
      <c r="D991">
        <v>35.51</v>
      </c>
      <c r="E991">
        <v>6.0391156462584999E-2</v>
      </c>
    </row>
    <row r="992" spans="1:5" x14ac:dyDescent="0.2">
      <c r="A992" t="s">
        <v>75</v>
      </c>
      <c r="B992" t="s">
        <v>9</v>
      </c>
      <c r="C992">
        <v>300</v>
      </c>
      <c r="D992">
        <v>2315.12</v>
      </c>
      <c r="E992">
        <v>7.7170666666666703</v>
      </c>
    </row>
    <row r="993" spans="1:5" x14ac:dyDescent="0.2">
      <c r="A993" t="s">
        <v>75</v>
      </c>
      <c r="B993" t="s">
        <v>9</v>
      </c>
      <c r="C993">
        <v>630</v>
      </c>
      <c r="D993">
        <v>842.55</v>
      </c>
      <c r="E993">
        <v>1.3373809523809499</v>
      </c>
    </row>
    <row r="994" spans="1:5" x14ac:dyDescent="0.2">
      <c r="A994" t="s">
        <v>75</v>
      </c>
      <c r="B994" t="s">
        <v>9</v>
      </c>
      <c r="C994">
        <v>1088</v>
      </c>
      <c r="D994">
        <v>3526.77</v>
      </c>
      <c r="E994">
        <v>3.2415165441176499</v>
      </c>
    </row>
    <row r="995" spans="1:5" x14ac:dyDescent="0.2">
      <c r="A995" t="s">
        <v>75</v>
      </c>
      <c r="B995" t="s">
        <v>9</v>
      </c>
      <c r="C995">
        <v>120</v>
      </c>
      <c r="D995">
        <v>815.91</v>
      </c>
      <c r="E995">
        <v>6.7992499999999998</v>
      </c>
    </row>
    <row r="996" spans="1:5" x14ac:dyDescent="0.2">
      <c r="A996" t="s">
        <v>75</v>
      </c>
      <c r="B996" t="s">
        <v>9</v>
      </c>
      <c r="C996">
        <v>500</v>
      </c>
      <c r="D996">
        <v>3433.9</v>
      </c>
      <c r="E996">
        <v>6.8677999999999999</v>
      </c>
    </row>
    <row r="997" spans="1:5" x14ac:dyDescent="0.2">
      <c r="A997" t="s">
        <v>75</v>
      </c>
      <c r="B997" t="s">
        <v>9</v>
      </c>
      <c r="C997">
        <v>365</v>
      </c>
      <c r="D997">
        <v>2316.9</v>
      </c>
      <c r="E997">
        <v>6.34767123287671</v>
      </c>
    </row>
    <row r="998" spans="1:5" x14ac:dyDescent="0.2">
      <c r="A998" t="s">
        <v>75</v>
      </c>
      <c r="B998" t="s">
        <v>9</v>
      </c>
      <c r="C998">
        <v>300</v>
      </c>
      <c r="D998">
        <v>2139.16</v>
      </c>
      <c r="E998">
        <v>7.1305333333333296</v>
      </c>
    </row>
    <row r="999" spans="1:5" x14ac:dyDescent="0.2">
      <c r="A999" t="s">
        <v>75</v>
      </c>
      <c r="B999" t="s">
        <v>9</v>
      </c>
      <c r="C999">
        <v>265</v>
      </c>
      <c r="D999">
        <v>1096.5</v>
      </c>
      <c r="E999">
        <v>4.1377358490566003</v>
      </c>
    </row>
    <row r="1000" spans="1:5" x14ac:dyDescent="0.2">
      <c r="A1000" t="s">
        <v>75</v>
      </c>
      <c r="B1000" t="s">
        <v>9</v>
      </c>
      <c r="C1000">
        <v>2075</v>
      </c>
      <c r="D1000">
        <v>3414.63</v>
      </c>
      <c r="E1000">
        <v>1.64560481927711</v>
      </c>
    </row>
    <row r="1001" spans="1:5" x14ac:dyDescent="0.2">
      <c r="A1001" t="s">
        <v>75</v>
      </c>
      <c r="B1001" t="s">
        <v>9</v>
      </c>
      <c r="C1001">
        <v>750</v>
      </c>
      <c r="D1001">
        <v>3286.07</v>
      </c>
      <c r="E1001">
        <v>4.3814266666666697</v>
      </c>
    </row>
    <row r="1002" spans="1:5" x14ac:dyDescent="0.2">
      <c r="A1002" t="s">
        <v>75</v>
      </c>
      <c r="B1002" t="s">
        <v>9</v>
      </c>
      <c r="C1002">
        <v>295</v>
      </c>
      <c r="D1002">
        <v>2470.67</v>
      </c>
      <c r="E1002">
        <v>8.3751525423728808</v>
      </c>
    </row>
    <row r="1003" spans="1:5" x14ac:dyDescent="0.2">
      <c r="A1003" t="s">
        <v>75</v>
      </c>
      <c r="B1003" t="s">
        <v>9</v>
      </c>
      <c r="C1003">
        <v>4136</v>
      </c>
      <c r="D1003">
        <v>7957.84</v>
      </c>
      <c r="E1003">
        <v>1.92404255319149</v>
      </c>
    </row>
    <row r="1004" spans="1:5" x14ac:dyDescent="0.2">
      <c r="A1004" t="s">
        <v>75</v>
      </c>
      <c r="B1004" t="s">
        <v>9</v>
      </c>
      <c r="C1004">
        <v>260</v>
      </c>
      <c r="D1004">
        <v>4219.8</v>
      </c>
      <c r="E1004">
        <v>16.23</v>
      </c>
    </row>
    <row r="1005" spans="1:5" x14ac:dyDescent="0.2">
      <c r="A1005" t="s">
        <v>75</v>
      </c>
      <c r="B1005" t="s">
        <v>9</v>
      </c>
      <c r="C1005">
        <v>357</v>
      </c>
      <c r="D1005">
        <v>7955.86</v>
      </c>
      <c r="E1005">
        <v>22.285322128851501</v>
      </c>
    </row>
    <row r="1006" spans="1:5" x14ac:dyDescent="0.2">
      <c r="A1006" t="s">
        <v>75</v>
      </c>
      <c r="B1006" t="s">
        <v>9</v>
      </c>
      <c r="C1006">
        <v>1169</v>
      </c>
      <c r="D1006">
        <v>5021.43</v>
      </c>
      <c r="E1006">
        <v>4.2954918733960703</v>
      </c>
    </row>
    <row r="1007" spans="1:5" x14ac:dyDescent="0.2">
      <c r="A1007" t="s">
        <v>75</v>
      </c>
      <c r="B1007" t="s">
        <v>9</v>
      </c>
      <c r="C1007">
        <v>1000</v>
      </c>
      <c r="D1007">
        <v>1455.87</v>
      </c>
      <c r="E1007">
        <v>1.45587</v>
      </c>
    </row>
    <row r="1008" spans="1:5" x14ac:dyDescent="0.2">
      <c r="A1008" t="s">
        <v>75</v>
      </c>
      <c r="B1008" t="s">
        <v>9</v>
      </c>
      <c r="C1008">
        <v>14</v>
      </c>
      <c r="D1008">
        <v>9055.1200000000008</v>
      </c>
      <c r="E1008">
        <v>646.79428571428605</v>
      </c>
    </row>
    <row r="1009" spans="1:5" x14ac:dyDescent="0.2">
      <c r="A1009" t="s">
        <v>75</v>
      </c>
      <c r="B1009" t="s">
        <v>9</v>
      </c>
      <c r="C1009">
        <v>1500</v>
      </c>
      <c r="D1009">
        <v>8088.56</v>
      </c>
      <c r="E1009">
        <v>5.3923733333333299</v>
      </c>
    </row>
    <row r="1010" spans="1:5" x14ac:dyDescent="0.2">
      <c r="A1010" t="s">
        <v>75</v>
      </c>
      <c r="B1010" t="s">
        <v>9</v>
      </c>
      <c r="C1010">
        <v>1440</v>
      </c>
      <c r="D1010">
        <v>8648.32</v>
      </c>
      <c r="E1010">
        <v>6.0057777777777801</v>
      </c>
    </row>
    <row r="1011" spans="1:5" x14ac:dyDescent="0.2">
      <c r="A1011" t="s">
        <v>75</v>
      </c>
      <c r="B1011" t="s">
        <v>9</v>
      </c>
      <c r="C1011">
        <v>100</v>
      </c>
      <c r="D1011">
        <v>61028.17</v>
      </c>
      <c r="E1011">
        <v>610.2817</v>
      </c>
    </row>
    <row r="1012" spans="1:5" x14ac:dyDescent="0.2">
      <c r="A1012" t="s">
        <v>75</v>
      </c>
      <c r="B1012" t="s">
        <v>9</v>
      </c>
      <c r="C1012">
        <v>375</v>
      </c>
      <c r="D1012">
        <v>2444.2199999999998</v>
      </c>
      <c r="E1012">
        <v>6.5179200000000002</v>
      </c>
    </row>
    <row r="1013" spans="1:5" x14ac:dyDescent="0.2">
      <c r="A1013" t="s">
        <v>75</v>
      </c>
      <c r="B1013" t="s">
        <v>9</v>
      </c>
      <c r="C1013">
        <v>615</v>
      </c>
      <c r="D1013">
        <v>32014.79</v>
      </c>
      <c r="E1013">
        <v>52.056569105690997</v>
      </c>
    </row>
    <row r="1014" spans="1:5" x14ac:dyDescent="0.2">
      <c r="A1014" t="s">
        <v>75</v>
      </c>
      <c r="B1014" t="s">
        <v>9</v>
      </c>
      <c r="C1014">
        <v>830</v>
      </c>
      <c r="D1014">
        <v>68979.17</v>
      </c>
      <c r="E1014">
        <v>83.107433734939704</v>
      </c>
    </row>
    <row r="1015" spans="1:5" x14ac:dyDescent="0.2">
      <c r="A1015" t="s">
        <v>75</v>
      </c>
      <c r="B1015" t="s">
        <v>9</v>
      </c>
      <c r="C1015">
        <v>730</v>
      </c>
      <c r="D1015">
        <v>21174.36</v>
      </c>
      <c r="E1015">
        <v>29.0059726027397</v>
      </c>
    </row>
    <row r="1016" spans="1:5" x14ac:dyDescent="0.2">
      <c r="A1016" t="s">
        <v>75</v>
      </c>
      <c r="B1016" t="s">
        <v>9</v>
      </c>
      <c r="C1016">
        <v>365</v>
      </c>
      <c r="D1016">
        <v>1692.52</v>
      </c>
      <c r="E1016">
        <v>4.6370410958904102</v>
      </c>
    </row>
    <row r="1017" spans="1:5" x14ac:dyDescent="0.2">
      <c r="A1017" t="s">
        <v>133</v>
      </c>
      <c r="B1017" t="s">
        <v>9</v>
      </c>
      <c r="C1017">
        <v>800</v>
      </c>
      <c r="D1017">
        <v>4622.78</v>
      </c>
      <c r="E1017">
        <v>5.7784750000000003</v>
      </c>
    </row>
    <row r="1018" spans="1:5" x14ac:dyDescent="0.2">
      <c r="A1018" t="s">
        <v>133</v>
      </c>
      <c r="B1018" t="s">
        <v>9</v>
      </c>
      <c r="C1018">
        <v>422</v>
      </c>
      <c r="D1018">
        <v>1231.79</v>
      </c>
      <c r="E1018">
        <v>2.9189336492890998</v>
      </c>
    </row>
    <row r="1019" spans="1:5" x14ac:dyDescent="0.2">
      <c r="A1019" t="s">
        <v>133</v>
      </c>
      <c r="B1019" t="s">
        <v>9</v>
      </c>
      <c r="C1019">
        <v>1020</v>
      </c>
      <c r="D1019">
        <v>3938.02</v>
      </c>
      <c r="E1019">
        <v>3.8608039215686301</v>
      </c>
    </row>
    <row r="1020" spans="1:5" x14ac:dyDescent="0.2">
      <c r="A1020" t="s">
        <v>133</v>
      </c>
      <c r="B1020" t="s">
        <v>9</v>
      </c>
      <c r="C1020">
        <v>200</v>
      </c>
      <c r="D1020">
        <v>1938.06</v>
      </c>
      <c r="E1020">
        <v>9.6903000000000006</v>
      </c>
    </row>
    <row r="1021" spans="1:5" x14ac:dyDescent="0.2">
      <c r="A1021" t="s">
        <v>133</v>
      </c>
      <c r="B1021" t="s">
        <v>9</v>
      </c>
      <c r="C1021">
        <v>760</v>
      </c>
      <c r="D1021">
        <v>28634.18</v>
      </c>
      <c r="E1021">
        <v>37.6765526315789</v>
      </c>
    </row>
    <row r="1022" spans="1:5" x14ac:dyDescent="0.2">
      <c r="A1022" t="s">
        <v>133</v>
      </c>
      <c r="B1022" t="s">
        <v>9</v>
      </c>
      <c r="C1022">
        <v>510</v>
      </c>
      <c r="D1022">
        <v>5688.01</v>
      </c>
      <c r="E1022">
        <v>11.1529607843137</v>
      </c>
    </row>
    <row r="1023" spans="1:5" x14ac:dyDescent="0.2">
      <c r="A1023" t="s">
        <v>133</v>
      </c>
      <c r="B1023" t="s">
        <v>9</v>
      </c>
      <c r="C1023">
        <v>460</v>
      </c>
      <c r="D1023">
        <v>1568.97</v>
      </c>
      <c r="E1023">
        <v>3.4108043478260899</v>
      </c>
    </row>
    <row r="1024" spans="1:5" x14ac:dyDescent="0.2">
      <c r="A1024" t="s">
        <v>133</v>
      </c>
      <c r="B1024" t="s">
        <v>9</v>
      </c>
      <c r="C1024">
        <v>1500</v>
      </c>
      <c r="D1024">
        <v>4908.8500000000004</v>
      </c>
      <c r="E1024">
        <v>3.2725666666666702</v>
      </c>
    </row>
    <row r="1025" spans="1:5" x14ac:dyDescent="0.2">
      <c r="A1025" t="s">
        <v>133</v>
      </c>
      <c r="B1025" t="s">
        <v>9</v>
      </c>
      <c r="C1025">
        <v>1742</v>
      </c>
      <c r="D1025">
        <v>27710.63</v>
      </c>
      <c r="E1025">
        <v>15.907365097589</v>
      </c>
    </row>
    <row r="1026" spans="1:5" x14ac:dyDescent="0.2">
      <c r="A1026" t="s">
        <v>133</v>
      </c>
      <c r="B1026" t="s">
        <v>9</v>
      </c>
      <c r="C1026">
        <v>306</v>
      </c>
      <c r="D1026">
        <v>825.63</v>
      </c>
      <c r="E1026">
        <v>2.69813725490196</v>
      </c>
    </row>
    <row r="1027" spans="1:5" x14ac:dyDescent="0.2">
      <c r="A1027" t="s">
        <v>133</v>
      </c>
      <c r="B1027" t="s">
        <v>9</v>
      </c>
      <c r="C1027">
        <v>800</v>
      </c>
      <c r="D1027">
        <v>-1426.16</v>
      </c>
      <c r="E1027">
        <v>-1.7827</v>
      </c>
    </row>
    <row r="1028" spans="1:5" x14ac:dyDescent="0.2">
      <c r="A1028" t="s">
        <v>100</v>
      </c>
      <c r="B1028" t="s">
        <v>9</v>
      </c>
      <c r="C1028">
        <v>1754</v>
      </c>
      <c r="D1028">
        <v>29227.919999999998</v>
      </c>
      <c r="E1028">
        <v>16.6635803876853</v>
      </c>
    </row>
    <row r="1029" spans="1:5" x14ac:dyDescent="0.2">
      <c r="A1029" t="s">
        <v>100</v>
      </c>
      <c r="B1029" t="s">
        <v>9</v>
      </c>
      <c r="C1029">
        <v>745</v>
      </c>
      <c r="D1029">
        <v>74966.36</v>
      </c>
      <c r="E1029">
        <v>100.625986577181</v>
      </c>
    </row>
    <row r="1030" spans="1:5" x14ac:dyDescent="0.2">
      <c r="A1030" t="s">
        <v>100</v>
      </c>
      <c r="B1030" t="s">
        <v>9</v>
      </c>
      <c r="C1030">
        <v>801</v>
      </c>
      <c r="D1030">
        <v>134753.43</v>
      </c>
      <c r="E1030">
        <v>168.23149812734101</v>
      </c>
    </row>
    <row r="1031" spans="1:5" x14ac:dyDescent="0.2">
      <c r="A1031" t="s">
        <v>100</v>
      </c>
      <c r="B1031" t="s">
        <v>9</v>
      </c>
      <c r="C1031">
        <v>577</v>
      </c>
      <c r="D1031">
        <v>115198.93</v>
      </c>
      <c r="E1031">
        <v>199.65152512998301</v>
      </c>
    </row>
    <row r="1032" spans="1:5" x14ac:dyDescent="0.2">
      <c r="A1032" t="s">
        <v>100</v>
      </c>
      <c r="B1032" t="s">
        <v>9</v>
      </c>
      <c r="C1032">
        <v>1369</v>
      </c>
      <c r="D1032">
        <v>257861.67</v>
      </c>
      <c r="E1032">
        <v>188.35768444119799</v>
      </c>
    </row>
    <row r="1033" spans="1:5" x14ac:dyDescent="0.2">
      <c r="A1033" t="s">
        <v>100</v>
      </c>
      <c r="B1033" t="s">
        <v>9</v>
      </c>
      <c r="C1033">
        <v>1</v>
      </c>
      <c r="D1033">
        <v>-1478.4</v>
      </c>
      <c r="E1033">
        <v>-1478.4</v>
      </c>
    </row>
    <row r="1034" spans="1:5" x14ac:dyDescent="0.2">
      <c r="A1034" t="s">
        <v>193</v>
      </c>
      <c r="B1034" t="s">
        <v>9</v>
      </c>
      <c r="C1034">
        <v>24</v>
      </c>
      <c r="D1034">
        <v>7255.55</v>
      </c>
      <c r="E1034">
        <v>302.31458333333302</v>
      </c>
    </row>
    <row r="1035" spans="1:5" x14ac:dyDescent="0.2">
      <c r="A1035" t="s">
        <v>90</v>
      </c>
      <c r="B1035" t="s">
        <v>9</v>
      </c>
      <c r="C1035">
        <v>2006</v>
      </c>
      <c r="D1035">
        <v>111664.43</v>
      </c>
      <c r="E1035">
        <v>55.665219341974101</v>
      </c>
    </row>
    <row r="1036" spans="1:5" x14ac:dyDescent="0.2">
      <c r="A1036" t="s">
        <v>100</v>
      </c>
      <c r="B1036" t="s">
        <v>9</v>
      </c>
      <c r="C1036">
        <v>731</v>
      </c>
      <c r="D1036">
        <v>39909.269999999997</v>
      </c>
      <c r="E1036">
        <v>54.595444596443201</v>
      </c>
    </row>
    <row r="1037" spans="1:5" x14ac:dyDescent="0.2">
      <c r="A1037" t="s">
        <v>100</v>
      </c>
      <c r="B1037" t="s">
        <v>9</v>
      </c>
      <c r="C1037">
        <v>1</v>
      </c>
      <c r="D1037">
        <v>19997.439999999999</v>
      </c>
      <c r="E1037">
        <v>19997.439999999999</v>
      </c>
    </row>
    <row r="1038" spans="1:5" x14ac:dyDescent="0.2">
      <c r="A1038" t="s">
        <v>193</v>
      </c>
      <c r="B1038" t="s">
        <v>9</v>
      </c>
      <c r="C1038">
        <v>-3</v>
      </c>
      <c r="D1038">
        <v>-44.16</v>
      </c>
      <c r="E1038">
        <v>14.72</v>
      </c>
    </row>
    <row r="1039" spans="1:5" x14ac:dyDescent="0.2">
      <c r="A1039" t="s">
        <v>90</v>
      </c>
      <c r="B1039" t="s">
        <v>9</v>
      </c>
      <c r="C1039">
        <v>97</v>
      </c>
      <c r="D1039">
        <v>1808.85</v>
      </c>
      <c r="E1039">
        <v>18.647938144329899</v>
      </c>
    </row>
    <row r="1040" spans="1:5" x14ac:dyDescent="0.2">
      <c r="A1040" t="s">
        <v>90</v>
      </c>
      <c r="B1040" t="s">
        <v>9</v>
      </c>
      <c r="C1040">
        <v>1542</v>
      </c>
      <c r="D1040">
        <v>15820.12</v>
      </c>
      <c r="E1040">
        <v>10.2594811932555</v>
      </c>
    </row>
    <row r="1041" spans="1:5" x14ac:dyDescent="0.2">
      <c r="A1041" t="s">
        <v>90</v>
      </c>
      <c r="B1041" t="s">
        <v>9</v>
      </c>
      <c r="C1041">
        <v>5302</v>
      </c>
      <c r="D1041">
        <v>18412.95</v>
      </c>
      <c r="E1041">
        <v>3.4728310071671098</v>
      </c>
    </row>
    <row r="1042" spans="1:5" x14ac:dyDescent="0.2">
      <c r="A1042" t="s">
        <v>90</v>
      </c>
      <c r="B1042" t="s">
        <v>9</v>
      </c>
      <c r="C1042">
        <v>1273</v>
      </c>
      <c r="D1042">
        <v>164459.28</v>
      </c>
      <c r="E1042">
        <v>129.190322073841</v>
      </c>
    </row>
    <row r="1043" spans="1:5" x14ac:dyDescent="0.2">
      <c r="A1043" t="s">
        <v>90</v>
      </c>
      <c r="B1043" t="s">
        <v>9</v>
      </c>
      <c r="C1043">
        <v>1583</v>
      </c>
      <c r="D1043">
        <v>187905.62</v>
      </c>
      <c r="E1043">
        <v>118.70222362602701</v>
      </c>
    </row>
    <row r="1044" spans="1:5" x14ac:dyDescent="0.2">
      <c r="A1044" t="s">
        <v>90</v>
      </c>
      <c r="B1044" t="s">
        <v>9</v>
      </c>
      <c r="C1044">
        <v>0</v>
      </c>
      <c r="D1044">
        <v>33049.370000000003</v>
      </c>
      <c r="E1044">
        <v>0</v>
      </c>
    </row>
    <row r="1045" spans="1:5" x14ac:dyDescent="0.2">
      <c r="A1045" t="s">
        <v>90</v>
      </c>
      <c r="B1045" t="s">
        <v>9</v>
      </c>
      <c r="C1045">
        <v>2519</v>
      </c>
      <c r="D1045">
        <v>258361.48</v>
      </c>
      <c r="E1045">
        <v>102.56509726081801</v>
      </c>
    </row>
    <row r="1046" spans="1:5" x14ac:dyDescent="0.2">
      <c r="A1046" t="s">
        <v>90</v>
      </c>
      <c r="B1046" t="s">
        <v>9</v>
      </c>
      <c r="C1046">
        <v>2794</v>
      </c>
      <c r="D1046">
        <v>599277.28</v>
      </c>
      <c r="E1046">
        <v>214.48721546170401</v>
      </c>
    </row>
    <row r="1047" spans="1:5" x14ac:dyDescent="0.2">
      <c r="A1047" t="s">
        <v>90</v>
      </c>
      <c r="B1047" t="s">
        <v>9</v>
      </c>
      <c r="C1047">
        <v>272</v>
      </c>
      <c r="D1047">
        <v>30416.74</v>
      </c>
      <c r="E1047">
        <v>111.82625</v>
      </c>
    </row>
    <row r="1048" spans="1:5" x14ac:dyDescent="0.2">
      <c r="A1048" t="s">
        <v>90</v>
      </c>
      <c r="B1048" t="s">
        <v>9</v>
      </c>
      <c r="C1048">
        <v>2236</v>
      </c>
      <c r="D1048">
        <v>359185.25</v>
      </c>
      <c r="E1048">
        <v>160.637410554562</v>
      </c>
    </row>
    <row r="1049" spans="1:5" x14ac:dyDescent="0.2">
      <c r="A1049" t="s">
        <v>90</v>
      </c>
      <c r="B1049" t="s">
        <v>9</v>
      </c>
      <c r="C1049">
        <v>1186</v>
      </c>
      <c r="D1049">
        <v>50229.11</v>
      </c>
      <c r="E1049">
        <v>42.351694772343997</v>
      </c>
    </row>
    <row r="1050" spans="1:5" x14ac:dyDescent="0.2">
      <c r="A1050" t="s">
        <v>90</v>
      </c>
      <c r="B1050" t="s">
        <v>9</v>
      </c>
      <c r="C1050">
        <v>1745</v>
      </c>
      <c r="D1050">
        <v>137075.49</v>
      </c>
      <c r="E1050">
        <v>78.553289398280796</v>
      </c>
    </row>
    <row r="1051" spans="1:5" x14ac:dyDescent="0.2">
      <c r="A1051" t="s">
        <v>90</v>
      </c>
      <c r="B1051" t="s">
        <v>9</v>
      </c>
      <c r="C1051">
        <v>1913</v>
      </c>
      <c r="D1051">
        <v>113136.23</v>
      </c>
      <c r="E1051">
        <v>59.140737062205901</v>
      </c>
    </row>
    <row r="1052" spans="1:5" x14ac:dyDescent="0.2">
      <c r="A1052" t="s">
        <v>90</v>
      </c>
      <c r="B1052" t="s">
        <v>9</v>
      </c>
      <c r="C1052">
        <v>860</v>
      </c>
      <c r="D1052">
        <v>2838.64</v>
      </c>
      <c r="E1052">
        <v>3.3007441860465101</v>
      </c>
    </row>
    <row r="1053" spans="1:5" x14ac:dyDescent="0.2">
      <c r="A1053" t="s">
        <v>90</v>
      </c>
      <c r="B1053" t="s">
        <v>9</v>
      </c>
      <c r="C1053">
        <v>1783</v>
      </c>
      <c r="D1053">
        <v>34248.15</v>
      </c>
      <c r="E1053">
        <v>19.2081604038138</v>
      </c>
    </row>
    <row r="1054" spans="1:5" x14ac:dyDescent="0.2">
      <c r="A1054" t="s">
        <v>90</v>
      </c>
      <c r="B1054" t="s">
        <v>9</v>
      </c>
      <c r="C1054">
        <v>326</v>
      </c>
      <c r="D1054">
        <v>23312.38</v>
      </c>
      <c r="E1054">
        <v>71.510368098159503</v>
      </c>
    </row>
    <row r="1055" spans="1:5" x14ac:dyDescent="0.2">
      <c r="A1055" t="s">
        <v>90</v>
      </c>
      <c r="B1055" t="s">
        <v>9</v>
      </c>
      <c r="C1055">
        <v>101</v>
      </c>
      <c r="D1055">
        <v>19827.68</v>
      </c>
      <c r="E1055">
        <v>196.31366336633701</v>
      </c>
    </row>
    <row r="1056" spans="1:5" x14ac:dyDescent="0.2">
      <c r="A1056" t="s">
        <v>90</v>
      </c>
      <c r="B1056" t="s">
        <v>9</v>
      </c>
      <c r="C1056">
        <v>161</v>
      </c>
      <c r="D1056">
        <v>6880.85</v>
      </c>
      <c r="E1056">
        <v>42.738198757764003</v>
      </c>
    </row>
    <row r="1057" spans="1:5" x14ac:dyDescent="0.2">
      <c r="A1057" t="s">
        <v>90</v>
      </c>
      <c r="B1057" t="s">
        <v>9</v>
      </c>
      <c r="C1057">
        <v>80</v>
      </c>
      <c r="D1057">
        <v>1526.67</v>
      </c>
      <c r="E1057">
        <v>19.083375</v>
      </c>
    </row>
    <row r="1058" spans="1:5" x14ac:dyDescent="0.2">
      <c r="A1058" t="s">
        <v>90</v>
      </c>
      <c r="B1058" t="s">
        <v>9</v>
      </c>
      <c r="C1058">
        <v>735</v>
      </c>
      <c r="D1058">
        <v>-8434.5300000000007</v>
      </c>
      <c r="E1058">
        <v>-11.475551020408201</v>
      </c>
    </row>
    <row r="1059" spans="1:5" x14ac:dyDescent="0.2">
      <c r="A1059" t="s">
        <v>90</v>
      </c>
      <c r="B1059" t="s">
        <v>9</v>
      </c>
      <c r="C1059">
        <v>632</v>
      </c>
      <c r="D1059">
        <v>18370.919999999998</v>
      </c>
      <c r="E1059">
        <v>29.067911392405101</v>
      </c>
    </row>
    <row r="1060" spans="1:5" x14ac:dyDescent="0.2">
      <c r="A1060" t="s">
        <v>90</v>
      </c>
      <c r="B1060" t="s">
        <v>9</v>
      </c>
      <c r="C1060">
        <v>705</v>
      </c>
      <c r="D1060">
        <v>8484.11</v>
      </c>
      <c r="E1060">
        <v>12.0341985815603</v>
      </c>
    </row>
    <row r="1061" spans="1:5" x14ac:dyDescent="0.2">
      <c r="A1061" t="s">
        <v>90</v>
      </c>
      <c r="B1061" t="s">
        <v>9</v>
      </c>
      <c r="C1061">
        <v>626</v>
      </c>
      <c r="D1061">
        <v>-7516.95</v>
      </c>
      <c r="E1061">
        <v>-12.007907348242799</v>
      </c>
    </row>
    <row r="1062" spans="1:5" x14ac:dyDescent="0.2">
      <c r="A1062" t="s">
        <v>90</v>
      </c>
      <c r="B1062" t="s">
        <v>9</v>
      </c>
      <c r="C1062">
        <v>480</v>
      </c>
      <c r="D1062">
        <v>28854.880000000001</v>
      </c>
      <c r="E1062">
        <v>60.114333333333299</v>
      </c>
    </row>
    <row r="1063" spans="1:5" x14ac:dyDescent="0.2">
      <c r="A1063" t="s">
        <v>90</v>
      </c>
      <c r="B1063" t="s">
        <v>9</v>
      </c>
      <c r="C1063">
        <v>1347</v>
      </c>
      <c r="D1063">
        <v>12999.85</v>
      </c>
      <c r="E1063">
        <v>9.6509651076466199</v>
      </c>
    </row>
    <row r="1064" spans="1:5" x14ac:dyDescent="0.2">
      <c r="A1064" t="s">
        <v>90</v>
      </c>
      <c r="B1064" t="s">
        <v>9</v>
      </c>
      <c r="C1064">
        <v>500</v>
      </c>
      <c r="D1064">
        <v>15102.1</v>
      </c>
      <c r="E1064">
        <v>30.2042</v>
      </c>
    </row>
    <row r="1065" spans="1:5" x14ac:dyDescent="0.2">
      <c r="A1065" t="s">
        <v>90</v>
      </c>
      <c r="B1065" t="s">
        <v>9</v>
      </c>
      <c r="C1065">
        <v>1791</v>
      </c>
      <c r="D1065">
        <v>119301.41</v>
      </c>
      <c r="E1065">
        <v>66.611619207146802</v>
      </c>
    </row>
    <row r="1066" spans="1:5" x14ac:dyDescent="0.2">
      <c r="A1066" t="s">
        <v>90</v>
      </c>
      <c r="B1066" t="s">
        <v>9</v>
      </c>
      <c r="C1066">
        <v>1743</v>
      </c>
      <c r="D1066">
        <v>114028.42</v>
      </c>
      <c r="E1066">
        <v>65.420780263912803</v>
      </c>
    </row>
    <row r="1067" spans="1:5" x14ac:dyDescent="0.2">
      <c r="A1067" t="s">
        <v>90</v>
      </c>
      <c r="B1067" t="s">
        <v>9</v>
      </c>
      <c r="C1067">
        <v>330</v>
      </c>
      <c r="D1067">
        <v>23888.45</v>
      </c>
      <c r="E1067">
        <v>72.389242424242397</v>
      </c>
    </row>
    <row r="1068" spans="1:5" x14ac:dyDescent="0.2">
      <c r="A1068" t="s">
        <v>90</v>
      </c>
      <c r="B1068" t="s">
        <v>9</v>
      </c>
      <c r="C1068">
        <v>220</v>
      </c>
      <c r="D1068">
        <v>63904.41</v>
      </c>
      <c r="E1068">
        <v>290.47459090909098</v>
      </c>
    </row>
    <row r="1069" spans="1:5" x14ac:dyDescent="0.2">
      <c r="A1069" t="s">
        <v>90</v>
      </c>
      <c r="B1069" t="s">
        <v>9</v>
      </c>
      <c r="C1069">
        <v>1766</v>
      </c>
      <c r="D1069">
        <v>44068.43</v>
      </c>
      <c r="E1069">
        <v>24.953810872027201</v>
      </c>
    </row>
    <row r="1070" spans="1:5" x14ac:dyDescent="0.2">
      <c r="A1070" t="s">
        <v>90</v>
      </c>
      <c r="B1070" t="s">
        <v>9</v>
      </c>
      <c r="C1070">
        <v>3300</v>
      </c>
      <c r="D1070">
        <v>27503.599999999999</v>
      </c>
      <c r="E1070">
        <v>8.3344242424242392</v>
      </c>
    </row>
    <row r="1071" spans="1:5" x14ac:dyDescent="0.2">
      <c r="A1071" t="s">
        <v>90</v>
      </c>
      <c r="B1071" t="s">
        <v>9</v>
      </c>
      <c r="C1071">
        <v>10</v>
      </c>
      <c r="D1071">
        <v>1267.8900000000001</v>
      </c>
      <c r="E1071">
        <v>126.789</v>
      </c>
    </row>
    <row r="1072" spans="1:5" x14ac:dyDescent="0.2">
      <c r="A1072" t="s">
        <v>90</v>
      </c>
      <c r="B1072" t="s">
        <v>9</v>
      </c>
      <c r="C1072">
        <v>750</v>
      </c>
      <c r="D1072">
        <v>2680.22</v>
      </c>
      <c r="E1072">
        <v>3.5736266666666698</v>
      </c>
    </row>
    <row r="1073" spans="1:5" x14ac:dyDescent="0.2">
      <c r="A1073" t="s">
        <v>90</v>
      </c>
      <c r="B1073" t="s">
        <v>9</v>
      </c>
      <c r="C1073">
        <v>399</v>
      </c>
      <c r="D1073">
        <v>5358.7</v>
      </c>
      <c r="E1073">
        <v>13.4303258145363</v>
      </c>
    </row>
    <row r="1074" spans="1:5" x14ac:dyDescent="0.2">
      <c r="A1074" t="s">
        <v>90</v>
      </c>
      <c r="B1074" t="s">
        <v>9</v>
      </c>
      <c r="C1074">
        <v>780</v>
      </c>
      <c r="D1074">
        <v>12152.39</v>
      </c>
      <c r="E1074">
        <v>15.579987179487199</v>
      </c>
    </row>
    <row r="1075" spans="1:5" x14ac:dyDescent="0.2">
      <c r="A1075" t="s">
        <v>90</v>
      </c>
      <c r="B1075" t="s">
        <v>9</v>
      </c>
      <c r="C1075">
        <v>388</v>
      </c>
      <c r="D1075">
        <v>8291.49</v>
      </c>
      <c r="E1075">
        <v>21.3698195876289</v>
      </c>
    </row>
    <row r="1076" spans="1:5" x14ac:dyDescent="0.2">
      <c r="A1076" t="s">
        <v>90</v>
      </c>
      <c r="B1076" t="s">
        <v>9</v>
      </c>
      <c r="C1076">
        <v>5079</v>
      </c>
      <c r="D1076">
        <v>39484.36</v>
      </c>
      <c r="E1076">
        <v>7.7740421342783996</v>
      </c>
    </row>
    <row r="1077" spans="1:5" x14ac:dyDescent="0.2">
      <c r="A1077" t="s">
        <v>90</v>
      </c>
      <c r="B1077" t="s">
        <v>9</v>
      </c>
      <c r="C1077">
        <v>1</v>
      </c>
      <c r="D1077">
        <v>131.56</v>
      </c>
      <c r="E1077">
        <v>131.56</v>
      </c>
    </row>
    <row r="1078" spans="1:5" x14ac:dyDescent="0.2">
      <c r="A1078" t="s">
        <v>90</v>
      </c>
      <c r="B1078" t="s">
        <v>9</v>
      </c>
      <c r="C1078">
        <v>1000</v>
      </c>
      <c r="D1078">
        <v>14133.11</v>
      </c>
      <c r="E1078">
        <v>14.13311</v>
      </c>
    </row>
    <row r="1079" spans="1:5" x14ac:dyDescent="0.2">
      <c r="A1079" t="s">
        <v>90</v>
      </c>
      <c r="B1079" t="s">
        <v>9</v>
      </c>
      <c r="C1079">
        <v>1150</v>
      </c>
      <c r="D1079">
        <v>48775.12</v>
      </c>
      <c r="E1079">
        <v>42.413147826086899</v>
      </c>
    </row>
    <row r="1080" spans="1:5" x14ac:dyDescent="0.2">
      <c r="A1080" t="s">
        <v>90</v>
      </c>
      <c r="B1080" t="s">
        <v>9</v>
      </c>
      <c r="C1080">
        <v>767</v>
      </c>
      <c r="D1080">
        <v>-14027.68</v>
      </c>
      <c r="E1080">
        <v>-18.2890221642764</v>
      </c>
    </row>
    <row r="1081" spans="1:5" x14ac:dyDescent="0.2">
      <c r="A1081" t="s">
        <v>90</v>
      </c>
      <c r="B1081" t="s">
        <v>9</v>
      </c>
      <c r="C1081">
        <v>805</v>
      </c>
      <c r="D1081">
        <v>26848.98</v>
      </c>
      <c r="E1081">
        <v>33.352770186335398</v>
      </c>
    </row>
    <row r="1082" spans="1:5" x14ac:dyDescent="0.2">
      <c r="A1082" t="s">
        <v>90</v>
      </c>
      <c r="B1082" t="s">
        <v>9</v>
      </c>
      <c r="C1082">
        <v>185</v>
      </c>
      <c r="D1082">
        <v>-550.16999999999996</v>
      </c>
      <c r="E1082">
        <v>-2.9738918918918902</v>
      </c>
    </row>
    <row r="1083" spans="1:5" x14ac:dyDescent="0.2">
      <c r="A1083" t="s">
        <v>90</v>
      </c>
      <c r="B1083" t="s">
        <v>9</v>
      </c>
      <c r="C1083">
        <v>1</v>
      </c>
      <c r="D1083">
        <v>-109922.31</v>
      </c>
      <c r="E1083">
        <v>-109922.31</v>
      </c>
    </row>
    <row r="1084" spans="1:5" x14ac:dyDescent="0.2">
      <c r="A1084" t="s">
        <v>90</v>
      </c>
      <c r="B1084" t="s">
        <v>9</v>
      </c>
      <c r="C1084">
        <v>173</v>
      </c>
      <c r="D1084">
        <v>3109.17</v>
      </c>
      <c r="E1084">
        <v>17.972080924855501</v>
      </c>
    </row>
    <row r="1085" spans="1:5" x14ac:dyDescent="0.2">
      <c r="A1085" t="s">
        <v>90</v>
      </c>
      <c r="B1085" t="s">
        <v>9</v>
      </c>
      <c r="C1085">
        <v>436</v>
      </c>
      <c r="D1085">
        <v>-9578.27</v>
      </c>
      <c r="E1085">
        <v>-21.968509174311901</v>
      </c>
    </row>
    <row r="1086" spans="1:5" x14ac:dyDescent="0.2">
      <c r="A1086" t="s">
        <v>75</v>
      </c>
      <c r="B1086" t="s">
        <v>9</v>
      </c>
      <c r="C1086">
        <v>722</v>
      </c>
      <c r="D1086">
        <v>678121.97</v>
      </c>
      <c r="E1086">
        <v>939.22710526315802</v>
      </c>
    </row>
    <row r="1087" spans="1:5" x14ac:dyDescent="0.2">
      <c r="A1087" t="s">
        <v>75</v>
      </c>
      <c r="B1087" t="s">
        <v>9</v>
      </c>
      <c r="C1087">
        <v>1502</v>
      </c>
      <c r="D1087">
        <v>10126.09</v>
      </c>
      <c r="E1087">
        <v>6.7417376830892097</v>
      </c>
    </row>
    <row r="1088" spans="1:5" x14ac:dyDescent="0.2">
      <c r="A1088" t="s">
        <v>75</v>
      </c>
      <c r="B1088" t="s">
        <v>9</v>
      </c>
      <c r="C1088">
        <v>942</v>
      </c>
      <c r="D1088">
        <v>10767.95</v>
      </c>
      <c r="E1088">
        <v>11.4309447983015</v>
      </c>
    </row>
    <row r="1089" spans="1:5" x14ac:dyDescent="0.2">
      <c r="A1089" t="s">
        <v>75</v>
      </c>
      <c r="B1089" t="s">
        <v>9</v>
      </c>
      <c r="C1089">
        <v>1539</v>
      </c>
      <c r="D1089">
        <v>-4159.24</v>
      </c>
      <c r="E1089">
        <v>-2.7025601039636098</v>
      </c>
    </row>
    <row r="1090" spans="1:5" x14ac:dyDescent="0.2">
      <c r="A1090" t="s">
        <v>75</v>
      </c>
      <c r="B1090" t="s">
        <v>9</v>
      </c>
      <c r="C1090">
        <v>315</v>
      </c>
      <c r="D1090">
        <v>-887.13</v>
      </c>
      <c r="E1090">
        <v>-2.8162857142857098</v>
      </c>
    </row>
    <row r="1091" spans="1:5" x14ac:dyDescent="0.2">
      <c r="A1091" t="s">
        <v>75</v>
      </c>
      <c r="B1091" t="s">
        <v>9</v>
      </c>
      <c r="C1091">
        <v>2859</v>
      </c>
      <c r="D1091">
        <v>151392.12</v>
      </c>
      <c r="E1091">
        <v>52.952822665267597</v>
      </c>
    </row>
    <row r="1092" spans="1:5" x14ac:dyDescent="0.2">
      <c r="A1092" t="s">
        <v>75</v>
      </c>
      <c r="B1092" t="s">
        <v>9</v>
      </c>
      <c r="C1092">
        <v>1665</v>
      </c>
      <c r="D1092">
        <v>114666.16</v>
      </c>
      <c r="E1092">
        <v>68.868564564564593</v>
      </c>
    </row>
    <row r="1093" spans="1:5" x14ac:dyDescent="0.2">
      <c r="A1093" t="s">
        <v>75</v>
      </c>
      <c r="B1093" t="s">
        <v>9</v>
      </c>
      <c r="C1093">
        <v>2670</v>
      </c>
      <c r="D1093">
        <v>179914.61</v>
      </c>
      <c r="E1093">
        <v>67.383749063670393</v>
      </c>
    </row>
    <row r="1094" spans="1:5" x14ac:dyDescent="0.2">
      <c r="A1094" t="s">
        <v>75</v>
      </c>
      <c r="B1094" t="s">
        <v>9</v>
      </c>
      <c r="C1094">
        <v>-66</v>
      </c>
      <c r="D1094">
        <v>-345.56</v>
      </c>
      <c r="E1094">
        <v>5.2357575757575798</v>
      </c>
    </row>
    <row r="1095" spans="1:5" x14ac:dyDescent="0.2">
      <c r="A1095" t="s">
        <v>75</v>
      </c>
      <c r="B1095" t="s">
        <v>9</v>
      </c>
      <c r="C1095">
        <v>2590</v>
      </c>
      <c r="D1095">
        <v>188725.33</v>
      </c>
      <c r="E1095">
        <v>72.866922779922803</v>
      </c>
    </row>
    <row r="1096" spans="1:5" x14ac:dyDescent="0.2">
      <c r="A1096" t="s">
        <v>75</v>
      </c>
      <c r="B1096" t="s">
        <v>9</v>
      </c>
      <c r="C1096">
        <v>185</v>
      </c>
      <c r="D1096">
        <v>18871.150000000001</v>
      </c>
      <c r="E1096">
        <v>102.006216216216</v>
      </c>
    </row>
    <row r="1097" spans="1:5" x14ac:dyDescent="0.2">
      <c r="A1097" t="s">
        <v>75</v>
      </c>
      <c r="B1097" t="s">
        <v>9</v>
      </c>
      <c r="C1097">
        <v>2199</v>
      </c>
      <c r="D1097">
        <v>131665.56</v>
      </c>
      <c r="E1097">
        <v>59.875197817189601</v>
      </c>
    </row>
    <row r="1098" spans="1:5" x14ac:dyDescent="0.2">
      <c r="A1098" t="s">
        <v>75</v>
      </c>
      <c r="B1098" t="s">
        <v>9</v>
      </c>
      <c r="C1098">
        <v>-210</v>
      </c>
      <c r="D1098">
        <v>1412.97</v>
      </c>
      <c r="E1098">
        <v>-6.7284285714285703</v>
      </c>
    </row>
    <row r="1099" spans="1:5" x14ac:dyDescent="0.2">
      <c r="A1099" t="s">
        <v>75</v>
      </c>
      <c r="B1099" t="s">
        <v>9</v>
      </c>
      <c r="C1099">
        <v>-62</v>
      </c>
      <c r="D1099">
        <v>-347.74</v>
      </c>
      <c r="E1099">
        <v>5.6087096774193501</v>
      </c>
    </row>
    <row r="1100" spans="1:5" x14ac:dyDescent="0.2">
      <c r="A1100" t="s">
        <v>75</v>
      </c>
      <c r="B1100" t="s">
        <v>9</v>
      </c>
      <c r="C1100">
        <v>175</v>
      </c>
      <c r="D1100">
        <v>1355.57</v>
      </c>
      <c r="E1100">
        <v>7.7461142857142899</v>
      </c>
    </row>
    <row r="1101" spans="1:5" x14ac:dyDescent="0.2">
      <c r="A1101" t="s">
        <v>75</v>
      </c>
      <c r="B1101" t="s">
        <v>9</v>
      </c>
      <c r="C1101">
        <v>1470</v>
      </c>
      <c r="D1101">
        <v>63307.32</v>
      </c>
      <c r="E1101">
        <v>43.066204081632598</v>
      </c>
    </row>
    <row r="1102" spans="1:5" x14ac:dyDescent="0.2">
      <c r="A1102" t="s">
        <v>75</v>
      </c>
      <c r="B1102" t="s">
        <v>9</v>
      </c>
      <c r="C1102">
        <v>235</v>
      </c>
      <c r="D1102">
        <v>2507.9699999999998</v>
      </c>
      <c r="E1102">
        <v>10.672212765957401</v>
      </c>
    </row>
    <row r="1103" spans="1:5" x14ac:dyDescent="0.2">
      <c r="A1103" t="s">
        <v>75</v>
      </c>
      <c r="B1103" t="s">
        <v>9</v>
      </c>
      <c r="C1103">
        <v>142</v>
      </c>
      <c r="D1103">
        <v>2227.6999999999998</v>
      </c>
      <c r="E1103">
        <v>15.6880281690141</v>
      </c>
    </row>
    <row r="1104" spans="1:5" x14ac:dyDescent="0.2">
      <c r="A1104" t="s">
        <v>75</v>
      </c>
      <c r="B1104" t="s">
        <v>9</v>
      </c>
      <c r="C1104">
        <v>734</v>
      </c>
      <c r="D1104">
        <v>7024.83</v>
      </c>
      <c r="E1104">
        <v>9.5706130790190702</v>
      </c>
    </row>
    <row r="1105" spans="1:5" x14ac:dyDescent="0.2">
      <c r="A1105" t="s">
        <v>75</v>
      </c>
      <c r="B1105" t="s">
        <v>9</v>
      </c>
      <c r="C1105">
        <v>1008</v>
      </c>
      <c r="D1105">
        <v>59497.59</v>
      </c>
      <c r="E1105">
        <v>59.025386904761902</v>
      </c>
    </row>
    <row r="1106" spans="1:5" x14ac:dyDescent="0.2">
      <c r="A1106" t="s">
        <v>75</v>
      </c>
      <c r="B1106" t="s">
        <v>9</v>
      </c>
      <c r="C1106">
        <v>3900</v>
      </c>
      <c r="D1106">
        <v>186879.82</v>
      </c>
      <c r="E1106">
        <v>47.917902564102597</v>
      </c>
    </row>
    <row r="1107" spans="1:5" x14ac:dyDescent="0.2">
      <c r="A1107" t="s">
        <v>75</v>
      </c>
      <c r="B1107" t="s">
        <v>9</v>
      </c>
      <c r="C1107">
        <v>1070</v>
      </c>
      <c r="D1107">
        <v>13871.05</v>
      </c>
      <c r="E1107">
        <v>12.963598130841101</v>
      </c>
    </row>
    <row r="1108" spans="1:5" x14ac:dyDescent="0.2">
      <c r="A1108" t="s">
        <v>75</v>
      </c>
      <c r="B1108" t="s">
        <v>9</v>
      </c>
      <c r="C1108">
        <v>330</v>
      </c>
      <c r="D1108">
        <v>4715.1099999999997</v>
      </c>
      <c r="E1108">
        <v>14.2882121212121</v>
      </c>
    </row>
    <row r="1109" spans="1:5" x14ac:dyDescent="0.2">
      <c r="A1109" t="s">
        <v>75</v>
      </c>
      <c r="B1109" t="s">
        <v>9</v>
      </c>
      <c r="C1109">
        <v>418</v>
      </c>
      <c r="D1109">
        <v>4096.3999999999996</v>
      </c>
      <c r="E1109">
        <v>9.8000000000000007</v>
      </c>
    </row>
    <row r="1110" spans="1:5" x14ac:dyDescent="0.2">
      <c r="A1110" t="s">
        <v>75</v>
      </c>
      <c r="B1110" t="s">
        <v>9</v>
      </c>
      <c r="C1110">
        <v>428</v>
      </c>
      <c r="D1110">
        <v>26920.97</v>
      </c>
      <c r="E1110">
        <v>62.899462616822397</v>
      </c>
    </row>
    <row r="1111" spans="1:5" x14ac:dyDescent="0.2">
      <c r="A1111" t="s">
        <v>75</v>
      </c>
      <c r="B1111" t="s">
        <v>9</v>
      </c>
      <c r="C1111">
        <v>180</v>
      </c>
      <c r="D1111">
        <v>2613</v>
      </c>
      <c r="E1111">
        <v>14.516666666666699</v>
      </c>
    </row>
    <row r="1112" spans="1:5" x14ac:dyDescent="0.2">
      <c r="A1112" t="s">
        <v>75</v>
      </c>
      <c r="B1112" t="s">
        <v>9</v>
      </c>
      <c r="C1112">
        <v>150</v>
      </c>
      <c r="D1112">
        <v>8157.33</v>
      </c>
      <c r="E1112">
        <v>54.382199999999997</v>
      </c>
    </row>
    <row r="1113" spans="1:5" x14ac:dyDescent="0.2">
      <c r="A1113" t="s">
        <v>75</v>
      </c>
      <c r="B1113" t="s">
        <v>9</v>
      </c>
      <c r="C1113">
        <v>468</v>
      </c>
      <c r="D1113">
        <v>4889.99</v>
      </c>
      <c r="E1113">
        <v>10.4486965811966</v>
      </c>
    </row>
    <row r="1114" spans="1:5" x14ac:dyDescent="0.2">
      <c r="A1114" t="s">
        <v>75</v>
      </c>
      <c r="B1114" t="s">
        <v>9</v>
      </c>
      <c r="C1114">
        <v>71</v>
      </c>
      <c r="D1114">
        <v>926.38</v>
      </c>
      <c r="E1114">
        <v>13.047605633802799</v>
      </c>
    </row>
    <row r="1115" spans="1:5" x14ac:dyDescent="0.2">
      <c r="A1115" t="s">
        <v>75</v>
      </c>
      <c r="B1115" t="s">
        <v>9</v>
      </c>
      <c r="C1115">
        <v>495</v>
      </c>
      <c r="D1115">
        <v>296.29000000000002</v>
      </c>
      <c r="E1115">
        <v>0.59856565656565697</v>
      </c>
    </row>
    <row r="1116" spans="1:5" x14ac:dyDescent="0.2">
      <c r="A1116" t="s">
        <v>75</v>
      </c>
      <c r="B1116" t="s">
        <v>9</v>
      </c>
      <c r="C1116">
        <v>2028</v>
      </c>
      <c r="D1116">
        <v>80324.98</v>
      </c>
      <c r="E1116">
        <v>39.607978303747501</v>
      </c>
    </row>
    <row r="1117" spans="1:5" x14ac:dyDescent="0.2">
      <c r="A1117" t="s">
        <v>75</v>
      </c>
      <c r="B1117" t="s">
        <v>9</v>
      </c>
      <c r="C1117">
        <v>3638</v>
      </c>
      <c r="D1117">
        <v>262420.81</v>
      </c>
      <c r="E1117">
        <v>72.133262781748201</v>
      </c>
    </row>
    <row r="1118" spans="1:5" x14ac:dyDescent="0.2">
      <c r="A1118" t="s">
        <v>75</v>
      </c>
      <c r="B1118" t="s">
        <v>9</v>
      </c>
      <c r="C1118">
        <v>857</v>
      </c>
      <c r="D1118">
        <v>877.24</v>
      </c>
      <c r="E1118">
        <v>1.0236172695449199</v>
      </c>
    </row>
    <row r="1119" spans="1:5" x14ac:dyDescent="0.2">
      <c r="A1119" t="s">
        <v>75</v>
      </c>
      <c r="B1119" t="s">
        <v>9</v>
      </c>
      <c r="C1119">
        <v>637</v>
      </c>
      <c r="D1119">
        <v>556.51</v>
      </c>
      <c r="E1119">
        <v>0.87364207221350099</v>
      </c>
    </row>
    <row r="1120" spans="1:5" x14ac:dyDescent="0.2">
      <c r="A1120" t="s">
        <v>75</v>
      </c>
      <c r="B1120" t="s">
        <v>9</v>
      </c>
      <c r="C1120">
        <v>1720</v>
      </c>
      <c r="D1120">
        <v>160939.49</v>
      </c>
      <c r="E1120">
        <v>93.569470930232498</v>
      </c>
    </row>
    <row r="1121" spans="1:5" x14ac:dyDescent="0.2">
      <c r="A1121" t="s">
        <v>75</v>
      </c>
      <c r="B1121" t="s">
        <v>9</v>
      </c>
      <c r="C1121">
        <v>243</v>
      </c>
      <c r="D1121">
        <v>1424.96</v>
      </c>
      <c r="E1121">
        <v>5.8640329218106997</v>
      </c>
    </row>
    <row r="1122" spans="1:5" x14ac:dyDescent="0.2">
      <c r="A1122" t="s">
        <v>75</v>
      </c>
      <c r="B1122" t="s">
        <v>9</v>
      </c>
      <c r="C1122">
        <v>487</v>
      </c>
      <c r="D1122">
        <v>4755.28</v>
      </c>
      <c r="E1122">
        <v>9.7644353182751509</v>
      </c>
    </row>
    <row r="1123" spans="1:5" x14ac:dyDescent="0.2">
      <c r="A1123" t="s">
        <v>75</v>
      </c>
      <c r="B1123" t="s">
        <v>9</v>
      </c>
      <c r="C1123">
        <v>100</v>
      </c>
      <c r="D1123">
        <v>394.44</v>
      </c>
      <c r="E1123">
        <v>3.9443999999999999</v>
      </c>
    </row>
    <row r="1124" spans="1:5" x14ac:dyDescent="0.2">
      <c r="A1124" t="s">
        <v>75</v>
      </c>
      <c r="B1124" t="s">
        <v>9</v>
      </c>
      <c r="C1124">
        <v>3230</v>
      </c>
      <c r="D1124">
        <v>428770.48</v>
      </c>
      <c r="E1124">
        <v>132.74627863777101</v>
      </c>
    </row>
    <row r="1125" spans="1:5" x14ac:dyDescent="0.2">
      <c r="A1125" t="s">
        <v>75</v>
      </c>
      <c r="B1125" t="s">
        <v>9</v>
      </c>
      <c r="C1125">
        <v>738</v>
      </c>
      <c r="D1125">
        <v>-1794.76</v>
      </c>
      <c r="E1125">
        <v>-2.4319241192411898</v>
      </c>
    </row>
    <row r="1126" spans="1:5" x14ac:dyDescent="0.2">
      <c r="A1126" t="s">
        <v>75</v>
      </c>
      <c r="B1126" t="s">
        <v>9</v>
      </c>
      <c r="C1126">
        <v>1140</v>
      </c>
      <c r="D1126">
        <v>3615.17</v>
      </c>
      <c r="E1126">
        <v>3.1712017543859599</v>
      </c>
    </row>
    <row r="1127" spans="1:5" x14ac:dyDescent="0.2">
      <c r="A1127" t="s">
        <v>75</v>
      </c>
      <c r="B1127" t="s">
        <v>9</v>
      </c>
      <c r="C1127">
        <v>4936</v>
      </c>
      <c r="D1127">
        <v>221719.13</v>
      </c>
      <c r="E1127">
        <v>44.918786466774698</v>
      </c>
    </row>
    <row r="1128" spans="1:5" x14ac:dyDescent="0.2">
      <c r="A1128" t="s">
        <v>75</v>
      </c>
      <c r="B1128" t="s">
        <v>9</v>
      </c>
      <c r="C1128">
        <v>98</v>
      </c>
      <c r="D1128">
        <v>696.48</v>
      </c>
      <c r="E1128">
        <v>7.1069387755101996</v>
      </c>
    </row>
    <row r="1129" spans="1:5" x14ac:dyDescent="0.2">
      <c r="A1129" t="s">
        <v>75</v>
      </c>
      <c r="B1129" t="s">
        <v>9</v>
      </c>
      <c r="C1129">
        <v>500</v>
      </c>
      <c r="D1129">
        <v>118500.54</v>
      </c>
      <c r="E1129">
        <v>237.00108</v>
      </c>
    </row>
    <row r="1130" spans="1:5" x14ac:dyDescent="0.2">
      <c r="A1130" t="s">
        <v>75</v>
      </c>
      <c r="B1130" t="s">
        <v>9</v>
      </c>
      <c r="C1130">
        <v>201</v>
      </c>
      <c r="D1130">
        <v>48028.81</v>
      </c>
      <c r="E1130">
        <v>238.949303482587</v>
      </c>
    </row>
    <row r="1131" spans="1:5" x14ac:dyDescent="0.2">
      <c r="A1131" t="s">
        <v>75</v>
      </c>
      <c r="B1131" t="s">
        <v>9</v>
      </c>
      <c r="C1131">
        <v>250</v>
      </c>
      <c r="D1131">
        <v>869.99</v>
      </c>
      <c r="E1131">
        <v>3.4799600000000002</v>
      </c>
    </row>
    <row r="1132" spans="1:5" x14ac:dyDescent="0.2">
      <c r="A1132" t="s">
        <v>75</v>
      </c>
      <c r="B1132" t="s">
        <v>9</v>
      </c>
      <c r="C1132">
        <v>75</v>
      </c>
      <c r="D1132">
        <v>483.18</v>
      </c>
      <c r="E1132">
        <v>6.4424000000000001</v>
      </c>
    </row>
    <row r="1133" spans="1:5" x14ac:dyDescent="0.2">
      <c r="A1133" t="s">
        <v>75</v>
      </c>
      <c r="B1133" t="s">
        <v>9</v>
      </c>
      <c r="C1133">
        <v>100</v>
      </c>
      <c r="D1133">
        <v>3573.25</v>
      </c>
      <c r="E1133">
        <v>35.732500000000002</v>
      </c>
    </row>
    <row r="1134" spans="1:5" x14ac:dyDescent="0.2">
      <c r="A1134" t="s">
        <v>75</v>
      </c>
      <c r="B1134" t="s">
        <v>9</v>
      </c>
      <c r="C1134">
        <v>0</v>
      </c>
      <c r="D1134">
        <v>-4545.68</v>
      </c>
      <c r="E1134">
        <v>0</v>
      </c>
    </row>
    <row r="1135" spans="1:5" x14ac:dyDescent="0.2">
      <c r="A1135" t="s">
        <v>75</v>
      </c>
      <c r="B1135" t="s">
        <v>9</v>
      </c>
      <c r="C1135">
        <v>560</v>
      </c>
      <c r="D1135">
        <v>788.51</v>
      </c>
      <c r="E1135">
        <v>1.40805357142857</v>
      </c>
    </row>
    <row r="1136" spans="1:5" x14ac:dyDescent="0.2">
      <c r="A1136" t="s">
        <v>75</v>
      </c>
      <c r="B1136" t="s">
        <v>9</v>
      </c>
      <c r="C1136">
        <v>350</v>
      </c>
      <c r="D1136">
        <v>19532.2</v>
      </c>
      <c r="E1136">
        <v>55.8062857142857</v>
      </c>
    </row>
    <row r="1137" spans="1:5" x14ac:dyDescent="0.2">
      <c r="A1137" t="s">
        <v>75</v>
      </c>
      <c r="B1137" t="s">
        <v>9</v>
      </c>
      <c r="C1137">
        <v>512</v>
      </c>
      <c r="D1137">
        <v>14157.41</v>
      </c>
      <c r="E1137">
        <v>27.65119140625</v>
      </c>
    </row>
    <row r="1138" spans="1:5" x14ac:dyDescent="0.2">
      <c r="A1138" t="s">
        <v>75</v>
      </c>
      <c r="B1138" t="s">
        <v>9</v>
      </c>
      <c r="C1138">
        <v>120</v>
      </c>
      <c r="D1138">
        <v>4259.16</v>
      </c>
      <c r="E1138">
        <v>35.493000000000002</v>
      </c>
    </row>
    <row r="1139" spans="1:5" x14ac:dyDescent="0.2">
      <c r="A1139" t="s">
        <v>75</v>
      </c>
      <c r="B1139" t="s">
        <v>9</v>
      </c>
      <c r="C1139">
        <v>410</v>
      </c>
      <c r="D1139">
        <v>134.81</v>
      </c>
      <c r="E1139">
        <v>0.32880487804878</v>
      </c>
    </row>
    <row r="1140" spans="1:5" x14ac:dyDescent="0.2">
      <c r="A1140" t="s">
        <v>75</v>
      </c>
      <c r="B1140" t="s">
        <v>9</v>
      </c>
      <c r="C1140">
        <v>1200</v>
      </c>
      <c r="D1140">
        <v>4632.3599999999997</v>
      </c>
      <c r="E1140">
        <v>3.8603000000000001</v>
      </c>
    </row>
    <row r="1141" spans="1:5" x14ac:dyDescent="0.2">
      <c r="A1141" t="s">
        <v>75</v>
      </c>
      <c r="B1141" t="s">
        <v>9</v>
      </c>
      <c r="C1141">
        <v>108</v>
      </c>
      <c r="D1141">
        <v>954.97</v>
      </c>
      <c r="E1141">
        <v>8.8423148148148094</v>
      </c>
    </row>
    <row r="1142" spans="1:5" x14ac:dyDescent="0.2">
      <c r="A1142" t="s">
        <v>75</v>
      </c>
      <c r="B1142" t="s">
        <v>9</v>
      </c>
      <c r="C1142">
        <v>8250</v>
      </c>
      <c r="D1142">
        <v>376004.95</v>
      </c>
      <c r="E1142">
        <v>45.576357575757598</v>
      </c>
    </row>
    <row r="1143" spans="1:5" x14ac:dyDescent="0.2">
      <c r="A1143" t="s">
        <v>75</v>
      </c>
      <c r="B1143" t="s">
        <v>9</v>
      </c>
      <c r="C1143">
        <v>362</v>
      </c>
      <c r="D1143">
        <v>6398.86</v>
      </c>
      <c r="E1143">
        <v>17.676408839779</v>
      </c>
    </row>
    <row r="1144" spans="1:5" x14ac:dyDescent="0.2">
      <c r="A1144" t="s">
        <v>75</v>
      </c>
      <c r="B1144" t="s">
        <v>9</v>
      </c>
      <c r="C1144">
        <v>3630</v>
      </c>
      <c r="D1144">
        <v>6628.55</v>
      </c>
      <c r="E1144">
        <v>1.82604683195592</v>
      </c>
    </row>
    <row r="1145" spans="1:5" x14ac:dyDescent="0.2">
      <c r="A1145" t="s">
        <v>75</v>
      </c>
      <c r="B1145" t="s">
        <v>9</v>
      </c>
      <c r="C1145">
        <v>113</v>
      </c>
      <c r="D1145">
        <v>1046.1400000000001</v>
      </c>
      <c r="E1145">
        <v>9.2578761061946899</v>
      </c>
    </row>
    <row r="1146" spans="1:5" x14ac:dyDescent="0.2">
      <c r="A1146" t="s">
        <v>75</v>
      </c>
      <c r="B1146" t="s">
        <v>9</v>
      </c>
      <c r="C1146">
        <v>35</v>
      </c>
      <c r="D1146">
        <v>387.59</v>
      </c>
      <c r="E1146">
        <v>11.074</v>
      </c>
    </row>
    <row r="1147" spans="1:5" x14ac:dyDescent="0.2">
      <c r="A1147" t="s">
        <v>75</v>
      </c>
      <c r="B1147" t="s">
        <v>9</v>
      </c>
      <c r="C1147">
        <v>857</v>
      </c>
      <c r="D1147">
        <v>6353.67</v>
      </c>
      <c r="E1147">
        <v>7.4138506417736298</v>
      </c>
    </row>
    <row r="1148" spans="1:5" x14ac:dyDescent="0.2">
      <c r="A1148" t="s">
        <v>75</v>
      </c>
      <c r="B1148" t="s">
        <v>9</v>
      </c>
      <c r="C1148">
        <v>1697</v>
      </c>
      <c r="D1148">
        <v>82762.19</v>
      </c>
      <c r="E1148">
        <v>48.769705362404203</v>
      </c>
    </row>
    <row r="1149" spans="1:5" x14ac:dyDescent="0.2">
      <c r="A1149" t="s">
        <v>75</v>
      </c>
      <c r="B1149" t="s">
        <v>9</v>
      </c>
      <c r="C1149">
        <v>100</v>
      </c>
      <c r="D1149">
        <v>5098.43</v>
      </c>
      <c r="E1149">
        <v>50.984299999999998</v>
      </c>
    </row>
    <row r="1150" spans="1:5" x14ac:dyDescent="0.2">
      <c r="A1150" t="s">
        <v>75</v>
      </c>
      <c r="B1150" t="s">
        <v>9</v>
      </c>
      <c r="C1150">
        <v>1000</v>
      </c>
      <c r="D1150">
        <v>3677.98</v>
      </c>
      <c r="E1150">
        <v>3.6779799999999998</v>
      </c>
    </row>
    <row r="1151" spans="1:5" x14ac:dyDescent="0.2">
      <c r="A1151" t="s">
        <v>75</v>
      </c>
      <c r="B1151" t="s">
        <v>9</v>
      </c>
      <c r="C1151">
        <v>321</v>
      </c>
      <c r="D1151">
        <v>6047.26</v>
      </c>
      <c r="E1151">
        <v>18.8388161993769</v>
      </c>
    </row>
    <row r="1152" spans="1:5" x14ac:dyDescent="0.2">
      <c r="A1152" t="s">
        <v>75</v>
      </c>
      <c r="B1152" t="s">
        <v>9</v>
      </c>
      <c r="C1152">
        <v>0</v>
      </c>
      <c r="D1152">
        <v>6331.67</v>
      </c>
      <c r="E1152">
        <v>0</v>
      </c>
    </row>
    <row r="1153" spans="1:5" x14ac:dyDescent="0.2">
      <c r="A1153" t="s">
        <v>75</v>
      </c>
      <c r="B1153" t="s">
        <v>9</v>
      </c>
      <c r="C1153">
        <v>817</v>
      </c>
      <c r="D1153">
        <v>4062.4</v>
      </c>
      <c r="E1153">
        <v>4.9723378212974296</v>
      </c>
    </row>
    <row r="1154" spans="1:5" x14ac:dyDescent="0.2">
      <c r="A1154" t="s">
        <v>75</v>
      </c>
      <c r="B1154" t="s">
        <v>9</v>
      </c>
      <c r="C1154">
        <v>243</v>
      </c>
      <c r="D1154">
        <v>3343.58</v>
      </c>
      <c r="E1154">
        <v>13.759588477366201</v>
      </c>
    </row>
    <row r="1155" spans="1:5" x14ac:dyDescent="0.2">
      <c r="A1155" t="s">
        <v>75</v>
      </c>
      <c r="B1155" t="s">
        <v>9</v>
      </c>
      <c r="C1155">
        <v>2395</v>
      </c>
      <c r="D1155">
        <v>10461.540000000001</v>
      </c>
      <c r="E1155">
        <v>4.3680751565762002</v>
      </c>
    </row>
    <row r="1156" spans="1:5" x14ac:dyDescent="0.2">
      <c r="A1156" t="s">
        <v>75</v>
      </c>
      <c r="B1156" t="s">
        <v>9</v>
      </c>
      <c r="C1156">
        <v>1883</v>
      </c>
      <c r="D1156">
        <v>8189.89</v>
      </c>
      <c r="E1156">
        <v>4.3493839617631398</v>
      </c>
    </row>
    <row r="1157" spans="1:5" x14ac:dyDescent="0.2">
      <c r="A1157" t="s">
        <v>75</v>
      </c>
      <c r="B1157" t="s">
        <v>9</v>
      </c>
      <c r="C1157">
        <v>27</v>
      </c>
      <c r="D1157">
        <v>1364.79</v>
      </c>
      <c r="E1157">
        <v>50.547777777777803</v>
      </c>
    </row>
    <row r="1158" spans="1:5" x14ac:dyDescent="0.2">
      <c r="A1158" t="s">
        <v>75</v>
      </c>
      <c r="B1158" t="s">
        <v>9</v>
      </c>
      <c r="C1158">
        <v>2818</v>
      </c>
      <c r="D1158">
        <v>150044.31</v>
      </c>
      <c r="E1158">
        <v>53.244964513839598</v>
      </c>
    </row>
    <row r="1159" spans="1:5" x14ac:dyDescent="0.2">
      <c r="A1159" t="s">
        <v>75</v>
      </c>
      <c r="B1159" t="s">
        <v>9</v>
      </c>
      <c r="C1159">
        <v>459</v>
      </c>
      <c r="D1159">
        <v>5041.95</v>
      </c>
      <c r="E1159">
        <v>10.9846405228758</v>
      </c>
    </row>
    <row r="1160" spans="1:5" x14ac:dyDescent="0.2">
      <c r="A1160" t="s">
        <v>75</v>
      </c>
      <c r="B1160" t="s">
        <v>9</v>
      </c>
      <c r="C1160">
        <v>160</v>
      </c>
      <c r="D1160">
        <v>1634.83</v>
      </c>
      <c r="E1160">
        <v>10.2176875</v>
      </c>
    </row>
    <row r="1161" spans="1:5" x14ac:dyDescent="0.2">
      <c r="A1161" t="s">
        <v>75</v>
      </c>
      <c r="B1161" t="s">
        <v>9</v>
      </c>
      <c r="C1161">
        <v>1245</v>
      </c>
      <c r="D1161">
        <v>146922.71</v>
      </c>
      <c r="E1161">
        <v>118.010208835341</v>
      </c>
    </row>
    <row r="1162" spans="1:5" x14ac:dyDescent="0.2">
      <c r="A1162" t="s">
        <v>75</v>
      </c>
      <c r="B1162" t="s">
        <v>9</v>
      </c>
      <c r="C1162">
        <v>20</v>
      </c>
      <c r="D1162">
        <v>6713.98</v>
      </c>
      <c r="E1162">
        <v>335.69900000000001</v>
      </c>
    </row>
    <row r="1163" spans="1:5" x14ac:dyDescent="0.2">
      <c r="A1163" t="s">
        <v>75</v>
      </c>
      <c r="B1163" t="s">
        <v>9</v>
      </c>
      <c r="C1163">
        <v>193</v>
      </c>
      <c r="D1163">
        <v>4193.38</v>
      </c>
      <c r="E1163">
        <v>21.7273575129534</v>
      </c>
    </row>
    <row r="1164" spans="1:5" x14ac:dyDescent="0.2">
      <c r="A1164" t="s">
        <v>75</v>
      </c>
      <c r="B1164" t="s">
        <v>9</v>
      </c>
      <c r="C1164">
        <v>228</v>
      </c>
      <c r="D1164">
        <v>1448.73</v>
      </c>
      <c r="E1164">
        <v>6.3540789473684196</v>
      </c>
    </row>
    <row r="1165" spans="1:5" x14ac:dyDescent="0.2">
      <c r="A1165" t="s">
        <v>75</v>
      </c>
      <c r="B1165" t="s">
        <v>9</v>
      </c>
      <c r="C1165">
        <v>445</v>
      </c>
      <c r="D1165">
        <v>2198.71</v>
      </c>
      <c r="E1165">
        <v>4.9409213483146104</v>
      </c>
    </row>
    <row r="1166" spans="1:5" x14ac:dyDescent="0.2">
      <c r="A1166" t="s">
        <v>75</v>
      </c>
      <c r="B1166" t="s">
        <v>9</v>
      </c>
      <c r="C1166">
        <v>30</v>
      </c>
      <c r="D1166">
        <v>1208.8699999999999</v>
      </c>
      <c r="E1166">
        <v>40.295666666666698</v>
      </c>
    </row>
    <row r="1167" spans="1:5" x14ac:dyDescent="0.2">
      <c r="A1167" t="s">
        <v>75</v>
      </c>
      <c r="B1167" t="s">
        <v>9</v>
      </c>
      <c r="C1167">
        <v>1056</v>
      </c>
      <c r="D1167">
        <v>15095.84</v>
      </c>
      <c r="E1167">
        <v>14.295303030303</v>
      </c>
    </row>
    <row r="1168" spans="1:5" x14ac:dyDescent="0.2">
      <c r="A1168" t="s">
        <v>75</v>
      </c>
      <c r="B1168" t="s">
        <v>9</v>
      </c>
      <c r="C1168">
        <v>370</v>
      </c>
      <c r="D1168">
        <v>4028.36</v>
      </c>
      <c r="E1168">
        <v>10.8874594594594</v>
      </c>
    </row>
    <row r="1169" spans="1:5" x14ac:dyDescent="0.2">
      <c r="A1169" t="s">
        <v>75</v>
      </c>
      <c r="B1169" t="s">
        <v>9</v>
      </c>
      <c r="C1169">
        <v>364</v>
      </c>
      <c r="D1169">
        <v>4484.46</v>
      </c>
      <c r="E1169">
        <v>12.319945054945</v>
      </c>
    </row>
    <row r="1170" spans="1:5" x14ac:dyDescent="0.2">
      <c r="A1170" t="s">
        <v>75</v>
      </c>
      <c r="B1170" t="s">
        <v>9</v>
      </c>
      <c r="C1170">
        <v>93</v>
      </c>
      <c r="D1170">
        <v>873.45</v>
      </c>
      <c r="E1170">
        <v>9.3919354838709701</v>
      </c>
    </row>
    <row r="1171" spans="1:5" x14ac:dyDescent="0.2">
      <c r="A1171" t="s">
        <v>75</v>
      </c>
      <c r="B1171" t="s">
        <v>9</v>
      </c>
      <c r="C1171">
        <v>155</v>
      </c>
      <c r="D1171">
        <v>3657.63</v>
      </c>
      <c r="E1171">
        <v>23.597612903225802</v>
      </c>
    </row>
    <row r="1172" spans="1:5" x14ac:dyDescent="0.2">
      <c r="A1172" t="s">
        <v>75</v>
      </c>
      <c r="B1172" t="s">
        <v>9</v>
      </c>
      <c r="C1172">
        <v>1350</v>
      </c>
      <c r="D1172">
        <v>10139.49</v>
      </c>
      <c r="E1172">
        <v>7.5107333333333299</v>
      </c>
    </row>
    <row r="1173" spans="1:5" x14ac:dyDescent="0.2">
      <c r="A1173" t="s">
        <v>75</v>
      </c>
      <c r="B1173" t="s">
        <v>9</v>
      </c>
      <c r="C1173">
        <v>476</v>
      </c>
      <c r="D1173">
        <v>8805.6</v>
      </c>
      <c r="E1173">
        <v>18.499159663865498</v>
      </c>
    </row>
    <row r="1174" spans="1:5" x14ac:dyDescent="0.2">
      <c r="A1174" t="s">
        <v>75</v>
      </c>
      <c r="B1174" t="s">
        <v>9</v>
      </c>
      <c r="C1174">
        <v>1493</v>
      </c>
      <c r="D1174">
        <v>11006.27</v>
      </c>
      <c r="E1174">
        <v>7.3719156061620899</v>
      </c>
    </row>
    <row r="1175" spans="1:5" x14ac:dyDescent="0.2">
      <c r="A1175" t="s">
        <v>75</v>
      </c>
      <c r="B1175" t="s">
        <v>9</v>
      </c>
      <c r="C1175">
        <v>410</v>
      </c>
      <c r="D1175">
        <v>23381.040000000001</v>
      </c>
      <c r="E1175">
        <v>57.026926829268298</v>
      </c>
    </row>
    <row r="1176" spans="1:5" x14ac:dyDescent="0.2">
      <c r="A1176" t="s">
        <v>75</v>
      </c>
      <c r="B1176" t="s">
        <v>9</v>
      </c>
      <c r="C1176">
        <v>430</v>
      </c>
      <c r="D1176">
        <v>110812.77</v>
      </c>
      <c r="E1176">
        <v>257.70411627906998</v>
      </c>
    </row>
    <row r="1177" spans="1:5" x14ac:dyDescent="0.2">
      <c r="A1177" t="s">
        <v>75</v>
      </c>
      <c r="B1177" t="s">
        <v>9</v>
      </c>
      <c r="C1177">
        <v>1949</v>
      </c>
      <c r="D1177">
        <v>498.58</v>
      </c>
      <c r="E1177">
        <v>0.25581323755772201</v>
      </c>
    </row>
    <row r="1178" spans="1:5" x14ac:dyDescent="0.2">
      <c r="A1178" t="s">
        <v>75</v>
      </c>
      <c r="B1178" t="s">
        <v>9</v>
      </c>
      <c r="C1178">
        <v>564</v>
      </c>
      <c r="D1178">
        <v>13566.19</v>
      </c>
      <c r="E1178">
        <v>24.0535283687943</v>
      </c>
    </row>
    <row r="1179" spans="1:5" x14ac:dyDescent="0.2">
      <c r="A1179" t="s">
        <v>75</v>
      </c>
      <c r="B1179" t="s">
        <v>9</v>
      </c>
      <c r="C1179">
        <v>966</v>
      </c>
      <c r="D1179">
        <v>10232.969999999999</v>
      </c>
      <c r="E1179">
        <v>10.5931366459627</v>
      </c>
    </row>
    <row r="1180" spans="1:5" x14ac:dyDescent="0.2">
      <c r="A1180" t="s">
        <v>75</v>
      </c>
      <c r="B1180" t="s">
        <v>9</v>
      </c>
      <c r="C1180">
        <v>-212</v>
      </c>
      <c r="D1180">
        <v>924.49</v>
      </c>
      <c r="E1180">
        <v>-4.3608018867924496</v>
      </c>
    </row>
    <row r="1181" spans="1:5" x14ac:dyDescent="0.2">
      <c r="A1181" t="s">
        <v>75</v>
      </c>
      <c r="B1181" t="s">
        <v>9</v>
      </c>
      <c r="C1181">
        <v>172</v>
      </c>
      <c r="D1181">
        <v>6330.38</v>
      </c>
      <c r="E1181">
        <v>36.804534883720898</v>
      </c>
    </row>
    <row r="1182" spans="1:5" x14ac:dyDescent="0.2">
      <c r="A1182" t="s">
        <v>75</v>
      </c>
      <c r="B1182" t="s">
        <v>9</v>
      </c>
      <c r="C1182">
        <v>430</v>
      </c>
      <c r="D1182">
        <v>5307.84</v>
      </c>
      <c r="E1182">
        <v>12.3438139534884</v>
      </c>
    </row>
    <row r="1183" spans="1:5" x14ac:dyDescent="0.2">
      <c r="A1183" t="s">
        <v>75</v>
      </c>
      <c r="B1183" t="s">
        <v>9</v>
      </c>
      <c r="C1183">
        <v>6</v>
      </c>
      <c r="D1183">
        <v>1396.65</v>
      </c>
      <c r="E1183">
        <v>232.77500000000001</v>
      </c>
    </row>
    <row r="1184" spans="1:5" x14ac:dyDescent="0.2">
      <c r="A1184" t="s">
        <v>75</v>
      </c>
      <c r="B1184" t="s">
        <v>9</v>
      </c>
      <c r="C1184">
        <v>183</v>
      </c>
      <c r="D1184">
        <v>17536.650000000001</v>
      </c>
      <c r="E1184">
        <v>95.828688524590206</v>
      </c>
    </row>
    <row r="1185" spans="1:5" x14ac:dyDescent="0.2">
      <c r="A1185" t="s">
        <v>75</v>
      </c>
      <c r="B1185" t="s">
        <v>9</v>
      </c>
      <c r="C1185">
        <v>-674</v>
      </c>
      <c r="D1185">
        <v>23283.99</v>
      </c>
      <c r="E1185">
        <v>-34.545979228486601</v>
      </c>
    </row>
    <row r="1186" spans="1:5" x14ac:dyDescent="0.2">
      <c r="A1186" t="s">
        <v>75</v>
      </c>
      <c r="B1186" t="s">
        <v>9</v>
      </c>
      <c r="C1186">
        <v>0</v>
      </c>
      <c r="D1186">
        <v>2555.02</v>
      </c>
      <c r="E1186">
        <v>0</v>
      </c>
    </row>
    <row r="1187" spans="1:5" x14ac:dyDescent="0.2">
      <c r="A1187" t="s">
        <v>75</v>
      </c>
      <c r="B1187" t="s">
        <v>9</v>
      </c>
      <c r="C1187">
        <v>72</v>
      </c>
      <c r="D1187">
        <v>15918.6</v>
      </c>
      <c r="E1187">
        <v>221.09166666666701</v>
      </c>
    </row>
    <row r="1188" spans="1:5" x14ac:dyDescent="0.2">
      <c r="A1188" t="s">
        <v>75</v>
      </c>
      <c r="B1188" t="s">
        <v>9</v>
      </c>
      <c r="C1188">
        <v>415</v>
      </c>
      <c r="D1188">
        <v>2953.95</v>
      </c>
      <c r="E1188">
        <v>7.1179518072289198</v>
      </c>
    </row>
    <row r="1189" spans="1:5" x14ac:dyDescent="0.2">
      <c r="A1189" t="s">
        <v>75</v>
      </c>
      <c r="B1189" t="s">
        <v>9</v>
      </c>
      <c r="C1189">
        <v>4</v>
      </c>
      <c r="D1189">
        <v>-1508.97</v>
      </c>
      <c r="E1189">
        <v>-377.24250000000001</v>
      </c>
    </row>
    <row r="1190" spans="1:5" x14ac:dyDescent="0.2">
      <c r="A1190" t="s">
        <v>75</v>
      </c>
      <c r="B1190" t="s">
        <v>9</v>
      </c>
      <c r="C1190">
        <v>1584</v>
      </c>
      <c r="D1190">
        <v>13498.8</v>
      </c>
      <c r="E1190">
        <v>8.5219696969697001</v>
      </c>
    </row>
    <row r="1191" spans="1:5" x14ac:dyDescent="0.2">
      <c r="A1191" t="s">
        <v>75</v>
      </c>
      <c r="B1191" t="s">
        <v>9</v>
      </c>
      <c r="C1191">
        <v>2540</v>
      </c>
      <c r="D1191">
        <v>26792.31</v>
      </c>
      <c r="E1191">
        <v>10.5481535433071</v>
      </c>
    </row>
    <row r="1192" spans="1:5" x14ac:dyDescent="0.2">
      <c r="A1192" t="s">
        <v>75</v>
      </c>
      <c r="B1192" t="s">
        <v>9</v>
      </c>
      <c r="C1192">
        <v>492</v>
      </c>
      <c r="D1192">
        <v>12898.15</v>
      </c>
      <c r="E1192">
        <v>26.2157520325203</v>
      </c>
    </row>
    <row r="1193" spans="1:5" x14ac:dyDescent="0.2">
      <c r="A1193" t="s">
        <v>75</v>
      </c>
      <c r="B1193" t="s">
        <v>9</v>
      </c>
      <c r="C1193">
        <v>1092</v>
      </c>
      <c r="D1193">
        <v>6605.09</v>
      </c>
      <c r="E1193">
        <v>6.0486172161172203</v>
      </c>
    </row>
    <row r="1194" spans="1:5" x14ac:dyDescent="0.2">
      <c r="A1194" t="s">
        <v>75</v>
      </c>
      <c r="B1194" t="s">
        <v>9</v>
      </c>
      <c r="C1194">
        <v>240</v>
      </c>
      <c r="D1194">
        <v>1581.46</v>
      </c>
      <c r="E1194">
        <v>6.5894166666666703</v>
      </c>
    </row>
    <row r="1195" spans="1:5" x14ac:dyDescent="0.2">
      <c r="A1195" t="s">
        <v>75</v>
      </c>
      <c r="B1195" t="s">
        <v>9</v>
      </c>
      <c r="C1195">
        <v>1196</v>
      </c>
      <c r="D1195">
        <v>5193.3100000000004</v>
      </c>
      <c r="E1195">
        <v>4.3422324414715696</v>
      </c>
    </row>
    <row r="1196" spans="1:5" x14ac:dyDescent="0.2">
      <c r="A1196" t="s">
        <v>75</v>
      </c>
      <c r="B1196" t="s">
        <v>9</v>
      </c>
      <c r="C1196">
        <v>0</v>
      </c>
      <c r="D1196">
        <v>3468.41</v>
      </c>
      <c r="E1196">
        <v>0</v>
      </c>
    </row>
    <row r="1197" spans="1:5" x14ac:dyDescent="0.2">
      <c r="A1197" t="s">
        <v>75</v>
      </c>
      <c r="B1197" t="s">
        <v>9</v>
      </c>
      <c r="C1197">
        <v>500</v>
      </c>
      <c r="D1197">
        <v>1675</v>
      </c>
      <c r="E1197">
        <v>3.35</v>
      </c>
    </row>
    <row r="1198" spans="1:5" x14ac:dyDescent="0.2">
      <c r="A1198" t="s">
        <v>75</v>
      </c>
      <c r="B1198" t="s">
        <v>9</v>
      </c>
      <c r="C1198">
        <v>2180</v>
      </c>
      <c r="D1198">
        <v>20798.34</v>
      </c>
      <c r="E1198">
        <v>9.5405229357798191</v>
      </c>
    </row>
    <row r="1199" spans="1:5" x14ac:dyDescent="0.2">
      <c r="A1199" t="s">
        <v>75</v>
      </c>
      <c r="B1199" t="s">
        <v>9</v>
      </c>
      <c r="C1199">
        <v>645</v>
      </c>
      <c r="D1199">
        <v>5431.94</v>
      </c>
      <c r="E1199">
        <v>8.4216124031007809</v>
      </c>
    </row>
    <row r="1200" spans="1:5" x14ac:dyDescent="0.2">
      <c r="A1200" t="s">
        <v>75</v>
      </c>
      <c r="B1200" t="s">
        <v>9</v>
      </c>
      <c r="C1200">
        <v>58</v>
      </c>
      <c r="D1200">
        <v>3754.47</v>
      </c>
      <c r="E1200">
        <v>64.732241379310295</v>
      </c>
    </row>
    <row r="1201" spans="1:5" x14ac:dyDescent="0.2">
      <c r="A1201" t="s">
        <v>75</v>
      </c>
      <c r="B1201" t="s">
        <v>9</v>
      </c>
      <c r="C1201">
        <v>1745</v>
      </c>
      <c r="D1201">
        <v>61511.44</v>
      </c>
      <c r="E1201">
        <v>35.250108882521502</v>
      </c>
    </row>
    <row r="1202" spans="1:5" x14ac:dyDescent="0.2">
      <c r="A1202" t="s">
        <v>75</v>
      </c>
      <c r="B1202" t="s">
        <v>9</v>
      </c>
      <c r="C1202">
        <v>340</v>
      </c>
      <c r="D1202">
        <v>35344.53</v>
      </c>
      <c r="E1202">
        <v>103.9545</v>
      </c>
    </row>
    <row r="1203" spans="1:5" x14ac:dyDescent="0.2">
      <c r="A1203" t="s">
        <v>75</v>
      </c>
      <c r="B1203" t="s">
        <v>9</v>
      </c>
      <c r="C1203">
        <v>1958</v>
      </c>
      <c r="D1203">
        <v>4752.6499999999996</v>
      </c>
      <c r="E1203">
        <v>2.4272982635342202</v>
      </c>
    </row>
    <row r="1204" spans="1:5" x14ac:dyDescent="0.2">
      <c r="A1204" t="s">
        <v>75</v>
      </c>
      <c r="B1204" t="s">
        <v>9</v>
      </c>
      <c r="C1204">
        <v>100</v>
      </c>
      <c r="D1204">
        <v>2361.5700000000002</v>
      </c>
      <c r="E1204">
        <v>23.6157</v>
      </c>
    </row>
    <row r="1205" spans="1:5" x14ac:dyDescent="0.2">
      <c r="A1205" t="s">
        <v>75</v>
      </c>
      <c r="B1205" t="s">
        <v>9</v>
      </c>
      <c r="C1205">
        <v>1795</v>
      </c>
      <c r="D1205">
        <v>15260.63</v>
      </c>
      <c r="E1205">
        <v>8.5017437325905298</v>
      </c>
    </row>
    <row r="1206" spans="1:5" x14ac:dyDescent="0.2">
      <c r="A1206" t="s">
        <v>75</v>
      </c>
      <c r="B1206" t="s">
        <v>9</v>
      </c>
      <c r="C1206">
        <v>540</v>
      </c>
      <c r="D1206">
        <v>1471.16</v>
      </c>
      <c r="E1206">
        <v>2.7243703703703699</v>
      </c>
    </row>
    <row r="1207" spans="1:5" x14ac:dyDescent="0.2">
      <c r="A1207" t="s">
        <v>75</v>
      </c>
      <c r="B1207" t="s">
        <v>9</v>
      </c>
      <c r="C1207">
        <v>715</v>
      </c>
      <c r="D1207">
        <v>3856.91</v>
      </c>
      <c r="E1207">
        <v>5.3942797202797204</v>
      </c>
    </row>
    <row r="1208" spans="1:5" x14ac:dyDescent="0.2">
      <c r="A1208" t="s">
        <v>75</v>
      </c>
      <c r="B1208" t="s">
        <v>9</v>
      </c>
      <c r="C1208">
        <v>350</v>
      </c>
      <c r="D1208">
        <v>758.4</v>
      </c>
      <c r="E1208">
        <v>2.1668571428571402</v>
      </c>
    </row>
    <row r="1209" spans="1:5" x14ac:dyDescent="0.2">
      <c r="A1209" t="s">
        <v>75</v>
      </c>
      <c r="B1209" t="s">
        <v>9</v>
      </c>
      <c r="C1209">
        <v>320</v>
      </c>
      <c r="D1209">
        <v>1847.19</v>
      </c>
      <c r="E1209">
        <v>5.7724687499999998</v>
      </c>
    </row>
    <row r="1210" spans="1:5" x14ac:dyDescent="0.2">
      <c r="A1210" t="s">
        <v>75</v>
      </c>
      <c r="B1210" t="s">
        <v>9</v>
      </c>
      <c r="C1210">
        <v>545</v>
      </c>
      <c r="D1210">
        <v>8962.9599999999991</v>
      </c>
      <c r="E1210">
        <v>16.4457981651376</v>
      </c>
    </row>
    <row r="1211" spans="1:5" x14ac:dyDescent="0.2">
      <c r="A1211" t="s">
        <v>75</v>
      </c>
      <c r="B1211" t="s">
        <v>9</v>
      </c>
      <c r="C1211">
        <v>230</v>
      </c>
      <c r="D1211">
        <v>4153.3100000000004</v>
      </c>
      <c r="E1211">
        <v>18.057869565217398</v>
      </c>
    </row>
    <row r="1212" spans="1:5" x14ac:dyDescent="0.2">
      <c r="A1212" t="s">
        <v>75</v>
      </c>
      <c r="B1212" t="s">
        <v>9</v>
      </c>
      <c r="C1212">
        <v>800</v>
      </c>
      <c r="D1212">
        <v>6445.88</v>
      </c>
      <c r="E1212">
        <v>8.0573499999999996</v>
      </c>
    </row>
    <row r="1213" spans="1:5" x14ac:dyDescent="0.2">
      <c r="A1213" t="s">
        <v>75</v>
      </c>
      <c r="B1213" t="s">
        <v>9</v>
      </c>
      <c r="C1213">
        <v>310</v>
      </c>
      <c r="D1213">
        <v>2629.5</v>
      </c>
      <c r="E1213">
        <v>8.4822580645161292</v>
      </c>
    </row>
    <row r="1214" spans="1:5" x14ac:dyDescent="0.2">
      <c r="A1214" t="s">
        <v>75</v>
      </c>
      <c r="B1214" t="s">
        <v>9</v>
      </c>
      <c r="C1214">
        <v>-197</v>
      </c>
      <c r="D1214">
        <v>56099.6</v>
      </c>
      <c r="E1214">
        <v>-284.76954314720803</v>
      </c>
    </row>
    <row r="1215" spans="1:5" x14ac:dyDescent="0.2">
      <c r="A1215" t="s">
        <v>75</v>
      </c>
      <c r="B1215" t="s">
        <v>9</v>
      </c>
      <c r="C1215">
        <v>3045</v>
      </c>
      <c r="D1215">
        <v>9631.26</v>
      </c>
      <c r="E1215">
        <v>3.1629753694581302</v>
      </c>
    </row>
    <row r="1216" spans="1:5" x14ac:dyDescent="0.2">
      <c r="A1216" t="s">
        <v>75</v>
      </c>
      <c r="B1216" t="s">
        <v>9</v>
      </c>
      <c r="C1216">
        <v>1</v>
      </c>
      <c r="D1216">
        <v>3442.03</v>
      </c>
      <c r="E1216">
        <v>3442.03</v>
      </c>
    </row>
    <row r="1217" spans="1:5" x14ac:dyDescent="0.2">
      <c r="A1217" t="s">
        <v>75</v>
      </c>
      <c r="B1217" t="s">
        <v>9</v>
      </c>
      <c r="C1217">
        <v>425</v>
      </c>
      <c r="D1217">
        <v>5885.48</v>
      </c>
      <c r="E1217">
        <v>13.848188235294099</v>
      </c>
    </row>
    <row r="1218" spans="1:5" x14ac:dyDescent="0.2">
      <c r="A1218" t="s">
        <v>75</v>
      </c>
      <c r="B1218" t="s">
        <v>9</v>
      </c>
      <c r="C1218">
        <v>2300</v>
      </c>
      <c r="D1218">
        <v>1852.42</v>
      </c>
      <c r="E1218">
        <v>0.8054</v>
      </c>
    </row>
    <row r="1219" spans="1:5" x14ac:dyDescent="0.2">
      <c r="A1219" t="s">
        <v>75</v>
      </c>
      <c r="B1219" t="s">
        <v>9</v>
      </c>
      <c r="C1219">
        <v>275</v>
      </c>
      <c r="D1219">
        <v>2768.15</v>
      </c>
      <c r="E1219">
        <v>10.066000000000001</v>
      </c>
    </row>
    <row r="1220" spans="1:5" x14ac:dyDescent="0.2">
      <c r="A1220" t="s">
        <v>75</v>
      </c>
      <c r="B1220" t="s">
        <v>9</v>
      </c>
      <c r="C1220">
        <v>835</v>
      </c>
      <c r="D1220">
        <v>971.35</v>
      </c>
      <c r="E1220">
        <v>1.1632934131736501</v>
      </c>
    </row>
    <row r="1221" spans="1:5" x14ac:dyDescent="0.2">
      <c r="A1221" t="s">
        <v>75</v>
      </c>
      <c r="B1221" t="s">
        <v>9</v>
      </c>
      <c r="C1221">
        <v>1665</v>
      </c>
      <c r="D1221">
        <v>12046.67</v>
      </c>
      <c r="E1221">
        <v>7.2352372372372402</v>
      </c>
    </row>
    <row r="1222" spans="1:5" x14ac:dyDescent="0.2">
      <c r="A1222" t="s">
        <v>75</v>
      </c>
      <c r="B1222" t="s">
        <v>9</v>
      </c>
      <c r="C1222">
        <v>255</v>
      </c>
      <c r="D1222">
        <v>2185.23</v>
      </c>
      <c r="E1222">
        <v>8.5695294117647105</v>
      </c>
    </row>
    <row r="1223" spans="1:5" x14ac:dyDescent="0.2">
      <c r="A1223" t="s">
        <v>75</v>
      </c>
      <c r="B1223" t="s">
        <v>9</v>
      </c>
      <c r="C1223">
        <v>0</v>
      </c>
      <c r="D1223">
        <v>1843.17</v>
      </c>
      <c r="E1223">
        <v>0</v>
      </c>
    </row>
    <row r="1224" spans="1:5" x14ac:dyDescent="0.2">
      <c r="A1224" t="s">
        <v>75</v>
      </c>
      <c r="B1224" t="s">
        <v>9</v>
      </c>
      <c r="C1224">
        <v>910</v>
      </c>
      <c r="D1224">
        <v>6881.54</v>
      </c>
      <c r="E1224">
        <v>7.5621318681318703</v>
      </c>
    </row>
    <row r="1225" spans="1:5" x14ac:dyDescent="0.2">
      <c r="A1225" t="s">
        <v>75</v>
      </c>
      <c r="B1225" t="s">
        <v>9</v>
      </c>
      <c r="C1225">
        <v>1573</v>
      </c>
      <c r="D1225">
        <v>4914.49</v>
      </c>
      <c r="E1225">
        <v>3.1242784488239002</v>
      </c>
    </row>
    <row r="1226" spans="1:5" x14ac:dyDescent="0.2">
      <c r="A1226" t="s">
        <v>75</v>
      </c>
      <c r="B1226" t="s">
        <v>9</v>
      </c>
      <c r="C1226">
        <v>366</v>
      </c>
      <c r="D1226">
        <v>3232.98</v>
      </c>
      <c r="E1226">
        <v>8.8332786885245902</v>
      </c>
    </row>
    <row r="1227" spans="1:5" x14ac:dyDescent="0.2">
      <c r="A1227" t="s">
        <v>75</v>
      </c>
      <c r="B1227" t="s">
        <v>9</v>
      </c>
      <c r="C1227">
        <v>1391</v>
      </c>
      <c r="D1227">
        <v>8880</v>
      </c>
      <c r="E1227">
        <v>6.38389647735442</v>
      </c>
    </row>
    <row r="1228" spans="1:5" x14ac:dyDescent="0.2">
      <c r="A1228" t="s">
        <v>75</v>
      </c>
      <c r="B1228" t="s">
        <v>9</v>
      </c>
      <c r="C1228">
        <v>4000</v>
      </c>
      <c r="D1228">
        <v>66816.75</v>
      </c>
      <c r="E1228">
        <v>16.7041875</v>
      </c>
    </row>
    <row r="1229" spans="1:5" x14ac:dyDescent="0.2">
      <c r="A1229" t="s">
        <v>75</v>
      </c>
      <c r="B1229" t="s">
        <v>9</v>
      </c>
      <c r="C1229">
        <v>655</v>
      </c>
      <c r="D1229">
        <v>5760.38</v>
      </c>
      <c r="E1229">
        <v>8.7944732824427501</v>
      </c>
    </row>
    <row r="1230" spans="1:5" x14ac:dyDescent="0.2">
      <c r="A1230" t="s">
        <v>75</v>
      </c>
      <c r="B1230" t="s">
        <v>9</v>
      </c>
      <c r="C1230">
        <v>415</v>
      </c>
      <c r="D1230">
        <v>160104.63</v>
      </c>
      <c r="E1230">
        <v>385.79428915662697</v>
      </c>
    </row>
    <row r="1231" spans="1:5" x14ac:dyDescent="0.2">
      <c r="A1231" t="s">
        <v>75</v>
      </c>
      <c r="B1231" t="s">
        <v>9</v>
      </c>
      <c r="C1231">
        <v>550</v>
      </c>
      <c r="D1231">
        <v>2044.48</v>
      </c>
      <c r="E1231">
        <v>3.7172363636363599</v>
      </c>
    </row>
    <row r="1232" spans="1:5" x14ac:dyDescent="0.2">
      <c r="A1232" t="s">
        <v>75</v>
      </c>
      <c r="B1232" t="s">
        <v>9</v>
      </c>
      <c r="C1232">
        <v>800</v>
      </c>
      <c r="D1232">
        <v>1150.94</v>
      </c>
      <c r="E1232">
        <v>1.4386749999999999</v>
      </c>
    </row>
    <row r="1233" spans="1:5" x14ac:dyDescent="0.2">
      <c r="A1233" t="s">
        <v>75</v>
      </c>
      <c r="B1233" t="s">
        <v>9</v>
      </c>
      <c r="C1233">
        <v>5</v>
      </c>
      <c r="D1233">
        <v>75887.990000000005</v>
      </c>
      <c r="E1233">
        <v>15177.598</v>
      </c>
    </row>
    <row r="1234" spans="1:5" x14ac:dyDescent="0.2">
      <c r="A1234" t="s">
        <v>75</v>
      </c>
      <c r="B1234" t="s">
        <v>9</v>
      </c>
      <c r="C1234">
        <v>3327</v>
      </c>
      <c r="D1234">
        <v>35689.019999999997</v>
      </c>
      <c r="E1234">
        <v>10.727087466185701</v>
      </c>
    </row>
    <row r="1235" spans="1:5" x14ac:dyDescent="0.2">
      <c r="A1235" t="s">
        <v>75</v>
      </c>
      <c r="B1235" t="s">
        <v>9</v>
      </c>
      <c r="C1235">
        <v>471</v>
      </c>
      <c r="D1235">
        <v>43753.5</v>
      </c>
      <c r="E1235">
        <v>92.894904458598702</v>
      </c>
    </row>
    <row r="1236" spans="1:5" x14ac:dyDescent="0.2">
      <c r="A1236" t="s">
        <v>75</v>
      </c>
      <c r="B1236" t="s">
        <v>9</v>
      </c>
      <c r="C1236">
        <v>280</v>
      </c>
      <c r="D1236">
        <v>2071.54</v>
      </c>
      <c r="E1236">
        <v>7.3983571428571402</v>
      </c>
    </row>
    <row r="1237" spans="1:5" x14ac:dyDescent="0.2">
      <c r="A1237" t="s">
        <v>75</v>
      </c>
      <c r="B1237" t="s">
        <v>9</v>
      </c>
      <c r="C1237">
        <v>2305</v>
      </c>
      <c r="D1237">
        <v>67608.789999999994</v>
      </c>
      <c r="E1237">
        <v>29.331362255965299</v>
      </c>
    </row>
    <row r="1238" spans="1:5" x14ac:dyDescent="0.2">
      <c r="A1238" t="s">
        <v>75</v>
      </c>
      <c r="B1238" t="s">
        <v>9</v>
      </c>
      <c r="C1238">
        <v>1185</v>
      </c>
      <c r="D1238">
        <v>4524.7299999999996</v>
      </c>
      <c r="E1238">
        <v>3.8183375527426202</v>
      </c>
    </row>
    <row r="1239" spans="1:5" x14ac:dyDescent="0.2">
      <c r="A1239" t="s">
        <v>75</v>
      </c>
      <c r="B1239" t="s">
        <v>9</v>
      </c>
      <c r="C1239">
        <v>2070</v>
      </c>
      <c r="D1239">
        <v>3700.19</v>
      </c>
      <c r="E1239">
        <v>1.78753140096618</v>
      </c>
    </row>
    <row r="1240" spans="1:5" x14ac:dyDescent="0.2">
      <c r="A1240" t="s">
        <v>75</v>
      </c>
      <c r="B1240" t="s">
        <v>9</v>
      </c>
      <c r="C1240">
        <v>50</v>
      </c>
      <c r="D1240">
        <v>9482.11</v>
      </c>
      <c r="E1240">
        <v>189.6422</v>
      </c>
    </row>
    <row r="1241" spans="1:5" x14ac:dyDescent="0.2">
      <c r="A1241" t="s">
        <v>75</v>
      </c>
      <c r="B1241" t="s">
        <v>9</v>
      </c>
      <c r="C1241">
        <v>450</v>
      </c>
      <c r="D1241">
        <v>-18868.240000000002</v>
      </c>
      <c r="E1241">
        <v>-41.9294222222222</v>
      </c>
    </row>
    <row r="1242" spans="1:5" x14ac:dyDescent="0.2">
      <c r="A1242" t="s">
        <v>75</v>
      </c>
      <c r="B1242" t="s">
        <v>9</v>
      </c>
      <c r="C1242">
        <v>290</v>
      </c>
      <c r="D1242">
        <v>80835.929999999993</v>
      </c>
      <c r="E1242">
        <v>278.744586206897</v>
      </c>
    </row>
    <row r="1243" spans="1:5" x14ac:dyDescent="0.2">
      <c r="A1243" t="s">
        <v>75</v>
      </c>
      <c r="B1243" t="s">
        <v>9</v>
      </c>
      <c r="C1243">
        <v>1713</v>
      </c>
      <c r="D1243">
        <v>54351.9</v>
      </c>
      <c r="E1243">
        <v>31.7290718038529</v>
      </c>
    </row>
    <row r="1244" spans="1:5" x14ac:dyDescent="0.2">
      <c r="A1244" t="s">
        <v>75</v>
      </c>
      <c r="B1244" t="s">
        <v>9</v>
      </c>
      <c r="C1244">
        <v>1619</v>
      </c>
      <c r="D1244">
        <v>3044.25</v>
      </c>
      <c r="E1244">
        <v>1.8803273625694901</v>
      </c>
    </row>
    <row r="1245" spans="1:5" x14ac:dyDescent="0.2">
      <c r="A1245" t="s">
        <v>75</v>
      </c>
      <c r="B1245" t="s">
        <v>9</v>
      </c>
      <c r="C1245">
        <v>20</v>
      </c>
      <c r="D1245">
        <v>4260.92</v>
      </c>
      <c r="E1245">
        <v>213.04599999999999</v>
      </c>
    </row>
    <row r="1246" spans="1:5" x14ac:dyDescent="0.2">
      <c r="A1246" t="s">
        <v>75</v>
      </c>
      <c r="B1246" t="s">
        <v>9</v>
      </c>
      <c r="C1246">
        <v>175</v>
      </c>
      <c r="D1246">
        <v>5072.55</v>
      </c>
      <c r="E1246">
        <v>28.986000000000001</v>
      </c>
    </row>
    <row r="1247" spans="1:5" x14ac:dyDescent="0.2">
      <c r="A1247" t="s">
        <v>75</v>
      </c>
      <c r="B1247" t="s">
        <v>9</v>
      </c>
      <c r="C1247">
        <v>382</v>
      </c>
      <c r="D1247">
        <v>2261.39</v>
      </c>
      <c r="E1247">
        <v>5.9198691099476397</v>
      </c>
    </row>
    <row r="1248" spans="1:5" x14ac:dyDescent="0.2">
      <c r="A1248" t="s">
        <v>75</v>
      </c>
      <c r="B1248" t="s">
        <v>9</v>
      </c>
      <c r="C1248">
        <v>460</v>
      </c>
      <c r="D1248">
        <v>2134.3000000000002</v>
      </c>
      <c r="E1248">
        <v>4.6397826086956497</v>
      </c>
    </row>
    <row r="1249" spans="1:5" x14ac:dyDescent="0.2">
      <c r="A1249" t="s">
        <v>75</v>
      </c>
      <c r="B1249" t="s">
        <v>9</v>
      </c>
      <c r="C1249">
        <v>514</v>
      </c>
      <c r="D1249">
        <v>9865.09</v>
      </c>
      <c r="E1249">
        <v>19.1927821011673</v>
      </c>
    </row>
    <row r="1250" spans="1:5" x14ac:dyDescent="0.2">
      <c r="A1250" t="s">
        <v>75</v>
      </c>
      <c r="B1250" t="s">
        <v>9</v>
      </c>
      <c r="C1250">
        <v>3407</v>
      </c>
      <c r="D1250">
        <v>517.65</v>
      </c>
      <c r="E1250">
        <v>0.15193718814206</v>
      </c>
    </row>
    <row r="1251" spans="1:5" x14ac:dyDescent="0.2">
      <c r="A1251" t="s">
        <v>75</v>
      </c>
      <c r="B1251" t="s">
        <v>9</v>
      </c>
      <c r="C1251">
        <v>1581</v>
      </c>
      <c r="D1251">
        <v>11355.17</v>
      </c>
      <c r="E1251">
        <v>7.18227071473751</v>
      </c>
    </row>
    <row r="1252" spans="1:5" x14ac:dyDescent="0.2">
      <c r="A1252" t="s">
        <v>75</v>
      </c>
      <c r="B1252" t="s">
        <v>9</v>
      </c>
      <c r="C1252">
        <v>2447</v>
      </c>
      <c r="D1252">
        <v>13007.01</v>
      </c>
      <c r="E1252">
        <v>5.3154924397221102</v>
      </c>
    </row>
    <row r="1253" spans="1:5" x14ac:dyDescent="0.2">
      <c r="A1253" t="s">
        <v>75</v>
      </c>
      <c r="B1253" t="s">
        <v>9</v>
      </c>
      <c r="C1253">
        <v>347</v>
      </c>
      <c r="D1253">
        <v>1914.08</v>
      </c>
      <c r="E1253">
        <v>5.5160806916426504</v>
      </c>
    </row>
    <row r="1254" spans="1:5" x14ac:dyDescent="0.2">
      <c r="A1254" t="s">
        <v>75</v>
      </c>
      <c r="B1254" t="s">
        <v>9</v>
      </c>
      <c r="C1254">
        <v>5413</v>
      </c>
      <c r="D1254">
        <v>18718.96</v>
      </c>
      <c r="E1254">
        <v>3.45814890079438</v>
      </c>
    </row>
    <row r="1255" spans="1:5" x14ac:dyDescent="0.2">
      <c r="A1255" t="s">
        <v>75</v>
      </c>
      <c r="B1255" t="s">
        <v>9</v>
      </c>
      <c r="C1255">
        <v>760</v>
      </c>
      <c r="D1255">
        <v>4069.01</v>
      </c>
      <c r="E1255">
        <v>5.3539605263157899</v>
      </c>
    </row>
    <row r="1256" spans="1:5" x14ac:dyDescent="0.2">
      <c r="A1256" t="s">
        <v>75</v>
      </c>
      <c r="B1256" t="s">
        <v>9</v>
      </c>
      <c r="C1256">
        <v>470</v>
      </c>
      <c r="D1256">
        <v>3104.99</v>
      </c>
      <c r="E1256">
        <v>6.6063617021276597</v>
      </c>
    </row>
    <row r="1257" spans="1:5" x14ac:dyDescent="0.2">
      <c r="A1257" t="s">
        <v>75</v>
      </c>
      <c r="B1257" t="s">
        <v>9</v>
      </c>
      <c r="C1257">
        <v>65</v>
      </c>
      <c r="D1257">
        <v>1715.97</v>
      </c>
      <c r="E1257">
        <v>26.399538461538501</v>
      </c>
    </row>
    <row r="1258" spans="1:5" x14ac:dyDescent="0.2">
      <c r="A1258" t="s">
        <v>75</v>
      </c>
      <c r="B1258" t="s">
        <v>9</v>
      </c>
      <c r="C1258">
        <v>2972</v>
      </c>
      <c r="D1258">
        <v>240359.82</v>
      </c>
      <c r="E1258">
        <v>80.874771197846599</v>
      </c>
    </row>
    <row r="1259" spans="1:5" x14ac:dyDescent="0.2">
      <c r="A1259" t="s">
        <v>75</v>
      </c>
      <c r="B1259" t="s">
        <v>9</v>
      </c>
      <c r="C1259">
        <v>1600</v>
      </c>
      <c r="D1259">
        <v>2046.88</v>
      </c>
      <c r="E1259">
        <v>1.2793000000000001</v>
      </c>
    </row>
    <row r="1260" spans="1:5" x14ac:dyDescent="0.2">
      <c r="A1260" t="s">
        <v>75</v>
      </c>
      <c r="B1260" t="s">
        <v>9</v>
      </c>
      <c r="C1260">
        <v>350</v>
      </c>
      <c r="D1260">
        <v>1708.44</v>
      </c>
      <c r="E1260">
        <v>4.8812571428571401</v>
      </c>
    </row>
    <row r="1261" spans="1:5" x14ac:dyDescent="0.2">
      <c r="A1261" t="s">
        <v>75</v>
      </c>
      <c r="B1261" t="s">
        <v>9</v>
      </c>
      <c r="C1261">
        <v>280</v>
      </c>
      <c r="D1261">
        <v>7770.86</v>
      </c>
      <c r="E1261">
        <v>27.753071428571399</v>
      </c>
    </row>
    <row r="1262" spans="1:5" x14ac:dyDescent="0.2">
      <c r="A1262" t="s">
        <v>75</v>
      </c>
      <c r="B1262" t="s">
        <v>9</v>
      </c>
      <c r="C1262">
        <v>1525</v>
      </c>
      <c r="D1262">
        <v>19133.72</v>
      </c>
      <c r="E1262">
        <v>12.546701639344301</v>
      </c>
    </row>
    <row r="1263" spans="1:5" x14ac:dyDescent="0.2">
      <c r="A1263" t="s">
        <v>75</v>
      </c>
      <c r="B1263" t="s">
        <v>9</v>
      </c>
      <c r="C1263">
        <v>-1200</v>
      </c>
      <c r="D1263">
        <v>-304.60000000000002</v>
      </c>
      <c r="E1263">
        <v>0.25383333333333302</v>
      </c>
    </row>
    <row r="1264" spans="1:5" x14ac:dyDescent="0.2">
      <c r="A1264" t="s">
        <v>75</v>
      </c>
      <c r="B1264" t="s">
        <v>9</v>
      </c>
      <c r="C1264">
        <v>2127573</v>
      </c>
      <c r="D1264">
        <v>11051930.859999999</v>
      </c>
      <c r="E1264">
        <v>5.19461887324195</v>
      </c>
    </row>
    <row r="1265" spans="1:5" x14ac:dyDescent="0.2">
      <c r="A1265" t="s">
        <v>75</v>
      </c>
      <c r="B1265" t="s">
        <v>9</v>
      </c>
      <c r="C1265">
        <v>230</v>
      </c>
      <c r="D1265">
        <v>873.48</v>
      </c>
      <c r="E1265">
        <v>3.7977391304347798</v>
      </c>
    </row>
    <row r="1266" spans="1:5" x14ac:dyDescent="0.2">
      <c r="A1266" t="s">
        <v>75</v>
      </c>
      <c r="B1266" t="s">
        <v>9</v>
      </c>
      <c r="C1266">
        <v>3879</v>
      </c>
      <c r="D1266">
        <v>11487.92</v>
      </c>
      <c r="E1266">
        <v>2.9615674142820301</v>
      </c>
    </row>
    <row r="1267" spans="1:5" x14ac:dyDescent="0.2">
      <c r="A1267" t="s">
        <v>75</v>
      </c>
      <c r="B1267" t="s">
        <v>9</v>
      </c>
      <c r="C1267">
        <v>5</v>
      </c>
      <c r="D1267">
        <v>7427.69</v>
      </c>
      <c r="E1267">
        <v>1485.538</v>
      </c>
    </row>
    <row r="1268" spans="1:5" x14ac:dyDescent="0.2">
      <c r="A1268" t="s">
        <v>75</v>
      </c>
      <c r="B1268" t="s">
        <v>9</v>
      </c>
      <c r="C1268">
        <v>175</v>
      </c>
      <c r="D1268">
        <v>999.05</v>
      </c>
      <c r="E1268">
        <v>5.7088571428571404</v>
      </c>
    </row>
    <row r="1269" spans="1:5" x14ac:dyDescent="0.2">
      <c r="A1269" t="s">
        <v>75</v>
      </c>
      <c r="B1269" t="s">
        <v>9</v>
      </c>
      <c r="C1269">
        <v>250</v>
      </c>
      <c r="D1269">
        <v>631.13</v>
      </c>
      <c r="E1269">
        <v>2.5245199999999999</v>
      </c>
    </row>
    <row r="1270" spans="1:5" x14ac:dyDescent="0.2">
      <c r="A1270" t="s">
        <v>75</v>
      </c>
      <c r="B1270" t="s">
        <v>9</v>
      </c>
      <c r="C1270">
        <v>674</v>
      </c>
      <c r="D1270">
        <v>2970.91</v>
      </c>
      <c r="E1270">
        <v>4.4078783382789304</v>
      </c>
    </row>
    <row r="1271" spans="1:5" x14ac:dyDescent="0.2">
      <c r="A1271" t="s">
        <v>75</v>
      </c>
      <c r="B1271" t="s">
        <v>9</v>
      </c>
      <c r="C1271">
        <v>2110</v>
      </c>
      <c r="D1271">
        <v>12994.59</v>
      </c>
      <c r="E1271">
        <v>6.1585734597156403</v>
      </c>
    </row>
    <row r="1272" spans="1:5" x14ac:dyDescent="0.2">
      <c r="A1272" t="s">
        <v>75</v>
      </c>
      <c r="B1272" t="s">
        <v>9</v>
      </c>
      <c r="C1272">
        <v>334</v>
      </c>
      <c r="D1272">
        <v>2656.89</v>
      </c>
      <c r="E1272">
        <v>7.9547604790419202</v>
      </c>
    </row>
    <row r="1273" spans="1:5" x14ac:dyDescent="0.2">
      <c r="A1273" t="s">
        <v>75</v>
      </c>
      <c r="B1273" t="s">
        <v>9</v>
      </c>
      <c r="C1273">
        <v>1842</v>
      </c>
      <c r="D1273">
        <v>7554.85</v>
      </c>
      <c r="E1273">
        <v>4.1014386536373504</v>
      </c>
    </row>
    <row r="1274" spans="1:5" x14ac:dyDescent="0.2">
      <c r="A1274" t="s">
        <v>75</v>
      </c>
      <c r="B1274" t="s">
        <v>9</v>
      </c>
      <c r="C1274">
        <v>1605</v>
      </c>
      <c r="D1274">
        <v>2124.5700000000002</v>
      </c>
      <c r="E1274">
        <v>1.32371962616822</v>
      </c>
    </row>
    <row r="1275" spans="1:5" x14ac:dyDescent="0.2">
      <c r="A1275" t="s">
        <v>75</v>
      </c>
      <c r="B1275" t="s">
        <v>9</v>
      </c>
      <c r="C1275">
        <v>17</v>
      </c>
      <c r="D1275">
        <v>873.65</v>
      </c>
      <c r="E1275">
        <v>51.391176470588199</v>
      </c>
    </row>
    <row r="1276" spans="1:5" x14ac:dyDescent="0.2">
      <c r="A1276" t="s">
        <v>75</v>
      </c>
      <c r="B1276" t="s">
        <v>9</v>
      </c>
      <c r="C1276">
        <v>1430</v>
      </c>
      <c r="D1276">
        <v>4490.03</v>
      </c>
      <c r="E1276">
        <v>3.13988111888112</v>
      </c>
    </row>
    <row r="1277" spans="1:5" x14ac:dyDescent="0.2">
      <c r="A1277" t="s">
        <v>75</v>
      </c>
      <c r="B1277" t="s">
        <v>9</v>
      </c>
      <c r="C1277">
        <v>516</v>
      </c>
      <c r="D1277">
        <v>13824.46</v>
      </c>
      <c r="E1277">
        <v>26.7915891472868</v>
      </c>
    </row>
    <row r="1278" spans="1:5" x14ac:dyDescent="0.2">
      <c r="A1278" t="s">
        <v>75</v>
      </c>
      <c r="B1278" t="s">
        <v>9</v>
      </c>
      <c r="C1278">
        <v>975</v>
      </c>
      <c r="D1278">
        <v>4702.8100000000004</v>
      </c>
      <c r="E1278">
        <v>4.8233948717948696</v>
      </c>
    </row>
    <row r="1279" spans="1:5" x14ac:dyDescent="0.2">
      <c r="A1279" t="s">
        <v>75</v>
      </c>
      <c r="B1279" t="s">
        <v>9</v>
      </c>
      <c r="C1279">
        <v>850</v>
      </c>
      <c r="D1279">
        <v>5137.12</v>
      </c>
      <c r="E1279">
        <v>6.0436705882352904</v>
      </c>
    </row>
    <row r="1280" spans="1:5" x14ac:dyDescent="0.2">
      <c r="A1280" t="s">
        <v>75</v>
      </c>
      <c r="B1280" t="s">
        <v>9</v>
      </c>
      <c r="C1280">
        <v>12</v>
      </c>
      <c r="D1280">
        <v>3570.19</v>
      </c>
      <c r="E1280">
        <v>297.51583333333298</v>
      </c>
    </row>
    <row r="1281" spans="1:5" x14ac:dyDescent="0.2">
      <c r="A1281" t="s">
        <v>75</v>
      </c>
      <c r="B1281" t="s">
        <v>9</v>
      </c>
      <c r="C1281">
        <v>2665</v>
      </c>
      <c r="D1281">
        <v>3142.89</v>
      </c>
      <c r="E1281">
        <v>1.17932082551595</v>
      </c>
    </row>
    <row r="1282" spans="1:5" x14ac:dyDescent="0.2">
      <c r="A1282" t="s">
        <v>75</v>
      </c>
      <c r="B1282" t="s">
        <v>9</v>
      </c>
      <c r="C1282">
        <v>1780</v>
      </c>
      <c r="D1282">
        <v>11994.89</v>
      </c>
      <c r="E1282">
        <v>6.7387022471910099</v>
      </c>
    </row>
    <row r="1283" spans="1:5" x14ac:dyDescent="0.2">
      <c r="A1283" t="s">
        <v>75</v>
      </c>
      <c r="B1283" t="s">
        <v>9</v>
      </c>
      <c r="C1283">
        <v>4940</v>
      </c>
      <c r="D1283">
        <v>35906.800000000003</v>
      </c>
      <c r="E1283">
        <v>7.2685829959514203</v>
      </c>
    </row>
    <row r="1284" spans="1:5" x14ac:dyDescent="0.2">
      <c r="A1284" t="s">
        <v>75</v>
      </c>
      <c r="B1284" t="s">
        <v>9</v>
      </c>
      <c r="C1284">
        <v>1220</v>
      </c>
      <c r="D1284">
        <v>44988.95</v>
      </c>
      <c r="E1284">
        <v>36.876188524590198</v>
      </c>
    </row>
    <row r="1285" spans="1:5" x14ac:dyDescent="0.2">
      <c r="A1285" t="s">
        <v>75</v>
      </c>
      <c r="B1285" t="s">
        <v>9</v>
      </c>
      <c r="C1285">
        <v>1</v>
      </c>
      <c r="D1285">
        <v>2062.0300000000002</v>
      </c>
      <c r="E1285">
        <v>2062.0300000000002</v>
      </c>
    </row>
    <row r="1286" spans="1:5" x14ac:dyDescent="0.2">
      <c r="A1286" t="s">
        <v>75</v>
      </c>
      <c r="B1286" t="s">
        <v>9</v>
      </c>
      <c r="C1286">
        <v>738</v>
      </c>
      <c r="D1286">
        <v>3119.37</v>
      </c>
      <c r="E1286">
        <v>4.2267886178861804</v>
      </c>
    </row>
    <row r="1287" spans="1:5" x14ac:dyDescent="0.2">
      <c r="A1287" t="s">
        <v>75</v>
      </c>
      <c r="B1287" t="s">
        <v>9</v>
      </c>
      <c r="C1287">
        <v>5250</v>
      </c>
      <c r="D1287">
        <v>15770.22</v>
      </c>
      <c r="E1287">
        <v>3.0038514285714299</v>
      </c>
    </row>
    <row r="1288" spans="1:5" x14ac:dyDescent="0.2">
      <c r="A1288" t="s">
        <v>75</v>
      </c>
      <c r="B1288" t="s">
        <v>9</v>
      </c>
      <c r="C1288">
        <v>3214</v>
      </c>
      <c r="D1288">
        <v>22798.38</v>
      </c>
      <c r="E1288">
        <v>7.0934598630989401</v>
      </c>
    </row>
    <row r="1289" spans="1:5" x14ac:dyDescent="0.2">
      <c r="A1289" t="s">
        <v>75</v>
      </c>
      <c r="B1289" t="s">
        <v>9</v>
      </c>
      <c r="C1289">
        <v>1772</v>
      </c>
      <c r="D1289">
        <v>13557.76</v>
      </c>
      <c r="E1289">
        <v>7.6511060948081298</v>
      </c>
    </row>
    <row r="1290" spans="1:5" x14ac:dyDescent="0.2">
      <c r="A1290" t="s">
        <v>75</v>
      </c>
      <c r="B1290" t="s">
        <v>9</v>
      </c>
      <c r="C1290">
        <v>2459</v>
      </c>
      <c r="D1290">
        <v>67836.399999999994</v>
      </c>
      <c r="E1290">
        <v>27.586986579910501</v>
      </c>
    </row>
    <row r="1291" spans="1:5" x14ac:dyDescent="0.2">
      <c r="A1291" t="s">
        <v>75</v>
      </c>
      <c r="B1291" t="s">
        <v>9</v>
      </c>
      <c r="C1291">
        <v>1600</v>
      </c>
      <c r="D1291">
        <v>6081.85</v>
      </c>
      <c r="E1291">
        <v>3.80115625</v>
      </c>
    </row>
    <row r="1292" spans="1:5" x14ac:dyDescent="0.2">
      <c r="A1292" t="s">
        <v>75</v>
      </c>
      <c r="B1292" t="s">
        <v>9</v>
      </c>
      <c r="C1292">
        <v>895</v>
      </c>
      <c r="D1292">
        <v>3478.3</v>
      </c>
      <c r="E1292">
        <v>3.8863687150838002</v>
      </c>
    </row>
    <row r="1293" spans="1:5" x14ac:dyDescent="0.2">
      <c r="A1293" t="s">
        <v>75</v>
      </c>
      <c r="B1293" t="s">
        <v>9</v>
      </c>
      <c r="C1293">
        <v>182</v>
      </c>
      <c r="D1293">
        <v>5119.29</v>
      </c>
      <c r="E1293">
        <v>28.127967032967</v>
      </c>
    </row>
    <row r="1294" spans="1:5" x14ac:dyDescent="0.2">
      <c r="A1294" t="s">
        <v>75</v>
      </c>
      <c r="B1294" t="s">
        <v>9</v>
      </c>
      <c r="C1294">
        <v>410</v>
      </c>
      <c r="D1294">
        <v>19083.68</v>
      </c>
      <c r="E1294">
        <v>46.545560975609703</v>
      </c>
    </row>
    <row r="1295" spans="1:5" x14ac:dyDescent="0.2">
      <c r="A1295" t="s">
        <v>75</v>
      </c>
      <c r="B1295" t="s">
        <v>9</v>
      </c>
      <c r="C1295">
        <v>160</v>
      </c>
      <c r="D1295">
        <v>1174.9000000000001</v>
      </c>
      <c r="E1295">
        <v>7.3431249999999997</v>
      </c>
    </row>
    <row r="1296" spans="1:5" x14ac:dyDescent="0.2">
      <c r="A1296" t="s">
        <v>75</v>
      </c>
      <c r="B1296" t="s">
        <v>9</v>
      </c>
      <c r="C1296">
        <v>1196</v>
      </c>
      <c r="D1296">
        <v>7887.86</v>
      </c>
      <c r="E1296">
        <v>6.5952006688963198</v>
      </c>
    </row>
    <row r="1297" spans="1:5" x14ac:dyDescent="0.2">
      <c r="A1297" t="s">
        <v>75</v>
      </c>
      <c r="B1297" t="s">
        <v>9</v>
      </c>
      <c r="C1297">
        <v>1014</v>
      </c>
      <c r="D1297">
        <v>5569.02</v>
      </c>
      <c r="E1297">
        <v>5.4921301775147899</v>
      </c>
    </row>
    <row r="1298" spans="1:5" x14ac:dyDescent="0.2">
      <c r="A1298" t="s">
        <v>75</v>
      </c>
      <c r="B1298" t="s">
        <v>9</v>
      </c>
      <c r="C1298">
        <v>2378</v>
      </c>
      <c r="D1298">
        <v>2454.08</v>
      </c>
      <c r="E1298">
        <v>1.0319932716568501</v>
      </c>
    </row>
    <row r="1299" spans="1:5" x14ac:dyDescent="0.2">
      <c r="A1299" t="s">
        <v>75</v>
      </c>
      <c r="B1299" t="s">
        <v>9</v>
      </c>
      <c r="C1299">
        <v>110</v>
      </c>
      <c r="D1299">
        <v>1316</v>
      </c>
      <c r="E1299">
        <v>11.9636363636364</v>
      </c>
    </row>
    <row r="1300" spans="1:5" x14ac:dyDescent="0.2">
      <c r="A1300" t="s">
        <v>75</v>
      </c>
      <c r="B1300" t="s">
        <v>9</v>
      </c>
      <c r="C1300">
        <v>330</v>
      </c>
      <c r="D1300">
        <v>3498.3</v>
      </c>
      <c r="E1300">
        <v>10.6009090909091</v>
      </c>
    </row>
    <row r="1301" spans="1:5" x14ac:dyDescent="0.2">
      <c r="A1301" t="s">
        <v>75</v>
      </c>
      <c r="B1301" t="s">
        <v>9</v>
      </c>
      <c r="C1301">
        <v>330</v>
      </c>
      <c r="D1301">
        <v>241.74</v>
      </c>
      <c r="E1301">
        <v>0.73254545454545505</v>
      </c>
    </row>
    <row r="1302" spans="1:5" x14ac:dyDescent="0.2">
      <c r="A1302" t="s">
        <v>75</v>
      </c>
      <c r="B1302" t="s">
        <v>9</v>
      </c>
      <c r="C1302">
        <v>440</v>
      </c>
      <c r="D1302">
        <v>2745.14</v>
      </c>
      <c r="E1302">
        <v>6.2389545454545496</v>
      </c>
    </row>
    <row r="1303" spans="1:5" x14ac:dyDescent="0.2">
      <c r="A1303" t="s">
        <v>75</v>
      </c>
      <c r="B1303" t="s">
        <v>9</v>
      </c>
      <c r="C1303">
        <v>100</v>
      </c>
      <c r="D1303">
        <v>-564.80999999999995</v>
      </c>
      <c r="E1303">
        <v>-5.6481000000000003</v>
      </c>
    </row>
    <row r="1304" spans="1:5" x14ac:dyDescent="0.2">
      <c r="A1304" t="s">
        <v>75</v>
      </c>
      <c r="B1304" t="s">
        <v>9</v>
      </c>
      <c r="C1304">
        <v>330</v>
      </c>
      <c r="D1304">
        <v>1928.25</v>
      </c>
      <c r="E1304">
        <v>5.8431818181818196</v>
      </c>
    </row>
    <row r="1305" spans="1:5" x14ac:dyDescent="0.2">
      <c r="A1305" t="s">
        <v>75</v>
      </c>
      <c r="B1305" t="s">
        <v>9</v>
      </c>
      <c r="C1305">
        <v>300</v>
      </c>
      <c r="D1305">
        <v>228.97</v>
      </c>
      <c r="E1305">
        <v>0.76323333333333299</v>
      </c>
    </row>
    <row r="1306" spans="1:5" x14ac:dyDescent="0.2">
      <c r="A1306" t="s">
        <v>75</v>
      </c>
      <c r="B1306" t="s">
        <v>9</v>
      </c>
      <c r="C1306">
        <v>2012</v>
      </c>
      <c r="D1306">
        <v>7278.27</v>
      </c>
      <c r="E1306">
        <v>3.6174304174950298</v>
      </c>
    </row>
    <row r="1307" spans="1:5" x14ac:dyDescent="0.2">
      <c r="A1307" t="s">
        <v>75</v>
      </c>
      <c r="B1307" t="s">
        <v>9</v>
      </c>
      <c r="C1307">
        <v>2750</v>
      </c>
      <c r="D1307">
        <v>14006.18</v>
      </c>
      <c r="E1307">
        <v>5.0931563636363597</v>
      </c>
    </row>
    <row r="1308" spans="1:5" x14ac:dyDescent="0.2">
      <c r="A1308" t="s">
        <v>75</v>
      </c>
      <c r="B1308" t="s">
        <v>9</v>
      </c>
      <c r="C1308">
        <v>115</v>
      </c>
      <c r="D1308">
        <v>4291.1099999999997</v>
      </c>
      <c r="E1308">
        <v>37.314</v>
      </c>
    </row>
    <row r="1309" spans="1:5" x14ac:dyDescent="0.2">
      <c r="A1309" t="s">
        <v>75</v>
      </c>
      <c r="B1309" t="s">
        <v>9</v>
      </c>
      <c r="C1309">
        <v>2668</v>
      </c>
      <c r="D1309">
        <v>10162.219999999999</v>
      </c>
      <c r="E1309">
        <v>3.8089280359820101</v>
      </c>
    </row>
    <row r="1310" spans="1:5" x14ac:dyDescent="0.2">
      <c r="A1310" t="s">
        <v>75</v>
      </c>
      <c r="B1310" t="s">
        <v>9</v>
      </c>
      <c r="C1310">
        <v>185</v>
      </c>
      <c r="D1310">
        <v>610.51</v>
      </c>
      <c r="E1310">
        <v>3.3000540540540499</v>
      </c>
    </row>
    <row r="1311" spans="1:5" x14ac:dyDescent="0.2">
      <c r="A1311" t="s">
        <v>75</v>
      </c>
      <c r="B1311" t="s">
        <v>9</v>
      </c>
      <c r="C1311">
        <v>230</v>
      </c>
      <c r="D1311">
        <v>303.52</v>
      </c>
      <c r="E1311">
        <v>1.31965217391304</v>
      </c>
    </row>
    <row r="1312" spans="1:5" x14ac:dyDescent="0.2">
      <c r="A1312" t="s">
        <v>75</v>
      </c>
      <c r="B1312" t="s">
        <v>9</v>
      </c>
      <c r="C1312">
        <v>5045</v>
      </c>
      <c r="D1312">
        <v>13878.42</v>
      </c>
      <c r="E1312">
        <v>2.7509256689791899</v>
      </c>
    </row>
    <row r="1313" spans="1:5" x14ac:dyDescent="0.2">
      <c r="A1313" t="s">
        <v>75</v>
      </c>
      <c r="B1313" t="s">
        <v>9</v>
      </c>
      <c r="C1313">
        <v>945</v>
      </c>
      <c r="D1313">
        <v>6989.56</v>
      </c>
      <c r="E1313">
        <v>7.3963597883597902</v>
      </c>
    </row>
    <row r="1314" spans="1:5" x14ac:dyDescent="0.2">
      <c r="A1314" t="s">
        <v>75</v>
      </c>
      <c r="B1314" t="s">
        <v>9</v>
      </c>
      <c r="C1314">
        <v>1862</v>
      </c>
      <c r="D1314">
        <v>34352.69</v>
      </c>
      <c r="E1314">
        <v>18.449350161117099</v>
      </c>
    </row>
    <row r="1315" spans="1:5" x14ac:dyDescent="0.2">
      <c r="A1315" t="s">
        <v>75</v>
      </c>
      <c r="B1315" t="s">
        <v>9</v>
      </c>
      <c r="C1315">
        <v>682</v>
      </c>
      <c r="D1315">
        <v>2307.27</v>
      </c>
      <c r="E1315">
        <v>3.3830938416422298</v>
      </c>
    </row>
    <row r="1316" spans="1:5" x14ac:dyDescent="0.2">
      <c r="A1316" t="s">
        <v>75</v>
      </c>
      <c r="B1316" t="s">
        <v>9</v>
      </c>
      <c r="C1316">
        <v>960</v>
      </c>
      <c r="D1316">
        <v>1355.78</v>
      </c>
      <c r="E1316">
        <v>1.41227083333333</v>
      </c>
    </row>
    <row r="1317" spans="1:5" x14ac:dyDescent="0.2">
      <c r="A1317" t="s">
        <v>75</v>
      </c>
      <c r="B1317" t="s">
        <v>9</v>
      </c>
      <c r="C1317">
        <v>8472</v>
      </c>
      <c r="D1317">
        <v>17345.310000000001</v>
      </c>
      <c r="E1317">
        <v>2.0473689801699702</v>
      </c>
    </row>
    <row r="1318" spans="1:5" x14ac:dyDescent="0.2">
      <c r="A1318" t="s">
        <v>75</v>
      </c>
      <c r="B1318" t="s">
        <v>9</v>
      </c>
      <c r="C1318">
        <v>135</v>
      </c>
      <c r="D1318">
        <v>1331.2</v>
      </c>
      <c r="E1318">
        <v>9.8607407407407397</v>
      </c>
    </row>
    <row r="1319" spans="1:5" x14ac:dyDescent="0.2">
      <c r="A1319" t="s">
        <v>75</v>
      </c>
      <c r="B1319" t="s">
        <v>9</v>
      </c>
      <c r="C1319">
        <v>100</v>
      </c>
      <c r="D1319">
        <v>767.74</v>
      </c>
      <c r="E1319">
        <v>7.6773999999999996</v>
      </c>
    </row>
    <row r="1320" spans="1:5" x14ac:dyDescent="0.2">
      <c r="A1320" t="s">
        <v>75</v>
      </c>
      <c r="B1320" t="s">
        <v>9</v>
      </c>
      <c r="C1320">
        <v>1535</v>
      </c>
      <c r="D1320">
        <v>9911.2099999999991</v>
      </c>
      <c r="E1320">
        <v>6.4568143322475597</v>
      </c>
    </row>
    <row r="1321" spans="1:5" x14ac:dyDescent="0.2">
      <c r="A1321" t="s">
        <v>75</v>
      </c>
      <c r="B1321" t="s">
        <v>9</v>
      </c>
      <c r="C1321">
        <v>1430</v>
      </c>
      <c r="D1321">
        <v>5608.3</v>
      </c>
      <c r="E1321">
        <v>3.9218881118881099</v>
      </c>
    </row>
    <row r="1322" spans="1:5" x14ac:dyDescent="0.2">
      <c r="A1322" t="s">
        <v>75</v>
      </c>
      <c r="B1322" t="s">
        <v>9</v>
      </c>
      <c r="C1322">
        <v>440</v>
      </c>
      <c r="D1322">
        <v>18299.439999999999</v>
      </c>
      <c r="E1322">
        <v>41.589636363636401</v>
      </c>
    </row>
    <row r="1323" spans="1:5" x14ac:dyDescent="0.2">
      <c r="A1323" t="s">
        <v>75</v>
      </c>
      <c r="B1323" t="s">
        <v>9</v>
      </c>
      <c r="C1323">
        <v>785</v>
      </c>
      <c r="D1323">
        <v>7584.32</v>
      </c>
      <c r="E1323">
        <v>9.6615541401273894</v>
      </c>
    </row>
    <row r="1324" spans="1:5" x14ac:dyDescent="0.2">
      <c r="A1324" t="s">
        <v>75</v>
      </c>
      <c r="B1324" t="s">
        <v>9</v>
      </c>
      <c r="C1324">
        <v>265</v>
      </c>
      <c r="D1324">
        <v>996.48</v>
      </c>
      <c r="E1324">
        <v>3.7603018867924498</v>
      </c>
    </row>
    <row r="1325" spans="1:5" x14ac:dyDescent="0.2">
      <c r="A1325" t="s">
        <v>133</v>
      </c>
      <c r="B1325" t="s">
        <v>9</v>
      </c>
      <c r="C1325">
        <v>1050</v>
      </c>
      <c r="D1325">
        <v>2747.01</v>
      </c>
      <c r="E1325">
        <v>2.6162000000000001</v>
      </c>
    </row>
    <row r="1326" spans="1:5" x14ac:dyDescent="0.2">
      <c r="A1326" t="s">
        <v>133</v>
      </c>
      <c r="B1326" t="s">
        <v>9</v>
      </c>
      <c r="C1326">
        <v>2800</v>
      </c>
      <c r="D1326">
        <v>13901.37</v>
      </c>
      <c r="E1326">
        <v>4.9647750000000004</v>
      </c>
    </row>
    <row r="1327" spans="1:5" x14ac:dyDescent="0.2">
      <c r="A1327" t="s">
        <v>133</v>
      </c>
      <c r="B1327" t="s">
        <v>9</v>
      </c>
      <c r="C1327">
        <v>206</v>
      </c>
      <c r="D1327">
        <v>881.12</v>
      </c>
      <c r="E1327">
        <v>4.2772815533980602</v>
      </c>
    </row>
    <row r="1328" spans="1:5" x14ac:dyDescent="0.2">
      <c r="A1328" t="s">
        <v>133</v>
      </c>
      <c r="B1328" t="s">
        <v>9</v>
      </c>
      <c r="C1328">
        <v>1000</v>
      </c>
      <c r="D1328">
        <v>6512.6</v>
      </c>
      <c r="E1328">
        <v>6.5125999999999999</v>
      </c>
    </row>
    <row r="1329" spans="1:5" x14ac:dyDescent="0.2">
      <c r="A1329" t="s">
        <v>133</v>
      </c>
      <c r="B1329" t="s">
        <v>9</v>
      </c>
      <c r="C1329">
        <v>5</v>
      </c>
      <c r="D1329">
        <v>2629.73</v>
      </c>
      <c r="E1329">
        <v>525.94600000000003</v>
      </c>
    </row>
    <row r="1330" spans="1:5" x14ac:dyDescent="0.2">
      <c r="A1330" t="s">
        <v>133</v>
      </c>
      <c r="B1330" t="s">
        <v>9</v>
      </c>
      <c r="C1330">
        <v>420</v>
      </c>
      <c r="D1330">
        <v>3215.17</v>
      </c>
      <c r="E1330">
        <v>7.6551666666666698</v>
      </c>
    </row>
    <row r="1331" spans="1:5" x14ac:dyDescent="0.2">
      <c r="A1331" t="s">
        <v>100</v>
      </c>
      <c r="B1331" t="s">
        <v>9</v>
      </c>
      <c r="C1331">
        <v>1990</v>
      </c>
      <c r="D1331">
        <v>47110.53</v>
      </c>
      <c r="E1331">
        <v>23.673633165829099</v>
      </c>
    </row>
    <row r="1332" spans="1:5" x14ac:dyDescent="0.2">
      <c r="A1332" t="s">
        <v>100</v>
      </c>
      <c r="B1332" t="s">
        <v>9</v>
      </c>
      <c r="C1332">
        <v>3020</v>
      </c>
      <c r="D1332">
        <v>160081.70000000001</v>
      </c>
      <c r="E1332">
        <v>53.007185430463601</v>
      </c>
    </row>
    <row r="1333" spans="1:5" x14ac:dyDescent="0.2">
      <c r="A1333" t="s">
        <v>100</v>
      </c>
      <c r="B1333" t="s">
        <v>9</v>
      </c>
      <c r="C1333">
        <v>-7</v>
      </c>
      <c r="D1333">
        <v>18641.3</v>
      </c>
      <c r="E1333">
        <v>-2663.0428571428602</v>
      </c>
    </row>
    <row r="1334" spans="1:5" x14ac:dyDescent="0.2">
      <c r="A1334" t="s">
        <v>100</v>
      </c>
      <c r="B1334" t="s">
        <v>9</v>
      </c>
      <c r="C1334">
        <v>1228</v>
      </c>
      <c r="D1334">
        <v>144213.59</v>
      </c>
      <c r="E1334">
        <v>117.43777687296399</v>
      </c>
    </row>
    <row r="1335" spans="1:5" x14ac:dyDescent="0.2">
      <c r="A1335" t="s">
        <v>100</v>
      </c>
      <c r="B1335" t="s">
        <v>9</v>
      </c>
      <c r="C1335">
        <v>1376</v>
      </c>
      <c r="D1335">
        <v>293879.71999999997</v>
      </c>
      <c r="E1335">
        <v>213.575377906977</v>
      </c>
    </row>
    <row r="1336" spans="1:5" x14ac:dyDescent="0.2">
      <c r="A1336" t="s">
        <v>100</v>
      </c>
      <c r="B1336" t="s">
        <v>9</v>
      </c>
      <c r="C1336">
        <v>1500</v>
      </c>
      <c r="D1336">
        <v>-23035.81</v>
      </c>
      <c r="E1336">
        <v>-15.3572066666667</v>
      </c>
    </row>
    <row r="1337" spans="1:5" x14ac:dyDescent="0.2">
      <c r="A1337" t="s">
        <v>100</v>
      </c>
      <c r="B1337" t="s">
        <v>9</v>
      </c>
      <c r="C1337">
        <v>150</v>
      </c>
      <c r="D1337">
        <v>63517.88</v>
      </c>
      <c r="E1337">
        <v>423.45253333333301</v>
      </c>
    </row>
    <row r="1338" spans="1:5" x14ac:dyDescent="0.2">
      <c r="A1338" t="s">
        <v>100</v>
      </c>
      <c r="B1338" t="s">
        <v>9</v>
      </c>
      <c r="C1338">
        <v>950</v>
      </c>
      <c r="D1338">
        <v>129396.68</v>
      </c>
      <c r="E1338">
        <v>136.20703157894701</v>
      </c>
    </row>
    <row r="1339" spans="1:5" x14ac:dyDescent="0.2">
      <c r="A1339" t="s">
        <v>100</v>
      </c>
      <c r="B1339" t="s">
        <v>9</v>
      </c>
      <c r="C1339">
        <v>2</v>
      </c>
      <c r="D1339">
        <v>108.41</v>
      </c>
      <c r="E1339">
        <v>54.204999999999998</v>
      </c>
    </row>
    <row r="1340" spans="1:5" x14ac:dyDescent="0.2">
      <c r="A1340" t="s">
        <v>193</v>
      </c>
      <c r="B1340" t="s">
        <v>9</v>
      </c>
      <c r="C1340">
        <v>-99</v>
      </c>
      <c r="D1340">
        <v>-2014.08</v>
      </c>
      <c r="E1340">
        <v>20.344242424242399</v>
      </c>
    </row>
    <row r="1341" spans="1:5" x14ac:dyDescent="0.2">
      <c r="A1341" t="s">
        <v>100</v>
      </c>
      <c r="B1341" t="s">
        <v>9</v>
      </c>
      <c r="C1341">
        <v>1</v>
      </c>
      <c r="D1341">
        <v>23384.2</v>
      </c>
      <c r="E1341">
        <v>23384.2</v>
      </c>
    </row>
    <row r="1342" spans="1:5" x14ac:dyDescent="0.2">
      <c r="A1342" t="s">
        <v>193</v>
      </c>
      <c r="B1342" t="s">
        <v>9</v>
      </c>
      <c r="C1342">
        <v>-5</v>
      </c>
      <c r="D1342">
        <v>-6.17</v>
      </c>
      <c r="E1342">
        <v>1.234</v>
      </c>
    </row>
    <row r="1343" spans="1:5" x14ac:dyDescent="0.2">
      <c r="A1343" t="s">
        <v>193</v>
      </c>
      <c r="B1343" t="s">
        <v>9</v>
      </c>
      <c r="C1343">
        <v>85</v>
      </c>
      <c r="D1343">
        <v>1544.73</v>
      </c>
      <c r="E1343">
        <v>18.173294117647099</v>
      </c>
    </row>
    <row r="1344" spans="1:5" x14ac:dyDescent="0.2">
      <c r="A1344" t="s">
        <v>193</v>
      </c>
      <c r="B1344" t="s">
        <v>9</v>
      </c>
      <c r="C1344">
        <v>10</v>
      </c>
      <c r="D1344">
        <v>81.58</v>
      </c>
      <c r="E1344">
        <v>8.1579999999999995</v>
      </c>
    </row>
    <row r="1345" spans="1:5" x14ac:dyDescent="0.2">
      <c r="A1345" t="s">
        <v>90</v>
      </c>
      <c r="B1345" t="s">
        <v>9</v>
      </c>
      <c r="C1345">
        <v>720</v>
      </c>
      <c r="D1345">
        <v>28066.18</v>
      </c>
      <c r="E1345">
        <v>38.980805555555499</v>
      </c>
    </row>
    <row r="1346" spans="1:5" x14ac:dyDescent="0.2">
      <c r="A1346" t="s">
        <v>90</v>
      </c>
      <c r="B1346" t="s">
        <v>9</v>
      </c>
      <c r="C1346">
        <v>1175</v>
      </c>
      <c r="D1346">
        <v>102829.38</v>
      </c>
      <c r="E1346">
        <v>87.514365957446799</v>
      </c>
    </row>
    <row r="1347" spans="1:5" x14ac:dyDescent="0.2">
      <c r="A1347" t="s">
        <v>193</v>
      </c>
      <c r="B1347" t="s">
        <v>9</v>
      </c>
      <c r="C1347">
        <v>-1</v>
      </c>
      <c r="D1347">
        <v>-14.72</v>
      </c>
      <c r="E1347">
        <v>14.72</v>
      </c>
    </row>
    <row r="1348" spans="1:5" x14ac:dyDescent="0.2">
      <c r="A1348" t="s">
        <v>193</v>
      </c>
      <c r="B1348" t="s">
        <v>9</v>
      </c>
      <c r="C1348">
        <v>-12</v>
      </c>
      <c r="D1348">
        <v>-30.58</v>
      </c>
      <c r="E1348">
        <v>2.5483333333333298</v>
      </c>
    </row>
    <row r="1349" spans="1:5" x14ac:dyDescent="0.2">
      <c r="A1349" t="s">
        <v>90</v>
      </c>
      <c r="B1349" t="s">
        <v>9</v>
      </c>
      <c r="C1349">
        <v>368</v>
      </c>
      <c r="D1349">
        <v>36533.39</v>
      </c>
      <c r="E1349">
        <v>99.275516304347803</v>
      </c>
    </row>
    <row r="1350" spans="1:5" x14ac:dyDescent="0.2">
      <c r="A1350" t="s">
        <v>90</v>
      </c>
      <c r="B1350" t="s">
        <v>9</v>
      </c>
      <c r="C1350">
        <v>1752</v>
      </c>
      <c r="D1350">
        <v>161012.73000000001</v>
      </c>
      <c r="E1350">
        <v>91.902243150684896</v>
      </c>
    </row>
    <row r="1351" spans="1:5" x14ac:dyDescent="0.2">
      <c r="A1351" t="s">
        <v>90</v>
      </c>
      <c r="B1351" t="s">
        <v>9</v>
      </c>
      <c r="C1351">
        <v>3601</v>
      </c>
      <c r="D1351">
        <v>1100.43</v>
      </c>
      <c r="E1351">
        <v>0.30559011385726198</v>
      </c>
    </row>
    <row r="1352" spans="1:5" x14ac:dyDescent="0.2">
      <c r="A1352" t="s">
        <v>90</v>
      </c>
      <c r="B1352" t="s">
        <v>9</v>
      </c>
      <c r="C1352">
        <v>520</v>
      </c>
      <c r="D1352">
        <v>5488.75</v>
      </c>
      <c r="E1352">
        <v>10.555288461538501</v>
      </c>
    </row>
    <row r="1353" spans="1:5" x14ac:dyDescent="0.2">
      <c r="A1353" t="s">
        <v>90</v>
      </c>
      <c r="B1353" t="s">
        <v>9</v>
      </c>
      <c r="C1353">
        <v>1250</v>
      </c>
      <c r="D1353">
        <v>8756.25</v>
      </c>
      <c r="E1353">
        <v>7.0049999999999999</v>
      </c>
    </row>
    <row r="1354" spans="1:5" x14ac:dyDescent="0.2">
      <c r="A1354" t="s">
        <v>90</v>
      </c>
      <c r="B1354" t="s">
        <v>9</v>
      </c>
      <c r="C1354">
        <v>6</v>
      </c>
      <c r="D1354">
        <v>10702.8</v>
      </c>
      <c r="E1354">
        <v>1783.8</v>
      </c>
    </row>
    <row r="1355" spans="1:5" x14ac:dyDescent="0.2">
      <c r="A1355" t="s">
        <v>90</v>
      </c>
      <c r="B1355" t="s">
        <v>9</v>
      </c>
      <c r="C1355">
        <v>2487</v>
      </c>
      <c r="D1355">
        <v>210134</v>
      </c>
      <c r="E1355">
        <v>84.492963409730606</v>
      </c>
    </row>
    <row r="1356" spans="1:5" x14ac:dyDescent="0.2">
      <c r="A1356" t="s">
        <v>90</v>
      </c>
      <c r="B1356" t="s">
        <v>9</v>
      </c>
      <c r="C1356">
        <v>3376</v>
      </c>
      <c r="D1356">
        <v>38327.78</v>
      </c>
      <c r="E1356">
        <v>11.353015402843599</v>
      </c>
    </row>
    <row r="1357" spans="1:5" x14ac:dyDescent="0.2">
      <c r="A1357" t="s">
        <v>90</v>
      </c>
      <c r="B1357" t="s">
        <v>9</v>
      </c>
      <c r="C1357">
        <v>0</v>
      </c>
      <c r="D1357">
        <v>2284.35</v>
      </c>
      <c r="E1357">
        <v>0</v>
      </c>
    </row>
    <row r="1358" spans="1:5" x14ac:dyDescent="0.2">
      <c r="A1358" t="s">
        <v>90</v>
      </c>
      <c r="B1358" t="s">
        <v>9</v>
      </c>
      <c r="C1358">
        <v>3029</v>
      </c>
      <c r="D1358">
        <v>26322.400000000001</v>
      </c>
      <c r="E1358">
        <v>8.6901287553648103</v>
      </c>
    </row>
    <row r="1359" spans="1:5" x14ac:dyDescent="0.2">
      <c r="A1359" t="s">
        <v>90</v>
      </c>
      <c r="B1359" t="s">
        <v>9</v>
      </c>
      <c r="C1359">
        <v>4546</v>
      </c>
      <c r="D1359">
        <v>208495.51</v>
      </c>
      <c r="E1359">
        <v>45.863508578970503</v>
      </c>
    </row>
    <row r="1360" spans="1:5" x14ac:dyDescent="0.2">
      <c r="A1360" t="s">
        <v>90</v>
      </c>
      <c r="B1360" t="s">
        <v>9</v>
      </c>
      <c r="C1360">
        <v>2607</v>
      </c>
      <c r="D1360">
        <v>449399.02</v>
      </c>
      <c r="E1360">
        <v>172.381672420407</v>
      </c>
    </row>
    <row r="1361" spans="1:5" x14ac:dyDescent="0.2">
      <c r="A1361" t="s">
        <v>90</v>
      </c>
      <c r="B1361" t="s">
        <v>9</v>
      </c>
      <c r="C1361">
        <v>4386</v>
      </c>
      <c r="D1361">
        <v>809371.82</v>
      </c>
      <c r="E1361">
        <v>184.535298677611</v>
      </c>
    </row>
    <row r="1362" spans="1:5" x14ac:dyDescent="0.2">
      <c r="A1362" t="s">
        <v>90</v>
      </c>
      <c r="B1362" t="s">
        <v>9</v>
      </c>
      <c r="C1362">
        <v>3202</v>
      </c>
      <c r="D1362">
        <v>39922.300000000003</v>
      </c>
      <c r="E1362">
        <v>12.467926296065</v>
      </c>
    </row>
    <row r="1363" spans="1:5" x14ac:dyDescent="0.2">
      <c r="A1363" t="s">
        <v>90</v>
      </c>
      <c r="B1363" t="s">
        <v>9</v>
      </c>
      <c r="C1363">
        <v>1886</v>
      </c>
      <c r="D1363">
        <v>277055.40000000002</v>
      </c>
      <c r="E1363">
        <v>146.901060445387</v>
      </c>
    </row>
    <row r="1364" spans="1:5" x14ac:dyDescent="0.2">
      <c r="A1364" t="s">
        <v>90</v>
      </c>
      <c r="B1364" t="s">
        <v>9</v>
      </c>
      <c r="C1364">
        <v>3012</v>
      </c>
      <c r="D1364">
        <v>268742.03000000003</v>
      </c>
      <c r="E1364">
        <v>89.223781540504604</v>
      </c>
    </row>
    <row r="1365" spans="1:5" x14ac:dyDescent="0.2">
      <c r="A1365" t="s">
        <v>90</v>
      </c>
      <c r="B1365" t="s">
        <v>9</v>
      </c>
      <c r="C1365">
        <v>15000</v>
      </c>
      <c r="D1365">
        <v>9797.7199999999993</v>
      </c>
      <c r="E1365">
        <v>0.65318133333333295</v>
      </c>
    </row>
    <row r="1366" spans="1:5" x14ac:dyDescent="0.2">
      <c r="A1366" t="s">
        <v>90</v>
      </c>
      <c r="B1366" t="s">
        <v>9</v>
      </c>
      <c r="C1366">
        <v>1224</v>
      </c>
      <c r="D1366">
        <v>67403.37</v>
      </c>
      <c r="E1366">
        <v>55.068112745097999</v>
      </c>
    </row>
    <row r="1367" spans="1:5" x14ac:dyDescent="0.2">
      <c r="A1367" t="s">
        <v>90</v>
      </c>
      <c r="B1367" t="s">
        <v>9</v>
      </c>
      <c r="C1367">
        <v>0</v>
      </c>
      <c r="D1367">
        <v>6617.82</v>
      </c>
      <c r="E1367">
        <v>0</v>
      </c>
    </row>
    <row r="1368" spans="1:5" x14ac:dyDescent="0.2">
      <c r="A1368" t="s">
        <v>90</v>
      </c>
      <c r="B1368" t="s">
        <v>9</v>
      </c>
      <c r="C1368">
        <v>10</v>
      </c>
      <c r="D1368">
        <v>29046.94</v>
      </c>
      <c r="E1368">
        <v>2904.694</v>
      </c>
    </row>
    <row r="1369" spans="1:5" x14ac:dyDescent="0.2">
      <c r="A1369" t="s">
        <v>90</v>
      </c>
      <c r="B1369" t="s">
        <v>9</v>
      </c>
      <c r="C1369">
        <v>2189</v>
      </c>
      <c r="D1369">
        <v>103343.5</v>
      </c>
      <c r="E1369">
        <v>47.210370031978101</v>
      </c>
    </row>
    <row r="1370" spans="1:5" x14ac:dyDescent="0.2">
      <c r="A1370" t="s">
        <v>90</v>
      </c>
      <c r="B1370" t="s">
        <v>9</v>
      </c>
      <c r="C1370">
        <v>-10</v>
      </c>
      <c r="D1370">
        <v>811.42</v>
      </c>
      <c r="E1370">
        <v>-81.141999999999996</v>
      </c>
    </row>
    <row r="1371" spans="1:5" x14ac:dyDescent="0.2">
      <c r="A1371" t="s">
        <v>90</v>
      </c>
      <c r="B1371" t="s">
        <v>9</v>
      </c>
      <c r="C1371">
        <v>2524</v>
      </c>
      <c r="D1371">
        <v>6581.77</v>
      </c>
      <c r="E1371">
        <v>2.6076743264659301</v>
      </c>
    </row>
    <row r="1372" spans="1:5" x14ac:dyDescent="0.2">
      <c r="A1372" t="s">
        <v>90</v>
      </c>
      <c r="B1372" t="s">
        <v>9</v>
      </c>
      <c r="C1372">
        <v>3900</v>
      </c>
      <c r="D1372">
        <v>157598.65</v>
      </c>
      <c r="E1372">
        <v>40.4099102564102</v>
      </c>
    </row>
    <row r="1373" spans="1:5" x14ac:dyDescent="0.2">
      <c r="A1373" t="s">
        <v>90</v>
      </c>
      <c r="B1373" t="s">
        <v>9</v>
      </c>
      <c r="C1373">
        <v>910</v>
      </c>
      <c r="D1373">
        <v>11161.29</v>
      </c>
      <c r="E1373">
        <v>12.265153846153799</v>
      </c>
    </row>
    <row r="1374" spans="1:5" x14ac:dyDescent="0.2">
      <c r="A1374" t="s">
        <v>90</v>
      </c>
      <c r="B1374" t="s">
        <v>9</v>
      </c>
      <c r="C1374">
        <v>840</v>
      </c>
      <c r="D1374">
        <v>5041.01</v>
      </c>
      <c r="E1374">
        <v>6.00120238095238</v>
      </c>
    </row>
    <row r="1375" spans="1:5" x14ac:dyDescent="0.2">
      <c r="A1375" t="s">
        <v>90</v>
      </c>
      <c r="B1375" t="s">
        <v>9</v>
      </c>
      <c r="C1375">
        <v>182</v>
      </c>
      <c r="D1375">
        <v>141.76</v>
      </c>
      <c r="E1375">
        <v>0.77890109890109904</v>
      </c>
    </row>
    <row r="1376" spans="1:5" x14ac:dyDescent="0.2">
      <c r="A1376" t="s">
        <v>90</v>
      </c>
      <c r="B1376" t="s">
        <v>9</v>
      </c>
      <c r="C1376">
        <v>1733</v>
      </c>
      <c r="D1376">
        <v>128172.17</v>
      </c>
      <c r="E1376">
        <v>73.959705712637003</v>
      </c>
    </row>
    <row r="1377" spans="1:5" x14ac:dyDescent="0.2">
      <c r="A1377" t="s">
        <v>90</v>
      </c>
      <c r="B1377" t="s">
        <v>9</v>
      </c>
      <c r="C1377">
        <v>0</v>
      </c>
      <c r="D1377">
        <v>-6468.06</v>
      </c>
      <c r="E1377">
        <v>0</v>
      </c>
    </row>
    <row r="1378" spans="1:5" x14ac:dyDescent="0.2">
      <c r="A1378" t="s">
        <v>90</v>
      </c>
      <c r="B1378" t="s">
        <v>9</v>
      </c>
      <c r="C1378">
        <v>130</v>
      </c>
      <c r="D1378">
        <v>-6712.36</v>
      </c>
      <c r="E1378">
        <v>-51.6335384615385</v>
      </c>
    </row>
    <row r="1379" spans="1:5" x14ac:dyDescent="0.2">
      <c r="A1379" t="s">
        <v>90</v>
      </c>
      <c r="B1379" t="s">
        <v>9</v>
      </c>
      <c r="C1379">
        <v>330</v>
      </c>
      <c r="D1379">
        <v>15326.03</v>
      </c>
      <c r="E1379">
        <v>46.442515151515202</v>
      </c>
    </row>
    <row r="1380" spans="1:5" x14ac:dyDescent="0.2">
      <c r="A1380" t="s">
        <v>90</v>
      </c>
      <c r="B1380" t="s">
        <v>9</v>
      </c>
      <c r="C1380">
        <v>4160</v>
      </c>
      <c r="D1380">
        <v>119199.3</v>
      </c>
      <c r="E1380">
        <v>28.653677884615401</v>
      </c>
    </row>
    <row r="1381" spans="1:5" x14ac:dyDescent="0.2">
      <c r="A1381" t="s">
        <v>90</v>
      </c>
      <c r="B1381" t="s">
        <v>9</v>
      </c>
      <c r="C1381">
        <v>-4</v>
      </c>
      <c r="D1381">
        <v>5825.62</v>
      </c>
      <c r="E1381">
        <v>-1456.405</v>
      </c>
    </row>
    <row r="1382" spans="1:5" x14ac:dyDescent="0.2">
      <c r="A1382" t="s">
        <v>90</v>
      </c>
      <c r="B1382" t="s">
        <v>9</v>
      </c>
      <c r="C1382">
        <v>1479</v>
      </c>
      <c r="D1382">
        <v>14236.27</v>
      </c>
      <c r="E1382">
        <v>9.6256051386071704</v>
      </c>
    </row>
    <row r="1383" spans="1:5" x14ac:dyDescent="0.2">
      <c r="A1383" t="s">
        <v>90</v>
      </c>
      <c r="B1383" t="s">
        <v>9</v>
      </c>
      <c r="C1383">
        <v>0</v>
      </c>
      <c r="D1383">
        <v>13276.52</v>
      </c>
      <c r="E1383">
        <v>0</v>
      </c>
    </row>
    <row r="1384" spans="1:5" x14ac:dyDescent="0.2">
      <c r="A1384" t="s">
        <v>90</v>
      </c>
      <c r="B1384" t="s">
        <v>9</v>
      </c>
      <c r="C1384">
        <v>420</v>
      </c>
      <c r="D1384">
        <v>5310.92</v>
      </c>
      <c r="E1384">
        <v>12.645047619047601</v>
      </c>
    </row>
    <row r="1385" spans="1:5" x14ac:dyDescent="0.2">
      <c r="A1385" t="s">
        <v>90</v>
      </c>
      <c r="B1385" t="s">
        <v>9</v>
      </c>
      <c r="C1385">
        <v>1093</v>
      </c>
      <c r="D1385">
        <v>136205.04999999999</v>
      </c>
      <c r="E1385">
        <v>124.615782250686</v>
      </c>
    </row>
    <row r="1386" spans="1:5" x14ac:dyDescent="0.2">
      <c r="A1386" t="s">
        <v>90</v>
      </c>
      <c r="B1386" t="s">
        <v>9</v>
      </c>
      <c r="C1386">
        <v>-23</v>
      </c>
      <c r="D1386">
        <v>-194.48</v>
      </c>
      <c r="E1386">
        <v>8.4556521739130392</v>
      </c>
    </row>
    <row r="1387" spans="1:5" x14ac:dyDescent="0.2">
      <c r="A1387" t="s">
        <v>90</v>
      </c>
      <c r="B1387" t="s">
        <v>9</v>
      </c>
      <c r="C1387">
        <v>1040</v>
      </c>
      <c r="D1387">
        <v>8284.76</v>
      </c>
      <c r="E1387">
        <v>7.9661153846153798</v>
      </c>
    </row>
    <row r="1388" spans="1:5" x14ac:dyDescent="0.2">
      <c r="A1388" t="s">
        <v>90</v>
      </c>
      <c r="B1388" t="s">
        <v>9</v>
      </c>
      <c r="C1388">
        <v>846</v>
      </c>
      <c r="D1388">
        <v>11754.18</v>
      </c>
      <c r="E1388">
        <v>13.893829787234001</v>
      </c>
    </row>
    <row r="1389" spans="1:5" x14ac:dyDescent="0.2">
      <c r="A1389" t="s">
        <v>90</v>
      </c>
      <c r="B1389" t="s">
        <v>9</v>
      </c>
      <c r="C1389">
        <v>750</v>
      </c>
      <c r="D1389">
        <v>1346.29</v>
      </c>
      <c r="E1389">
        <v>1.7950533333333301</v>
      </c>
    </row>
    <row r="1390" spans="1:5" x14ac:dyDescent="0.2">
      <c r="A1390" t="s">
        <v>90</v>
      </c>
      <c r="B1390" t="s">
        <v>9</v>
      </c>
      <c r="C1390">
        <v>1501</v>
      </c>
      <c r="D1390">
        <v>10673.92</v>
      </c>
      <c r="E1390">
        <v>7.11120586275816</v>
      </c>
    </row>
    <row r="1391" spans="1:5" x14ac:dyDescent="0.2">
      <c r="A1391" t="s">
        <v>90</v>
      </c>
      <c r="B1391" t="s">
        <v>9</v>
      </c>
      <c r="C1391">
        <v>108</v>
      </c>
      <c r="D1391">
        <v>1699.83</v>
      </c>
      <c r="E1391">
        <v>15.7391666666667</v>
      </c>
    </row>
    <row r="1392" spans="1:5" x14ac:dyDescent="0.2">
      <c r="A1392" t="s">
        <v>90</v>
      </c>
      <c r="B1392" t="s">
        <v>9</v>
      </c>
      <c r="C1392">
        <v>230</v>
      </c>
      <c r="D1392">
        <v>3486.2</v>
      </c>
      <c r="E1392">
        <v>15.157391304347801</v>
      </c>
    </row>
    <row r="1393" spans="1:5" x14ac:dyDescent="0.2">
      <c r="A1393" t="s">
        <v>90</v>
      </c>
      <c r="B1393" t="s">
        <v>9</v>
      </c>
      <c r="C1393">
        <v>1225</v>
      </c>
      <c r="D1393">
        <v>-10123.16</v>
      </c>
      <c r="E1393">
        <v>-8.2638040816326495</v>
      </c>
    </row>
    <row r="1394" spans="1:5" x14ac:dyDescent="0.2">
      <c r="A1394" t="s">
        <v>90</v>
      </c>
      <c r="B1394" t="s">
        <v>9</v>
      </c>
      <c r="C1394">
        <v>4167</v>
      </c>
      <c r="D1394">
        <v>192165.22</v>
      </c>
      <c r="E1394">
        <v>46.1159635229182</v>
      </c>
    </row>
    <row r="1395" spans="1:5" x14ac:dyDescent="0.2">
      <c r="A1395" t="s">
        <v>90</v>
      </c>
      <c r="B1395" t="s">
        <v>9</v>
      </c>
      <c r="C1395">
        <v>163</v>
      </c>
      <c r="D1395">
        <v>11537.73</v>
      </c>
      <c r="E1395">
        <v>70.7836196319018</v>
      </c>
    </row>
    <row r="1396" spans="1:5" x14ac:dyDescent="0.2">
      <c r="A1396" t="s">
        <v>90</v>
      </c>
      <c r="B1396" t="s">
        <v>9</v>
      </c>
      <c r="C1396">
        <v>-76</v>
      </c>
      <c r="D1396">
        <v>-1984.84</v>
      </c>
      <c r="E1396">
        <v>26.116315789473699</v>
      </c>
    </row>
    <row r="1397" spans="1:5" x14ac:dyDescent="0.2">
      <c r="A1397" t="s">
        <v>90</v>
      </c>
      <c r="B1397" t="s">
        <v>9</v>
      </c>
      <c r="C1397">
        <v>-10</v>
      </c>
      <c r="D1397">
        <v>-66.06</v>
      </c>
      <c r="E1397">
        <v>6.6059999999999999</v>
      </c>
    </row>
    <row r="1398" spans="1:5" x14ac:dyDescent="0.2">
      <c r="A1398" t="s">
        <v>90</v>
      </c>
      <c r="B1398" t="s">
        <v>9</v>
      </c>
      <c r="C1398">
        <v>376</v>
      </c>
      <c r="D1398">
        <v>14785.1</v>
      </c>
      <c r="E1398">
        <v>39.322074468085098</v>
      </c>
    </row>
    <row r="1399" spans="1:5" x14ac:dyDescent="0.2">
      <c r="A1399" t="s">
        <v>90</v>
      </c>
      <c r="B1399" t="s">
        <v>9</v>
      </c>
      <c r="C1399">
        <v>200</v>
      </c>
      <c r="D1399">
        <v>12137.17</v>
      </c>
      <c r="E1399">
        <v>60.685850000000002</v>
      </c>
    </row>
    <row r="1400" spans="1:5" x14ac:dyDescent="0.2">
      <c r="A1400" t="s">
        <v>90</v>
      </c>
      <c r="B1400" t="s">
        <v>9</v>
      </c>
      <c r="C1400">
        <v>4550</v>
      </c>
      <c r="D1400">
        <v>29546.99</v>
      </c>
      <c r="E1400">
        <v>6.4938439560439596</v>
      </c>
    </row>
    <row r="1401" spans="1:5" x14ac:dyDescent="0.2">
      <c r="A1401" t="s">
        <v>90</v>
      </c>
      <c r="B1401" t="s">
        <v>9</v>
      </c>
      <c r="C1401">
        <v>1265</v>
      </c>
      <c r="D1401">
        <v>28861.52</v>
      </c>
      <c r="E1401">
        <v>22.815430830039499</v>
      </c>
    </row>
    <row r="1402" spans="1:5" x14ac:dyDescent="0.2">
      <c r="A1402" t="s">
        <v>90</v>
      </c>
      <c r="B1402" t="s">
        <v>9</v>
      </c>
      <c r="C1402">
        <v>1</v>
      </c>
      <c r="D1402">
        <v>4339.1000000000004</v>
      </c>
      <c r="E1402">
        <v>4339.1000000000004</v>
      </c>
    </row>
    <row r="1403" spans="1:5" x14ac:dyDescent="0.2">
      <c r="A1403" t="s">
        <v>90</v>
      </c>
      <c r="B1403" t="s">
        <v>9</v>
      </c>
      <c r="C1403">
        <v>10165</v>
      </c>
      <c r="D1403">
        <v>30330.2</v>
      </c>
      <c r="E1403">
        <v>2.9837875061485502</v>
      </c>
    </row>
    <row r="1404" spans="1:5" x14ac:dyDescent="0.2">
      <c r="A1404" t="s">
        <v>90</v>
      </c>
      <c r="B1404" t="s">
        <v>9</v>
      </c>
      <c r="C1404">
        <v>2946</v>
      </c>
      <c r="D1404">
        <v>1964.21</v>
      </c>
      <c r="E1404">
        <v>0.66673794976238998</v>
      </c>
    </row>
    <row r="1405" spans="1:5" x14ac:dyDescent="0.2">
      <c r="A1405" t="s">
        <v>90</v>
      </c>
      <c r="B1405" t="s">
        <v>9</v>
      </c>
      <c r="C1405">
        <v>1100</v>
      </c>
      <c r="D1405">
        <v>4692.51</v>
      </c>
      <c r="E1405">
        <v>4.2659181818181802</v>
      </c>
    </row>
    <row r="1406" spans="1:5" x14ac:dyDescent="0.2">
      <c r="A1406" t="s">
        <v>90</v>
      </c>
      <c r="B1406" t="s">
        <v>9</v>
      </c>
      <c r="C1406">
        <v>492</v>
      </c>
      <c r="D1406">
        <v>97304.77</v>
      </c>
      <c r="E1406">
        <v>197.77392276422799</v>
      </c>
    </row>
    <row r="1407" spans="1:5" x14ac:dyDescent="0.2">
      <c r="A1407" t="s">
        <v>90</v>
      </c>
      <c r="B1407" t="s">
        <v>9</v>
      </c>
      <c r="C1407">
        <v>509</v>
      </c>
      <c r="D1407">
        <v>31266.67</v>
      </c>
      <c r="E1407">
        <v>61.427642436149299</v>
      </c>
    </row>
    <row r="1408" spans="1:5" x14ac:dyDescent="0.2">
      <c r="A1408" t="s">
        <v>90</v>
      </c>
      <c r="B1408" t="s">
        <v>9</v>
      </c>
      <c r="C1408">
        <v>999</v>
      </c>
      <c r="D1408">
        <v>31242.83</v>
      </c>
      <c r="E1408">
        <v>31.274104104104101</v>
      </c>
    </row>
    <row r="1409" spans="1:5" x14ac:dyDescent="0.2">
      <c r="A1409" t="s">
        <v>90</v>
      </c>
      <c r="B1409" t="s">
        <v>9</v>
      </c>
      <c r="C1409">
        <v>1500</v>
      </c>
      <c r="D1409">
        <v>10920.83</v>
      </c>
      <c r="E1409">
        <v>7.2805533333333301</v>
      </c>
    </row>
    <row r="1410" spans="1:5" x14ac:dyDescent="0.2">
      <c r="A1410" t="s">
        <v>90</v>
      </c>
      <c r="B1410" t="s">
        <v>9</v>
      </c>
      <c r="C1410">
        <v>1913</v>
      </c>
      <c r="D1410">
        <v>11065.81</v>
      </c>
      <c r="E1410">
        <v>5.7845321484579202</v>
      </c>
    </row>
    <row r="1411" spans="1:5" x14ac:dyDescent="0.2">
      <c r="A1411" t="s">
        <v>90</v>
      </c>
      <c r="B1411" t="s">
        <v>9</v>
      </c>
      <c r="C1411">
        <v>310</v>
      </c>
      <c r="D1411">
        <v>13458.11</v>
      </c>
      <c r="E1411">
        <v>43.4132580645161</v>
      </c>
    </row>
    <row r="1412" spans="1:5" x14ac:dyDescent="0.2">
      <c r="A1412" t="s">
        <v>90</v>
      </c>
      <c r="B1412" t="s">
        <v>9</v>
      </c>
      <c r="C1412">
        <v>166</v>
      </c>
      <c r="D1412">
        <v>365.04</v>
      </c>
      <c r="E1412">
        <v>2.1990361445783102</v>
      </c>
    </row>
    <row r="1413" spans="1:5" x14ac:dyDescent="0.2">
      <c r="A1413" t="s">
        <v>90</v>
      </c>
      <c r="B1413" t="s">
        <v>9</v>
      </c>
      <c r="C1413">
        <v>1300</v>
      </c>
      <c r="D1413">
        <v>17137.009999999998</v>
      </c>
      <c r="E1413">
        <v>13.1823153846154</v>
      </c>
    </row>
    <row r="1414" spans="1:5" x14ac:dyDescent="0.2">
      <c r="A1414" t="s">
        <v>90</v>
      </c>
      <c r="B1414" t="s">
        <v>9</v>
      </c>
      <c r="C1414">
        <v>319</v>
      </c>
      <c r="D1414">
        <v>57072.86</v>
      </c>
      <c r="E1414">
        <v>178.91178683385601</v>
      </c>
    </row>
    <row r="1415" spans="1:5" x14ac:dyDescent="0.2">
      <c r="A1415" t="s">
        <v>90</v>
      </c>
      <c r="B1415" t="s">
        <v>9</v>
      </c>
      <c r="C1415">
        <v>1805</v>
      </c>
      <c r="D1415">
        <v>22585.57</v>
      </c>
      <c r="E1415">
        <v>12.5127811634349</v>
      </c>
    </row>
    <row r="1416" spans="1:5" x14ac:dyDescent="0.2">
      <c r="A1416" t="s">
        <v>90</v>
      </c>
      <c r="B1416" t="s">
        <v>9</v>
      </c>
      <c r="C1416">
        <v>2716</v>
      </c>
      <c r="D1416">
        <v>15548.56</v>
      </c>
      <c r="E1416">
        <v>5.72480117820324</v>
      </c>
    </row>
    <row r="1417" spans="1:5" x14ac:dyDescent="0.2">
      <c r="A1417" t="s">
        <v>90</v>
      </c>
      <c r="B1417" t="s">
        <v>9</v>
      </c>
      <c r="C1417">
        <v>762</v>
      </c>
      <c r="D1417">
        <v>15880.37</v>
      </c>
      <c r="E1417">
        <v>20.840380577427801</v>
      </c>
    </row>
    <row r="1418" spans="1:5" x14ac:dyDescent="0.2">
      <c r="A1418" t="s">
        <v>90</v>
      </c>
      <c r="B1418" t="s">
        <v>9</v>
      </c>
      <c r="C1418">
        <v>271</v>
      </c>
      <c r="D1418">
        <v>15741.85</v>
      </c>
      <c r="E1418">
        <v>58.088007380073797</v>
      </c>
    </row>
    <row r="1419" spans="1:5" x14ac:dyDescent="0.2">
      <c r="A1419" t="s">
        <v>90</v>
      </c>
      <c r="B1419" t="s">
        <v>9</v>
      </c>
      <c r="C1419">
        <v>1416</v>
      </c>
      <c r="D1419">
        <v>150753.41</v>
      </c>
      <c r="E1419">
        <v>106.46427259887</v>
      </c>
    </row>
    <row r="1420" spans="1:5" x14ac:dyDescent="0.2">
      <c r="A1420" t="s">
        <v>90</v>
      </c>
      <c r="B1420" t="s">
        <v>9</v>
      </c>
      <c r="C1420">
        <v>2020</v>
      </c>
      <c r="D1420">
        <v>23000.27</v>
      </c>
      <c r="E1420">
        <v>11.3862722772277</v>
      </c>
    </row>
    <row r="1421" spans="1:5" x14ac:dyDescent="0.2">
      <c r="A1421" t="s">
        <v>90</v>
      </c>
      <c r="B1421" t="s">
        <v>9</v>
      </c>
      <c r="C1421">
        <v>346</v>
      </c>
      <c r="D1421">
        <v>12960.75</v>
      </c>
      <c r="E1421">
        <v>37.458815028901697</v>
      </c>
    </row>
    <row r="1422" spans="1:5" x14ac:dyDescent="0.2">
      <c r="A1422" t="s">
        <v>90</v>
      </c>
      <c r="B1422" t="s">
        <v>9</v>
      </c>
      <c r="C1422">
        <v>487</v>
      </c>
      <c r="D1422">
        <v>8382.92</v>
      </c>
      <c r="E1422">
        <v>17.213388090349099</v>
      </c>
    </row>
    <row r="1423" spans="1:5" x14ac:dyDescent="0.2">
      <c r="A1423" t="s">
        <v>90</v>
      </c>
      <c r="B1423" t="s">
        <v>9</v>
      </c>
      <c r="C1423">
        <v>1371</v>
      </c>
      <c r="D1423">
        <v>1125.17</v>
      </c>
      <c r="E1423">
        <v>0.82069292487235601</v>
      </c>
    </row>
    <row r="1424" spans="1:5" x14ac:dyDescent="0.2">
      <c r="A1424" t="s">
        <v>90</v>
      </c>
      <c r="B1424" t="s">
        <v>9</v>
      </c>
      <c r="C1424">
        <v>320</v>
      </c>
      <c r="D1424">
        <v>4967.6499999999996</v>
      </c>
      <c r="E1424">
        <v>15.52390625</v>
      </c>
    </row>
    <row r="1425" spans="1:5" x14ac:dyDescent="0.2">
      <c r="A1425" t="s">
        <v>90</v>
      </c>
      <c r="B1425" t="s">
        <v>9</v>
      </c>
      <c r="C1425">
        <v>3400</v>
      </c>
      <c r="D1425">
        <v>3282.93</v>
      </c>
      <c r="E1425">
        <v>0.96556764705882403</v>
      </c>
    </row>
    <row r="1426" spans="1:5" x14ac:dyDescent="0.2">
      <c r="A1426" t="s">
        <v>90</v>
      </c>
      <c r="B1426" t="s">
        <v>9</v>
      </c>
      <c r="C1426">
        <v>1280</v>
      </c>
      <c r="D1426">
        <v>89455.52</v>
      </c>
      <c r="E1426">
        <v>69.887124999999997</v>
      </c>
    </row>
    <row r="1427" spans="1:5" x14ac:dyDescent="0.2">
      <c r="A1427" t="s">
        <v>90</v>
      </c>
      <c r="B1427" t="s">
        <v>9</v>
      </c>
      <c r="C1427">
        <v>100</v>
      </c>
      <c r="D1427">
        <v>1453.56</v>
      </c>
      <c r="E1427">
        <v>14.535600000000001</v>
      </c>
    </row>
    <row r="1428" spans="1:5" x14ac:dyDescent="0.2">
      <c r="A1428" t="s">
        <v>75</v>
      </c>
      <c r="B1428" t="s">
        <v>9</v>
      </c>
      <c r="C1428">
        <v>690</v>
      </c>
      <c r="D1428">
        <v>1719.66</v>
      </c>
      <c r="E1428">
        <v>2.4922608695652202</v>
      </c>
    </row>
    <row r="1429" spans="1:5" x14ac:dyDescent="0.2">
      <c r="A1429" t="s">
        <v>75</v>
      </c>
      <c r="B1429" t="s">
        <v>9</v>
      </c>
      <c r="C1429">
        <v>965</v>
      </c>
      <c r="D1429">
        <v>4531.46</v>
      </c>
      <c r="E1429">
        <v>4.6958134715025901</v>
      </c>
    </row>
    <row r="1430" spans="1:5" x14ac:dyDescent="0.2">
      <c r="A1430" t="s">
        <v>75</v>
      </c>
      <c r="B1430" t="s">
        <v>9</v>
      </c>
      <c r="C1430">
        <v>718</v>
      </c>
      <c r="D1430">
        <v>43636.59</v>
      </c>
      <c r="E1430">
        <v>60.7751949860724</v>
      </c>
    </row>
    <row r="1431" spans="1:5" x14ac:dyDescent="0.2">
      <c r="A1431" t="s">
        <v>75</v>
      </c>
      <c r="B1431" t="s">
        <v>9</v>
      </c>
      <c r="C1431">
        <v>2936</v>
      </c>
      <c r="D1431">
        <v>665187.22</v>
      </c>
      <c r="E1431">
        <v>226.562404632153</v>
      </c>
    </row>
    <row r="1432" spans="1:5" x14ac:dyDescent="0.2">
      <c r="A1432" t="s">
        <v>75</v>
      </c>
      <c r="B1432" t="s">
        <v>9</v>
      </c>
      <c r="C1432">
        <v>543</v>
      </c>
      <c r="D1432">
        <v>7007.91</v>
      </c>
      <c r="E1432">
        <v>12.905911602209899</v>
      </c>
    </row>
    <row r="1433" spans="1:5" x14ac:dyDescent="0.2">
      <c r="A1433" t="s">
        <v>75</v>
      </c>
      <c r="B1433" t="s">
        <v>9</v>
      </c>
      <c r="C1433">
        <v>-15</v>
      </c>
      <c r="D1433">
        <v>123265.98</v>
      </c>
      <c r="E1433">
        <v>-8217.732</v>
      </c>
    </row>
    <row r="1434" spans="1:5" x14ac:dyDescent="0.2">
      <c r="A1434" t="s">
        <v>75</v>
      </c>
      <c r="B1434" t="s">
        <v>9</v>
      </c>
      <c r="C1434">
        <v>108</v>
      </c>
      <c r="D1434">
        <v>3087.6</v>
      </c>
      <c r="E1434">
        <v>28.588888888888899</v>
      </c>
    </row>
    <row r="1435" spans="1:5" x14ac:dyDescent="0.2">
      <c r="A1435" t="s">
        <v>75</v>
      </c>
      <c r="B1435" t="s">
        <v>9</v>
      </c>
      <c r="C1435">
        <v>303</v>
      </c>
      <c r="D1435">
        <v>900.31</v>
      </c>
      <c r="E1435">
        <v>2.9713201320131999</v>
      </c>
    </row>
    <row r="1436" spans="1:5" x14ac:dyDescent="0.2">
      <c r="A1436" t="s">
        <v>75</v>
      </c>
      <c r="B1436" t="s">
        <v>9</v>
      </c>
      <c r="C1436">
        <v>6268</v>
      </c>
      <c r="D1436">
        <v>353844.36</v>
      </c>
      <c r="E1436">
        <v>56.4525143586471</v>
      </c>
    </row>
    <row r="1437" spans="1:5" x14ac:dyDescent="0.2">
      <c r="A1437" t="s">
        <v>75</v>
      </c>
      <c r="B1437" t="s">
        <v>9</v>
      </c>
      <c r="C1437">
        <v>124</v>
      </c>
      <c r="D1437">
        <v>9576.51</v>
      </c>
      <c r="E1437">
        <v>77.2299193548387</v>
      </c>
    </row>
    <row r="1438" spans="1:5" x14ac:dyDescent="0.2">
      <c r="A1438" t="s">
        <v>75</v>
      </c>
      <c r="B1438" t="s">
        <v>9</v>
      </c>
      <c r="C1438">
        <v>100</v>
      </c>
      <c r="D1438">
        <v>191.14</v>
      </c>
      <c r="E1438">
        <v>1.9114</v>
      </c>
    </row>
    <row r="1439" spans="1:5" x14ac:dyDescent="0.2">
      <c r="A1439" t="s">
        <v>75</v>
      </c>
      <c r="B1439" t="s">
        <v>9</v>
      </c>
      <c r="C1439">
        <v>-251</v>
      </c>
      <c r="D1439">
        <v>-1313.31</v>
      </c>
      <c r="E1439">
        <v>5.2323107569721099</v>
      </c>
    </row>
    <row r="1440" spans="1:5" x14ac:dyDescent="0.2">
      <c r="A1440" t="s">
        <v>75</v>
      </c>
      <c r="B1440" t="s">
        <v>9</v>
      </c>
      <c r="C1440">
        <v>20</v>
      </c>
      <c r="D1440">
        <v>1571.75</v>
      </c>
      <c r="E1440">
        <v>78.587500000000006</v>
      </c>
    </row>
    <row r="1441" spans="1:5" x14ac:dyDescent="0.2">
      <c r="A1441" t="s">
        <v>75</v>
      </c>
      <c r="B1441" t="s">
        <v>9</v>
      </c>
      <c r="C1441">
        <v>242</v>
      </c>
      <c r="D1441">
        <v>1089.3399999999999</v>
      </c>
      <c r="E1441">
        <v>4.5014049586776901</v>
      </c>
    </row>
    <row r="1442" spans="1:5" x14ac:dyDescent="0.2">
      <c r="A1442" t="s">
        <v>75</v>
      </c>
      <c r="B1442" t="s">
        <v>9</v>
      </c>
      <c r="C1442">
        <v>497</v>
      </c>
      <c r="D1442">
        <v>7637.44</v>
      </c>
      <c r="E1442">
        <v>15.3670824949698</v>
      </c>
    </row>
    <row r="1443" spans="1:5" x14ac:dyDescent="0.2">
      <c r="A1443" t="s">
        <v>75</v>
      </c>
      <c r="B1443" t="s">
        <v>9</v>
      </c>
      <c r="C1443">
        <v>248</v>
      </c>
      <c r="D1443">
        <v>350181.09</v>
      </c>
      <c r="E1443">
        <v>1412.02052419355</v>
      </c>
    </row>
    <row r="1444" spans="1:5" x14ac:dyDescent="0.2">
      <c r="A1444" t="s">
        <v>75</v>
      </c>
      <c r="B1444" t="s">
        <v>9</v>
      </c>
      <c r="C1444">
        <v>225</v>
      </c>
      <c r="D1444">
        <v>2417.04</v>
      </c>
      <c r="E1444">
        <v>10.7424</v>
      </c>
    </row>
    <row r="1445" spans="1:5" x14ac:dyDescent="0.2">
      <c r="A1445" t="s">
        <v>75</v>
      </c>
      <c r="B1445" t="s">
        <v>9</v>
      </c>
      <c r="C1445">
        <v>255</v>
      </c>
      <c r="D1445">
        <v>51369.08</v>
      </c>
      <c r="E1445">
        <v>201.44737254902</v>
      </c>
    </row>
    <row r="1446" spans="1:5" x14ac:dyDescent="0.2">
      <c r="A1446" t="s">
        <v>75</v>
      </c>
      <c r="B1446" t="s">
        <v>9</v>
      </c>
      <c r="C1446">
        <v>695</v>
      </c>
      <c r="D1446">
        <v>6067.78</v>
      </c>
      <c r="E1446">
        <v>8.7306187050359707</v>
      </c>
    </row>
    <row r="1447" spans="1:5" x14ac:dyDescent="0.2">
      <c r="A1447" t="s">
        <v>75</v>
      </c>
      <c r="B1447" t="s">
        <v>9</v>
      </c>
      <c r="C1447">
        <v>193</v>
      </c>
      <c r="D1447">
        <v>4782.5200000000004</v>
      </c>
      <c r="E1447">
        <v>24.779896373056999</v>
      </c>
    </row>
    <row r="1448" spans="1:5" x14ac:dyDescent="0.2">
      <c r="A1448" t="s">
        <v>75</v>
      </c>
      <c r="B1448" t="s">
        <v>9</v>
      </c>
      <c r="C1448">
        <v>-107</v>
      </c>
      <c r="D1448">
        <v>-675.22</v>
      </c>
      <c r="E1448">
        <v>6.3104672897196297</v>
      </c>
    </row>
    <row r="1449" spans="1:5" x14ac:dyDescent="0.2">
      <c r="A1449" t="s">
        <v>75</v>
      </c>
      <c r="B1449" t="s">
        <v>9</v>
      </c>
      <c r="C1449">
        <v>301</v>
      </c>
      <c r="D1449">
        <v>1905.66</v>
      </c>
      <c r="E1449">
        <v>6.3310963455149496</v>
      </c>
    </row>
    <row r="1450" spans="1:5" x14ac:dyDescent="0.2">
      <c r="A1450" t="s">
        <v>75</v>
      </c>
      <c r="B1450" t="s">
        <v>9</v>
      </c>
      <c r="C1450">
        <v>300</v>
      </c>
      <c r="D1450">
        <v>1919.58</v>
      </c>
      <c r="E1450">
        <v>6.3986000000000001</v>
      </c>
    </row>
    <row r="1451" spans="1:5" x14ac:dyDescent="0.2">
      <c r="A1451" t="s">
        <v>75</v>
      </c>
      <c r="B1451" t="s">
        <v>9</v>
      </c>
      <c r="C1451">
        <v>128</v>
      </c>
      <c r="D1451">
        <v>892.59</v>
      </c>
      <c r="E1451">
        <v>6.9733593750000002</v>
      </c>
    </row>
    <row r="1452" spans="1:5" x14ac:dyDescent="0.2">
      <c r="A1452" t="s">
        <v>75</v>
      </c>
      <c r="B1452" t="s">
        <v>9</v>
      </c>
      <c r="C1452">
        <v>155</v>
      </c>
      <c r="D1452">
        <v>349.43</v>
      </c>
      <c r="E1452">
        <v>2.2543870967741899</v>
      </c>
    </row>
    <row r="1453" spans="1:5" x14ac:dyDescent="0.2">
      <c r="A1453" t="s">
        <v>75</v>
      </c>
      <c r="B1453" t="s">
        <v>9</v>
      </c>
      <c r="C1453">
        <v>558</v>
      </c>
      <c r="D1453">
        <v>1657.01</v>
      </c>
      <c r="E1453">
        <v>2.96955197132616</v>
      </c>
    </row>
    <row r="1454" spans="1:5" x14ac:dyDescent="0.2">
      <c r="A1454" t="s">
        <v>75</v>
      </c>
      <c r="B1454" t="s">
        <v>9</v>
      </c>
      <c r="C1454">
        <v>300</v>
      </c>
      <c r="D1454">
        <v>14584.11</v>
      </c>
      <c r="E1454">
        <v>48.613700000000001</v>
      </c>
    </row>
    <row r="1455" spans="1:5" x14ac:dyDescent="0.2">
      <c r="A1455" t="s">
        <v>75</v>
      </c>
      <c r="B1455" t="s">
        <v>9</v>
      </c>
      <c r="C1455">
        <v>1763</v>
      </c>
      <c r="D1455">
        <v>84463.06</v>
      </c>
      <c r="E1455">
        <v>47.908712422007902</v>
      </c>
    </row>
    <row r="1456" spans="1:5" x14ac:dyDescent="0.2">
      <c r="A1456" t="s">
        <v>75</v>
      </c>
      <c r="B1456" t="s">
        <v>9</v>
      </c>
      <c r="C1456">
        <v>387</v>
      </c>
      <c r="D1456">
        <v>403</v>
      </c>
      <c r="E1456">
        <v>1.0413436692506499</v>
      </c>
    </row>
    <row r="1457" spans="1:5" x14ac:dyDescent="0.2">
      <c r="A1457" t="s">
        <v>75</v>
      </c>
      <c r="B1457" t="s">
        <v>9</v>
      </c>
      <c r="C1457">
        <v>137</v>
      </c>
      <c r="D1457">
        <v>1253.8</v>
      </c>
      <c r="E1457">
        <v>9.1518248175182499</v>
      </c>
    </row>
    <row r="1458" spans="1:5" x14ac:dyDescent="0.2">
      <c r="A1458" t="s">
        <v>75</v>
      </c>
      <c r="B1458" t="s">
        <v>9</v>
      </c>
      <c r="C1458">
        <v>1069</v>
      </c>
      <c r="D1458">
        <v>34678.559999999998</v>
      </c>
      <c r="E1458">
        <v>32.440187090739002</v>
      </c>
    </row>
    <row r="1459" spans="1:5" x14ac:dyDescent="0.2">
      <c r="A1459" t="s">
        <v>75</v>
      </c>
      <c r="B1459" t="s">
        <v>9</v>
      </c>
      <c r="C1459">
        <v>174</v>
      </c>
      <c r="D1459">
        <v>3351.92</v>
      </c>
      <c r="E1459">
        <v>19.263908045977001</v>
      </c>
    </row>
    <row r="1460" spans="1:5" x14ac:dyDescent="0.2">
      <c r="A1460" t="s">
        <v>75</v>
      </c>
      <c r="B1460" t="s">
        <v>9</v>
      </c>
      <c r="C1460">
        <v>285</v>
      </c>
      <c r="D1460">
        <v>18277.16</v>
      </c>
      <c r="E1460">
        <v>64.130385964912307</v>
      </c>
    </row>
    <row r="1461" spans="1:5" x14ac:dyDescent="0.2">
      <c r="A1461" t="s">
        <v>75</v>
      </c>
      <c r="B1461" t="s">
        <v>9</v>
      </c>
      <c r="C1461">
        <v>650</v>
      </c>
      <c r="D1461">
        <v>3617.14</v>
      </c>
      <c r="E1461">
        <v>5.5648307692307704</v>
      </c>
    </row>
    <row r="1462" spans="1:5" x14ac:dyDescent="0.2">
      <c r="A1462" t="s">
        <v>75</v>
      </c>
      <c r="B1462" t="s">
        <v>9</v>
      </c>
      <c r="C1462">
        <v>2765</v>
      </c>
      <c r="D1462">
        <v>22173.93</v>
      </c>
      <c r="E1462">
        <v>8.0195045207956603</v>
      </c>
    </row>
    <row r="1463" spans="1:5" x14ac:dyDescent="0.2">
      <c r="A1463" t="s">
        <v>75</v>
      </c>
      <c r="B1463" t="s">
        <v>9</v>
      </c>
      <c r="C1463">
        <v>6067</v>
      </c>
      <c r="D1463">
        <v>399506.7</v>
      </c>
      <c r="E1463">
        <v>65.849134662930595</v>
      </c>
    </row>
    <row r="1464" spans="1:5" x14ac:dyDescent="0.2">
      <c r="A1464" t="s">
        <v>75</v>
      </c>
      <c r="B1464" t="s">
        <v>9</v>
      </c>
      <c r="C1464">
        <v>1892</v>
      </c>
      <c r="D1464">
        <v>158372.81</v>
      </c>
      <c r="E1464">
        <v>83.706559196617306</v>
      </c>
    </row>
    <row r="1465" spans="1:5" x14ac:dyDescent="0.2">
      <c r="A1465" t="s">
        <v>75</v>
      </c>
      <c r="B1465" t="s">
        <v>9</v>
      </c>
      <c r="C1465">
        <v>135</v>
      </c>
      <c r="D1465">
        <v>2992.48</v>
      </c>
      <c r="E1465">
        <v>22.166518518518501</v>
      </c>
    </row>
    <row r="1466" spans="1:5" x14ac:dyDescent="0.2">
      <c r="A1466" t="s">
        <v>75</v>
      </c>
      <c r="B1466" t="s">
        <v>9</v>
      </c>
      <c r="C1466">
        <v>1191</v>
      </c>
      <c r="D1466">
        <v>110713.44</v>
      </c>
      <c r="E1466">
        <v>92.958387909319896</v>
      </c>
    </row>
    <row r="1467" spans="1:5" x14ac:dyDescent="0.2">
      <c r="A1467" t="s">
        <v>75</v>
      </c>
      <c r="B1467" t="s">
        <v>9</v>
      </c>
      <c r="C1467">
        <v>100</v>
      </c>
      <c r="D1467">
        <v>1523.84</v>
      </c>
      <c r="E1467">
        <v>15.2384</v>
      </c>
    </row>
    <row r="1468" spans="1:5" x14ac:dyDescent="0.2">
      <c r="A1468" t="s">
        <v>75</v>
      </c>
      <c r="B1468" t="s">
        <v>9</v>
      </c>
      <c r="C1468">
        <v>4601</v>
      </c>
      <c r="D1468">
        <v>198269.87</v>
      </c>
      <c r="E1468">
        <v>43.0927776570311</v>
      </c>
    </row>
    <row r="1469" spans="1:5" x14ac:dyDescent="0.2">
      <c r="A1469" t="s">
        <v>75</v>
      </c>
      <c r="B1469" t="s">
        <v>9</v>
      </c>
      <c r="C1469">
        <v>530</v>
      </c>
      <c r="D1469">
        <v>1768.71</v>
      </c>
      <c r="E1469">
        <v>3.3371886792452798</v>
      </c>
    </row>
    <row r="1470" spans="1:5" x14ac:dyDescent="0.2">
      <c r="A1470" t="s">
        <v>75</v>
      </c>
      <c r="B1470" t="s">
        <v>9</v>
      </c>
      <c r="C1470">
        <v>1918</v>
      </c>
      <c r="D1470">
        <v>79413.7</v>
      </c>
      <c r="E1470">
        <v>41.404431699687201</v>
      </c>
    </row>
    <row r="1471" spans="1:5" x14ac:dyDescent="0.2">
      <c r="A1471" t="s">
        <v>75</v>
      </c>
      <c r="B1471" t="s">
        <v>9</v>
      </c>
      <c r="C1471">
        <v>335</v>
      </c>
      <c r="D1471">
        <v>22520.51</v>
      </c>
      <c r="E1471">
        <v>67.225402985074595</v>
      </c>
    </row>
    <row r="1472" spans="1:5" x14ac:dyDescent="0.2">
      <c r="A1472" t="s">
        <v>75</v>
      </c>
      <c r="B1472" t="s">
        <v>9</v>
      </c>
      <c r="C1472">
        <v>305</v>
      </c>
      <c r="D1472">
        <v>3953.08</v>
      </c>
      <c r="E1472">
        <v>12.9609180327869</v>
      </c>
    </row>
    <row r="1473" spans="1:5" x14ac:dyDescent="0.2">
      <c r="A1473" t="s">
        <v>75</v>
      </c>
      <c r="B1473" t="s">
        <v>9</v>
      </c>
      <c r="C1473">
        <v>1535</v>
      </c>
      <c r="D1473">
        <v>5859.23</v>
      </c>
      <c r="E1473">
        <v>3.8170879478827402</v>
      </c>
    </row>
    <row r="1474" spans="1:5" x14ac:dyDescent="0.2">
      <c r="A1474" t="s">
        <v>75</v>
      </c>
      <c r="B1474" t="s">
        <v>9</v>
      </c>
      <c r="C1474">
        <v>355</v>
      </c>
      <c r="D1474">
        <v>3338.53</v>
      </c>
      <c r="E1474">
        <v>9.4043098591549299</v>
      </c>
    </row>
    <row r="1475" spans="1:5" x14ac:dyDescent="0.2">
      <c r="A1475" t="s">
        <v>75</v>
      </c>
      <c r="B1475" t="s">
        <v>9</v>
      </c>
      <c r="C1475">
        <v>118</v>
      </c>
      <c r="D1475">
        <v>3948.03</v>
      </c>
      <c r="E1475">
        <v>33.457881355932201</v>
      </c>
    </row>
    <row r="1476" spans="1:5" x14ac:dyDescent="0.2">
      <c r="A1476" t="s">
        <v>75</v>
      </c>
      <c r="B1476" t="s">
        <v>9</v>
      </c>
      <c r="C1476">
        <v>523</v>
      </c>
      <c r="D1476">
        <v>5071.91</v>
      </c>
      <c r="E1476">
        <v>9.69772466539197</v>
      </c>
    </row>
    <row r="1477" spans="1:5" x14ac:dyDescent="0.2">
      <c r="A1477" t="s">
        <v>75</v>
      </c>
      <c r="B1477" t="s">
        <v>9</v>
      </c>
      <c r="C1477">
        <v>161</v>
      </c>
      <c r="D1477">
        <v>11978.89</v>
      </c>
      <c r="E1477">
        <v>74.403043478260898</v>
      </c>
    </row>
    <row r="1478" spans="1:5" x14ac:dyDescent="0.2">
      <c r="A1478" t="s">
        <v>75</v>
      </c>
      <c r="B1478" t="s">
        <v>9</v>
      </c>
      <c r="C1478">
        <v>447</v>
      </c>
      <c r="D1478">
        <v>6306.91</v>
      </c>
      <c r="E1478">
        <v>14.109418344519</v>
      </c>
    </row>
    <row r="1479" spans="1:5" x14ac:dyDescent="0.2">
      <c r="A1479" t="s">
        <v>75</v>
      </c>
      <c r="B1479" t="s">
        <v>9</v>
      </c>
      <c r="C1479">
        <v>628</v>
      </c>
      <c r="D1479">
        <v>11221.73</v>
      </c>
      <c r="E1479">
        <v>17.8689968152866</v>
      </c>
    </row>
    <row r="1480" spans="1:5" x14ac:dyDescent="0.2">
      <c r="A1480" t="s">
        <v>75</v>
      </c>
      <c r="B1480" t="s">
        <v>9</v>
      </c>
      <c r="C1480">
        <v>388</v>
      </c>
      <c r="D1480">
        <v>1261.71</v>
      </c>
      <c r="E1480">
        <v>3.2518298969072199</v>
      </c>
    </row>
    <row r="1481" spans="1:5" x14ac:dyDescent="0.2">
      <c r="A1481" t="s">
        <v>75</v>
      </c>
      <c r="B1481" t="s">
        <v>9</v>
      </c>
      <c r="C1481">
        <v>268</v>
      </c>
      <c r="D1481">
        <v>1890.38</v>
      </c>
      <c r="E1481">
        <v>7.05365671641791</v>
      </c>
    </row>
    <row r="1482" spans="1:5" x14ac:dyDescent="0.2">
      <c r="A1482" t="s">
        <v>75</v>
      </c>
      <c r="B1482" t="s">
        <v>9</v>
      </c>
      <c r="C1482">
        <v>5853</v>
      </c>
      <c r="D1482">
        <v>-164.86</v>
      </c>
      <c r="E1482">
        <v>-2.8166752092943802E-2</v>
      </c>
    </row>
    <row r="1483" spans="1:5" x14ac:dyDescent="0.2">
      <c r="A1483" t="s">
        <v>75</v>
      </c>
      <c r="B1483" t="s">
        <v>9</v>
      </c>
      <c r="C1483">
        <v>3675</v>
      </c>
      <c r="D1483">
        <v>9921.1299999999992</v>
      </c>
      <c r="E1483">
        <v>2.69962721088435</v>
      </c>
    </row>
    <row r="1484" spans="1:5" x14ac:dyDescent="0.2">
      <c r="A1484" t="s">
        <v>75</v>
      </c>
      <c r="B1484" t="s">
        <v>9</v>
      </c>
      <c r="C1484">
        <v>143</v>
      </c>
      <c r="D1484">
        <v>534.29999999999995</v>
      </c>
      <c r="E1484">
        <v>3.7363636363636399</v>
      </c>
    </row>
    <row r="1485" spans="1:5" x14ac:dyDescent="0.2">
      <c r="A1485" t="s">
        <v>75</v>
      </c>
      <c r="B1485" t="s">
        <v>9</v>
      </c>
      <c r="C1485">
        <v>1281</v>
      </c>
      <c r="D1485">
        <v>34704.870000000003</v>
      </c>
      <c r="E1485">
        <v>27.092014051522199</v>
      </c>
    </row>
    <row r="1486" spans="1:5" x14ac:dyDescent="0.2">
      <c r="A1486" t="s">
        <v>75</v>
      </c>
      <c r="B1486" t="s">
        <v>9</v>
      </c>
      <c r="C1486">
        <v>18</v>
      </c>
      <c r="D1486">
        <v>901.5</v>
      </c>
      <c r="E1486">
        <v>50.0833333333333</v>
      </c>
    </row>
    <row r="1487" spans="1:5" x14ac:dyDescent="0.2">
      <c r="A1487" t="s">
        <v>75</v>
      </c>
      <c r="B1487" t="s">
        <v>9</v>
      </c>
      <c r="C1487">
        <v>1843</v>
      </c>
      <c r="D1487">
        <v>102630.57</v>
      </c>
      <c r="E1487">
        <v>55.686690179055901</v>
      </c>
    </row>
    <row r="1488" spans="1:5" x14ac:dyDescent="0.2">
      <c r="A1488" t="s">
        <v>75</v>
      </c>
      <c r="B1488" t="s">
        <v>9</v>
      </c>
      <c r="C1488">
        <v>300</v>
      </c>
      <c r="D1488">
        <v>923.11</v>
      </c>
      <c r="E1488">
        <v>3.07703333333333</v>
      </c>
    </row>
    <row r="1489" spans="1:5" x14ac:dyDescent="0.2">
      <c r="A1489" t="s">
        <v>75</v>
      </c>
      <c r="B1489" t="s">
        <v>9</v>
      </c>
      <c r="C1489">
        <v>439</v>
      </c>
      <c r="D1489">
        <v>2232.3000000000002</v>
      </c>
      <c r="E1489">
        <v>5.0849658314350803</v>
      </c>
    </row>
    <row r="1490" spans="1:5" x14ac:dyDescent="0.2">
      <c r="A1490" t="s">
        <v>75</v>
      </c>
      <c r="B1490" t="s">
        <v>9</v>
      </c>
      <c r="C1490">
        <v>6012</v>
      </c>
      <c r="D1490">
        <v>372742.49</v>
      </c>
      <c r="E1490">
        <v>61.999748835661997</v>
      </c>
    </row>
    <row r="1491" spans="1:5" x14ac:dyDescent="0.2">
      <c r="A1491" t="s">
        <v>75</v>
      </c>
      <c r="B1491" t="s">
        <v>9</v>
      </c>
      <c r="C1491">
        <v>5340</v>
      </c>
      <c r="D1491">
        <v>527767.4</v>
      </c>
      <c r="E1491">
        <v>98.832846441947595</v>
      </c>
    </row>
    <row r="1492" spans="1:5" x14ac:dyDescent="0.2">
      <c r="A1492" t="s">
        <v>75</v>
      </c>
      <c r="B1492" t="s">
        <v>9</v>
      </c>
      <c r="C1492">
        <v>677</v>
      </c>
      <c r="D1492">
        <v>-853.14</v>
      </c>
      <c r="E1492">
        <v>-1.26017725258493</v>
      </c>
    </row>
    <row r="1493" spans="1:5" x14ac:dyDescent="0.2">
      <c r="A1493" t="s">
        <v>75</v>
      </c>
      <c r="B1493" t="s">
        <v>9</v>
      </c>
      <c r="C1493">
        <v>281</v>
      </c>
      <c r="D1493">
        <v>9413.42</v>
      </c>
      <c r="E1493">
        <v>33.499715302491097</v>
      </c>
    </row>
    <row r="1494" spans="1:5" x14ac:dyDescent="0.2">
      <c r="A1494" t="s">
        <v>75</v>
      </c>
      <c r="B1494" t="s">
        <v>9</v>
      </c>
      <c r="C1494">
        <v>225</v>
      </c>
      <c r="D1494">
        <v>-15.27</v>
      </c>
      <c r="E1494">
        <v>-6.78666666666667E-2</v>
      </c>
    </row>
    <row r="1495" spans="1:5" x14ac:dyDescent="0.2">
      <c r="A1495" t="s">
        <v>75</v>
      </c>
      <c r="B1495" t="s">
        <v>9</v>
      </c>
      <c r="C1495">
        <v>115</v>
      </c>
      <c r="D1495">
        <v>1112.8900000000001</v>
      </c>
      <c r="E1495">
        <v>9.6773043478260892</v>
      </c>
    </row>
    <row r="1496" spans="1:5" x14ac:dyDescent="0.2">
      <c r="A1496" t="s">
        <v>75</v>
      </c>
      <c r="B1496" t="s">
        <v>9</v>
      </c>
      <c r="C1496">
        <v>743</v>
      </c>
      <c r="D1496">
        <v>5814.05</v>
      </c>
      <c r="E1496">
        <v>7.8251009421265101</v>
      </c>
    </row>
    <row r="1497" spans="1:5" x14ac:dyDescent="0.2">
      <c r="A1497" t="s">
        <v>75</v>
      </c>
      <c r="B1497" t="s">
        <v>9</v>
      </c>
      <c r="C1497">
        <v>466</v>
      </c>
      <c r="D1497">
        <v>4774.2</v>
      </c>
      <c r="E1497">
        <v>10.2450643776824</v>
      </c>
    </row>
    <row r="1498" spans="1:5" x14ac:dyDescent="0.2">
      <c r="A1498" t="s">
        <v>75</v>
      </c>
      <c r="B1498" t="s">
        <v>9</v>
      </c>
      <c r="C1498">
        <v>408</v>
      </c>
      <c r="D1498">
        <v>3370.99</v>
      </c>
      <c r="E1498">
        <v>8.2622303921568605</v>
      </c>
    </row>
    <row r="1499" spans="1:5" x14ac:dyDescent="0.2">
      <c r="A1499" t="s">
        <v>75</v>
      </c>
      <c r="B1499" t="s">
        <v>9</v>
      </c>
      <c r="C1499">
        <v>11924</v>
      </c>
      <c r="D1499">
        <v>12327.6</v>
      </c>
      <c r="E1499">
        <v>1.0338477021133801</v>
      </c>
    </row>
    <row r="1500" spans="1:5" x14ac:dyDescent="0.2">
      <c r="A1500" t="s">
        <v>75</v>
      </c>
      <c r="B1500" t="s">
        <v>9</v>
      </c>
      <c r="C1500">
        <v>0</v>
      </c>
      <c r="D1500">
        <v>21869.63</v>
      </c>
      <c r="E1500">
        <v>0</v>
      </c>
    </row>
    <row r="1501" spans="1:5" x14ac:dyDescent="0.2">
      <c r="A1501" t="s">
        <v>75</v>
      </c>
      <c r="B1501" t="s">
        <v>9</v>
      </c>
      <c r="C1501">
        <v>210</v>
      </c>
      <c r="D1501">
        <v>2834.33</v>
      </c>
      <c r="E1501">
        <v>13.4968095238095</v>
      </c>
    </row>
    <row r="1502" spans="1:5" x14ac:dyDescent="0.2">
      <c r="A1502" t="s">
        <v>75</v>
      </c>
      <c r="B1502" t="s">
        <v>9</v>
      </c>
      <c r="C1502">
        <v>723</v>
      </c>
      <c r="D1502">
        <v>5611.83</v>
      </c>
      <c r="E1502">
        <v>7.7618672199170096</v>
      </c>
    </row>
    <row r="1503" spans="1:5" x14ac:dyDescent="0.2">
      <c r="A1503" t="s">
        <v>75</v>
      </c>
      <c r="B1503" t="s">
        <v>9</v>
      </c>
      <c r="C1503">
        <v>605</v>
      </c>
      <c r="D1503">
        <v>3974.22</v>
      </c>
      <c r="E1503">
        <v>6.5689586776859503</v>
      </c>
    </row>
    <row r="1504" spans="1:5" x14ac:dyDescent="0.2">
      <c r="A1504" t="s">
        <v>75</v>
      </c>
      <c r="B1504" t="s">
        <v>9</v>
      </c>
      <c r="C1504">
        <v>2389</v>
      </c>
      <c r="D1504">
        <v>156287.54</v>
      </c>
      <c r="E1504">
        <v>65.419648388447001</v>
      </c>
    </row>
    <row r="1505" spans="1:5" x14ac:dyDescent="0.2">
      <c r="A1505" t="s">
        <v>75</v>
      </c>
      <c r="B1505" t="s">
        <v>9</v>
      </c>
      <c r="C1505">
        <v>1355</v>
      </c>
      <c r="D1505">
        <v>44933.47</v>
      </c>
      <c r="E1505">
        <v>33.161232472324699</v>
      </c>
    </row>
    <row r="1506" spans="1:5" x14ac:dyDescent="0.2">
      <c r="A1506" t="s">
        <v>75</v>
      </c>
      <c r="B1506" t="s">
        <v>9</v>
      </c>
      <c r="C1506">
        <v>3194297</v>
      </c>
      <c r="D1506">
        <v>20085935.43</v>
      </c>
      <c r="E1506">
        <v>6.2880613261697302</v>
      </c>
    </row>
    <row r="1507" spans="1:5" x14ac:dyDescent="0.2">
      <c r="A1507" t="s">
        <v>75</v>
      </c>
      <c r="B1507" t="s">
        <v>9</v>
      </c>
      <c r="C1507">
        <v>195</v>
      </c>
      <c r="D1507">
        <v>6077.22</v>
      </c>
      <c r="E1507">
        <v>31.165230769230799</v>
      </c>
    </row>
    <row r="1508" spans="1:5" x14ac:dyDescent="0.2">
      <c r="A1508" t="s">
        <v>75</v>
      </c>
      <c r="B1508" t="s">
        <v>9</v>
      </c>
      <c r="C1508">
        <v>250</v>
      </c>
      <c r="D1508">
        <v>791.35</v>
      </c>
      <c r="E1508">
        <v>3.1654</v>
      </c>
    </row>
    <row r="1509" spans="1:5" x14ac:dyDescent="0.2">
      <c r="A1509" t="s">
        <v>75</v>
      </c>
      <c r="B1509" t="s">
        <v>9</v>
      </c>
      <c r="C1509">
        <v>68</v>
      </c>
      <c r="D1509">
        <v>819.18</v>
      </c>
      <c r="E1509">
        <v>12.0467647058823</v>
      </c>
    </row>
    <row r="1510" spans="1:5" x14ac:dyDescent="0.2">
      <c r="A1510" t="s">
        <v>75</v>
      </c>
      <c r="B1510" t="s">
        <v>9</v>
      </c>
      <c r="C1510">
        <v>127</v>
      </c>
      <c r="D1510">
        <v>1727.74</v>
      </c>
      <c r="E1510">
        <v>13.604251968503901</v>
      </c>
    </row>
    <row r="1511" spans="1:5" x14ac:dyDescent="0.2">
      <c r="A1511" t="s">
        <v>75</v>
      </c>
      <c r="B1511" t="s">
        <v>9</v>
      </c>
      <c r="C1511">
        <v>191</v>
      </c>
      <c r="D1511">
        <v>-13364.15</v>
      </c>
      <c r="E1511">
        <v>-69.969371727748694</v>
      </c>
    </row>
    <row r="1512" spans="1:5" x14ac:dyDescent="0.2">
      <c r="A1512" t="s">
        <v>75</v>
      </c>
      <c r="B1512" t="s">
        <v>9</v>
      </c>
      <c r="C1512">
        <v>413</v>
      </c>
      <c r="D1512">
        <v>3207.96</v>
      </c>
      <c r="E1512">
        <v>7.76745762711864</v>
      </c>
    </row>
    <row r="1513" spans="1:5" x14ac:dyDescent="0.2">
      <c r="A1513" t="s">
        <v>75</v>
      </c>
      <c r="B1513" t="s">
        <v>9</v>
      </c>
      <c r="C1513">
        <v>35</v>
      </c>
      <c r="D1513">
        <v>1327.77</v>
      </c>
      <c r="E1513">
        <v>37.936285714285702</v>
      </c>
    </row>
    <row r="1514" spans="1:5" x14ac:dyDescent="0.2">
      <c r="A1514" t="s">
        <v>75</v>
      </c>
      <c r="B1514" t="s">
        <v>9</v>
      </c>
      <c r="C1514">
        <v>1</v>
      </c>
      <c r="D1514">
        <v>-381</v>
      </c>
      <c r="E1514">
        <v>-381</v>
      </c>
    </row>
    <row r="1515" spans="1:5" x14ac:dyDescent="0.2">
      <c r="A1515" t="s">
        <v>75</v>
      </c>
      <c r="B1515" t="s">
        <v>9</v>
      </c>
      <c r="C1515">
        <v>-432</v>
      </c>
      <c r="D1515">
        <v>19552.25</v>
      </c>
      <c r="E1515">
        <v>-45.259837962962997</v>
      </c>
    </row>
    <row r="1516" spans="1:5" x14ac:dyDescent="0.2">
      <c r="A1516" t="s">
        <v>75</v>
      </c>
      <c r="B1516" t="s">
        <v>9</v>
      </c>
      <c r="C1516">
        <v>940</v>
      </c>
      <c r="D1516">
        <v>8963.7099999999991</v>
      </c>
      <c r="E1516">
        <v>9.5358617021276597</v>
      </c>
    </row>
    <row r="1517" spans="1:5" x14ac:dyDescent="0.2">
      <c r="A1517" t="s">
        <v>75</v>
      </c>
      <c r="B1517" t="s">
        <v>9</v>
      </c>
      <c r="C1517">
        <v>300</v>
      </c>
      <c r="D1517">
        <v>2976.42</v>
      </c>
      <c r="E1517">
        <v>9.9214000000000002</v>
      </c>
    </row>
    <row r="1518" spans="1:5" x14ac:dyDescent="0.2">
      <c r="A1518" t="s">
        <v>75</v>
      </c>
      <c r="B1518" t="s">
        <v>9</v>
      </c>
      <c r="C1518">
        <v>254</v>
      </c>
      <c r="D1518">
        <v>8310.9500000000007</v>
      </c>
      <c r="E1518">
        <v>32.720275590551203</v>
      </c>
    </row>
    <row r="1519" spans="1:5" x14ac:dyDescent="0.2">
      <c r="A1519" t="s">
        <v>75</v>
      </c>
      <c r="B1519" t="s">
        <v>9</v>
      </c>
      <c r="C1519">
        <v>320</v>
      </c>
      <c r="D1519">
        <v>1307.27</v>
      </c>
      <c r="E1519">
        <v>4.0852187500000001</v>
      </c>
    </row>
    <row r="1520" spans="1:5" x14ac:dyDescent="0.2">
      <c r="A1520" t="s">
        <v>75</v>
      </c>
      <c r="B1520" t="s">
        <v>9</v>
      </c>
      <c r="C1520">
        <v>151</v>
      </c>
      <c r="D1520">
        <v>3383.91</v>
      </c>
      <c r="E1520">
        <v>22.41</v>
      </c>
    </row>
    <row r="1521" spans="1:5" x14ac:dyDescent="0.2">
      <c r="A1521" t="s">
        <v>75</v>
      </c>
      <c r="B1521" t="s">
        <v>9</v>
      </c>
      <c r="C1521">
        <v>80</v>
      </c>
      <c r="D1521">
        <v>92.62</v>
      </c>
      <c r="E1521">
        <v>1.1577500000000001</v>
      </c>
    </row>
    <row r="1522" spans="1:5" x14ac:dyDescent="0.2">
      <c r="A1522" t="s">
        <v>75</v>
      </c>
      <c r="B1522" t="s">
        <v>9</v>
      </c>
      <c r="C1522">
        <v>415</v>
      </c>
      <c r="D1522">
        <v>478.42</v>
      </c>
      <c r="E1522">
        <v>1.15281927710843</v>
      </c>
    </row>
    <row r="1523" spans="1:5" x14ac:dyDescent="0.2">
      <c r="A1523" t="s">
        <v>75</v>
      </c>
      <c r="B1523" t="s">
        <v>9</v>
      </c>
      <c r="C1523">
        <v>298</v>
      </c>
      <c r="D1523">
        <v>1797.07</v>
      </c>
      <c r="E1523">
        <v>6.0304362416107402</v>
      </c>
    </row>
    <row r="1524" spans="1:5" x14ac:dyDescent="0.2">
      <c r="A1524" t="s">
        <v>75</v>
      </c>
      <c r="B1524" t="s">
        <v>9</v>
      </c>
      <c r="C1524">
        <v>575</v>
      </c>
      <c r="D1524">
        <v>2288.6799999999998</v>
      </c>
      <c r="E1524">
        <v>3.9803130434782599</v>
      </c>
    </row>
    <row r="1525" spans="1:5" x14ac:dyDescent="0.2">
      <c r="A1525" t="s">
        <v>75</v>
      </c>
      <c r="B1525" t="s">
        <v>9</v>
      </c>
      <c r="C1525">
        <v>575</v>
      </c>
      <c r="D1525">
        <v>2696.9</v>
      </c>
      <c r="E1525">
        <v>4.6902608695652201</v>
      </c>
    </row>
    <row r="1526" spans="1:5" x14ac:dyDescent="0.2">
      <c r="A1526" t="s">
        <v>75</v>
      </c>
      <c r="B1526" t="s">
        <v>9</v>
      </c>
      <c r="C1526">
        <v>909</v>
      </c>
      <c r="D1526">
        <v>13312.63</v>
      </c>
      <c r="E1526">
        <v>14.6453575357536</v>
      </c>
    </row>
    <row r="1527" spans="1:5" x14ac:dyDescent="0.2">
      <c r="A1527" t="s">
        <v>75</v>
      </c>
      <c r="B1527" t="s">
        <v>9</v>
      </c>
      <c r="C1527">
        <v>1040</v>
      </c>
      <c r="D1527">
        <v>8306.0300000000007</v>
      </c>
      <c r="E1527">
        <v>7.9865673076923098</v>
      </c>
    </row>
    <row r="1528" spans="1:5" x14ac:dyDescent="0.2">
      <c r="A1528" t="s">
        <v>75</v>
      </c>
      <c r="B1528" t="s">
        <v>9</v>
      </c>
      <c r="C1528">
        <v>2835</v>
      </c>
      <c r="D1528">
        <v>19379.27</v>
      </c>
      <c r="E1528">
        <v>6.8357213403880097</v>
      </c>
    </row>
    <row r="1529" spans="1:5" x14ac:dyDescent="0.2">
      <c r="A1529" t="s">
        <v>75</v>
      </c>
      <c r="B1529" t="s">
        <v>9</v>
      </c>
      <c r="C1529">
        <v>357</v>
      </c>
      <c r="D1529">
        <v>40.4</v>
      </c>
      <c r="E1529">
        <v>0.11316526610644299</v>
      </c>
    </row>
    <row r="1530" spans="1:5" x14ac:dyDescent="0.2">
      <c r="A1530" t="s">
        <v>75</v>
      </c>
      <c r="B1530" t="s">
        <v>9</v>
      </c>
      <c r="C1530">
        <v>35</v>
      </c>
      <c r="D1530">
        <v>203.25</v>
      </c>
      <c r="E1530">
        <v>5.8071428571428596</v>
      </c>
    </row>
    <row r="1531" spans="1:5" x14ac:dyDescent="0.2">
      <c r="A1531" t="s">
        <v>75</v>
      </c>
      <c r="B1531" t="s">
        <v>9</v>
      </c>
      <c r="C1531">
        <v>427</v>
      </c>
      <c r="D1531">
        <v>30531.200000000001</v>
      </c>
      <c r="E1531">
        <v>71.501639344262301</v>
      </c>
    </row>
    <row r="1532" spans="1:5" x14ac:dyDescent="0.2">
      <c r="A1532" t="s">
        <v>75</v>
      </c>
      <c r="B1532" t="s">
        <v>9</v>
      </c>
      <c r="C1532">
        <v>295</v>
      </c>
      <c r="D1532">
        <v>4016.34</v>
      </c>
      <c r="E1532">
        <v>13.6147118644068</v>
      </c>
    </row>
    <row r="1533" spans="1:5" x14ac:dyDescent="0.2">
      <c r="A1533" t="s">
        <v>75</v>
      </c>
      <c r="B1533" t="s">
        <v>9</v>
      </c>
      <c r="C1533">
        <v>255</v>
      </c>
      <c r="D1533">
        <v>2963.75</v>
      </c>
      <c r="E1533">
        <v>11.622549019607799</v>
      </c>
    </row>
    <row r="1534" spans="1:5" x14ac:dyDescent="0.2">
      <c r="A1534" t="s">
        <v>75</v>
      </c>
      <c r="B1534" t="s">
        <v>9</v>
      </c>
      <c r="C1534">
        <v>980</v>
      </c>
      <c r="D1534">
        <v>2974.06</v>
      </c>
      <c r="E1534">
        <v>3.0347551020408199</v>
      </c>
    </row>
    <row r="1535" spans="1:5" x14ac:dyDescent="0.2">
      <c r="A1535" t="s">
        <v>75</v>
      </c>
      <c r="B1535" t="s">
        <v>9</v>
      </c>
      <c r="C1535">
        <v>1800</v>
      </c>
      <c r="D1535">
        <v>108065.7</v>
      </c>
      <c r="E1535">
        <v>60.036499999999997</v>
      </c>
    </row>
    <row r="1536" spans="1:5" x14ac:dyDescent="0.2">
      <c r="A1536" t="s">
        <v>75</v>
      </c>
      <c r="B1536" t="s">
        <v>9</v>
      </c>
      <c r="C1536">
        <v>140</v>
      </c>
      <c r="D1536">
        <v>991.91</v>
      </c>
      <c r="E1536">
        <v>7.08507142857143</v>
      </c>
    </row>
    <row r="1537" spans="1:5" x14ac:dyDescent="0.2">
      <c r="A1537" t="s">
        <v>75</v>
      </c>
      <c r="B1537" t="s">
        <v>9</v>
      </c>
      <c r="C1537">
        <v>2325</v>
      </c>
      <c r="D1537">
        <v>4268.1899999999996</v>
      </c>
      <c r="E1537">
        <v>1.8357806451612899</v>
      </c>
    </row>
    <row r="1538" spans="1:5" x14ac:dyDescent="0.2">
      <c r="A1538" t="s">
        <v>75</v>
      </c>
      <c r="B1538" t="s">
        <v>9</v>
      </c>
      <c r="C1538">
        <v>2029</v>
      </c>
      <c r="D1538">
        <v>2556.39</v>
      </c>
      <c r="E1538">
        <v>1.2599260719566301</v>
      </c>
    </row>
    <row r="1539" spans="1:5" x14ac:dyDescent="0.2">
      <c r="A1539" t="s">
        <v>75</v>
      </c>
      <c r="B1539" t="s">
        <v>9</v>
      </c>
      <c r="C1539">
        <v>1800</v>
      </c>
      <c r="D1539">
        <v>78500.34</v>
      </c>
      <c r="E1539">
        <v>43.6113</v>
      </c>
    </row>
    <row r="1540" spans="1:5" x14ac:dyDescent="0.2">
      <c r="A1540" t="s">
        <v>75</v>
      </c>
      <c r="B1540" t="s">
        <v>9</v>
      </c>
      <c r="C1540">
        <v>2</v>
      </c>
      <c r="D1540">
        <v>-12965.2</v>
      </c>
      <c r="E1540">
        <v>-6482.6</v>
      </c>
    </row>
    <row r="1541" spans="1:5" x14ac:dyDescent="0.2">
      <c r="A1541" t="s">
        <v>75</v>
      </c>
      <c r="B1541" t="s">
        <v>9</v>
      </c>
      <c r="C1541">
        <v>2060</v>
      </c>
      <c r="D1541">
        <v>4946.8</v>
      </c>
      <c r="E1541">
        <v>2.40135922330097</v>
      </c>
    </row>
    <row r="1542" spans="1:5" x14ac:dyDescent="0.2">
      <c r="A1542" t="s">
        <v>75</v>
      </c>
      <c r="B1542" t="s">
        <v>9</v>
      </c>
      <c r="C1542">
        <v>0</v>
      </c>
      <c r="D1542">
        <v>2069.12</v>
      </c>
      <c r="E1542">
        <v>0</v>
      </c>
    </row>
    <row r="1543" spans="1:5" x14ac:dyDescent="0.2">
      <c r="A1543" t="s">
        <v>75</v>
      </c>
      <c r="B1543" t="s">
        <v>9</v>
      </c>
      <c r="C1543">
        <v>-5</v>
      </c>
      <c r="D1543">
        <v>-18.920000000000002</v>
      </c>
      <c r="E1543">
        <v>3.7839999999999998</v>
      </c>
    </row>
    <row r="1544" spans="1:5" x14ac:dyDescent="0.2">
      <c r="A1544" t="s">
        <v>75</v>
      </c>
      <c r="B1544" t="s">
        <v>9</v>
      </c>
      <c r="C1544">
        <v>2420</v>
      </c>
      <c r="D1544">
        <v>13544.44</v>
      </c>
      <c r="E1544">
        <v>5.5968760330578498</v>
      </c>
    </row>
    <row r="1545" spans="1:5" x14ac:dyDescent="0.2">
      <c r="A1545" t="s">
        <v>75</v>
      </c>
      <c r="B1545" t="s">
        <v>9</v>
      </c>
      <c r="C1545">
        <v>710</v>
      </c>
      <c r="D1545">
        <v>2384.5500000000002</v>
      </c>
      <c r="E1545">
        <v>3.3585211267605599</v>
      </c>
    </row>
    <row r="1546" spans="1:5" x14ac:dyDescent="0.2">
      <c r="A1546" t="s">
        <v>75</v>
      </c>
      <c r="B1546" t="s">
        <v>9</v>
      </c>
      <c r="C1546">
        <v>3160</v>
      </c>
      <c r="D1546">
        <v>19558.27</v>
      </c>
      <c r="E1546">
        <v>6.18932594936709</v>
      </c>
    </row>
    <row r="1547" spans="1:5" x14ac:dyDescent="0.2">
      <c r="A1547" t="s">
        <v>75</v>
      </c>
      <c r="B1547" t="s">
        <v>9</v>
      </c>
      <c r="C1547">
        <v>98</v>
      </c>
      <c r="D1547">
        <v>2520.9899999999998</v>
      </c>
      <c r="E1547">
        <v>25.724387755102001</v>
      </c>
    </row>
    <row r="1548" spans="1:5" x14ac:dyDescent="0.2">
      <c r="A1548" t="s">
        <v>75</v>
      </c>
      <c r="B1548" t="s">
        <v>9</v>
      </c>
      <c r="C1548">
        <v>850</v>
      </c>
      <c r="D1548">
        <v>2017.47</v>
      </c>
      <c r="E1548">
        <v>2.3734941176470601</v>
      </c>
    </row>
    <row r="1549" spans="1:5" x14ac:dyDescent="0.2">
      <c r="A1549" t="s">
        <v>75</v>
      </c>
      <c r="B1549" t="s">
        <v>9</v>
      </c>
      <c r="C1549">
        <v>1260</v>
      </c>
      <c r="D1549">
        <v>13107.53</v>
      </c>
      <c r="E1549">
        <v>10.4028015873016</v>
      </c>
    </row>
    <row r="1550" spans="1:5" x14ac:dyDescent="0.2">
      <c r="A1550" t="s">
        <v>75</v>
      </c>
      <c r="B1550" t="s">
        <v>9</v>
      </c>
      <c r="C1550">
        <v>1198</v>
      </c>
      <c r="D1550">
        <v>124505.35</v>
      </c>
      <c r="E1550">
        <v>103.92767111853099</v>
      </c>
    </row>
    <row r="1551" spans="1:5" x14ac:dyDescent="0.2">
      <c r="A1551" t="s">
        <v>75</v>
      </c>
      <c r="B1551" t="s">
        <v>9</v>
      </c>
      <c r="C1551">
        <v>1160</v>
      </c>
      <c r="D1551">
        <v>6315.03</v>
      </c>
      <c r="E1551">
        <v>5.4439913793103401</v>
      </c>
    </row>
    <row r="1552" spans="1:5" x14ac:dyDescent="0.2">
      <c r="A1552" t="s">
        <v>75</v>
      </c>
      <c r="B1552" t="s">
        <v>9</v>
      </c>
      <c r="C1552">
        <v>1168</v>
      </c>
      <c r="D1552">
        <v>22624.78</v>
      </c>
      <c r="E1552">
        <v>19.3705308219178</v>
      </c>
    </row>
    <row r="1553" spans="1:5" x14ac:dyDescent="0.2">
      <c r="A1553" t="s">
        <v>75</v>
      </c>
      <c r="B1553" t="s">
        <v>9</v>
      </c>
      <c r="C1553">
        <v>174</v>
      </c>
      <c r="D1553">
        <v>4513.79</v>
      </c>
      <c r="E1553">
        <v>25.941321839080398</v>
      </c>
    </row>
    <row r="1554" spans="1:5" x14ac:dyDescent="0.2">
      <c r="A1554" t="s">
        <v>75</v>
      </c>
      <c r="B1554" t="s">
        <v>9</v>
      </c>
      <c r="C1554">
        <v>1451</v>
      </c>
      <c r="D1554">
        <v>13348.61</v>
      </c>
      <c r="E1554">
        <v>9.1995933838731894</v>
      </c>
    </row>
    <row r="1555" spans="1:5" x14ac:dyDescent="0.2">
      <c r="A1555" t="s">
        <v>75</v>
      </c>
      <c r="B1555" t="s">
        <v>9</v>
      </c>
      <c r="C1555">
        <v>150</v>
      </c>
      <c r="D1555">
        <v>907.35</v>
      </c>
      <c r="E1555">
        <v>6.0490000000000004</v>
      </c>
    </row>
    <row r="1556" spans="1:5" x14ac:dyDescent="0.2">
      <c r="A1556" t="s">
        <v>75</v>
      </c>
      <c r="B1556" t="s">
        <v>9</v>
      </c>
      <c r="C1556">
        <v>5</v>
      </c>
      <c r="D1556">
        <v>2480.19</v>
      </c>
      <c r="E1556">
        <v>496.03800000000001</v>
      </c>
    </row>
    <row r="1557" spans="1:5" x14ac:dyDescent="0.2">
      <c r="A1557" t="s">
        <v>75</v>
      </c>
      <c r="B1557" t="s">
        <v>9</v>
      </c>
      <c r="C1557">
        <v>1585</v>
      </c>
      <c r="D1557">
        <v>4108.6400000000003</v>
      </c>
      <c r="E1557">
        <v>2.5922018927444799</v>
      </c>
    </row>
    <row r="1558" spans="1:5" x14ac:dyDescent="0.2">
      <c r="A1558" t="s">
        <v>75</v>
      </c>
      <c r="B1558" t="s">
        <v>9</v>
      </c>
      <c r="C1558">
        <v>350</v>
      </c>
      <c r="D1558">
        <v>13443.03</v>
      </c>
      <c r="E1558">
        <v>38.408657142857102</v>
      </c>
    </row>
    <row r="1559" spans="1:5" x14ac:dyDescent="0.2">
      <c r="A1559" t="s">
        <v>75</v>
      </c>
      <c r="B1559" t="s">
        <v>9</v>
      </c>
      <c r="C1559">
        <v>667</v>
      </c>
      <c r="D1559">
        <v>46572.08</v>
      </c>
      <c r="E1559">
        <v>69.823208395802098</v>
      </c>
    </row>
    <row r="1560" spans="1:5" x14ac:dyDescent="0.2">
      <c r="A1560" t="s">
        <v>75</v>
      </c>
      <c r="B1560" t="s">
        <v>9</v>
      </c>
      <c r="C1560">
        <v>3692</v>
      </c>
      <c r="D1560">
        <v>10645.21</v>
      </c>
      <c r="E1560">
        <v>2.88331798483207</v>
      </c>
    </row>
    <row r="1561" spans="1:5" x14ac:dyDescent="0.2">
      <c r="A1561" t="s">
        <v>75</v>
      </c>
      <c r="B1561" t="s">
        <v>9</v>
      </c>
      <c r="C1561">
        <v>2139</v>
      </c>
      <c r="D1561">
        <v>10141.06</v>
      </c>
      <c r="E1561">
        <v>4.7410285179990597</v>
      </c>
    </row>
    <row r="1562" spans="1:5" x14ac:dyDescent="0.2">
      <c r="A1562" t="s">
        <v>75</v>
      </c>
      <c r="B1562" t="s">
        <v>9</v>
      </c>
      <c r="C1562">
        <v>914</v>
      </c>
      <c r="D1562">
        <v>3543.36</v>
      </c>
      <c r="E1562">
        <v>3.8767614879649899</v>
      </c>
    </row>
    <row r="1563" spans="1:5" x14ac:dyDescent="0.2">
      <c r="A1563" t="s">
        <v>75</v>
      </c>
      <c r="B1563" t="s">
        <v>9</v>
      </c>
      <c r="C1563">
        <v>15520</v>
      </c>
      <c r="D1563">
        <v>30097.93</v>
      </c>
      <c r="E1563">
        <v>1.9392996134020599</v>
      </c>
    </row>
    <row r="1564" spans="1:5" x14ac:dyDescent="0.2">
      <c r="A1564" t="s">
        <v>75</v>
      </c>
      <c r="B1564" t="s">
        <v>9</v>
      </c>
      <c r="C1564">
        <v>6465</v>
      </c>
      <c r="D1564">
        <v>16979.39</v>
      </c>
      <c r="E1564">
        <v>2.6263557617942799</v>
      </c>
    </row>
    <row r="1565" spans="1:5" x14ac:dyDescent="0.2">
      <c r="A1565" t="s">
        <v>75</v>
      </c>
      <c r="B1565" t="s">
        <v>9</v>
      </c>
      <c r="C1565">
        <v>1429</v>
      </c>
      <c r="D1565">
        <v>352394.06</v>
      </c>
      <c r="E1565">
        <v>246.60186144156799</v>
      </c>
    </row>
    <row r="1566" spans="1:5" x14ac:dyDescent="0.2">
      <c r="A1566" t="s">
        <v>75</v>
      </c>
      <c r="B1566" t="s">
        <v>9</v>
      </c>
      <c r="C1566">
        <v>3486</v>
      </c>
      <c r="D1566">
        <v>45078.17</v>
      </c>
      <c r="E1566">
        <v>12.931201950659799</v>
      </c>
    </row>
    <row r="1567" spans="1:5" x14ac:dyDescent="0.2">
      <c r="A1567" t="s">
        <v>75</v>
      </c>
      <c r="B1567" t="s">
        <v>9</v>
      </c>
      <c r="C1567">
        <v>35</v>
      </c>
      <c r="D1567">
        <v>23924</v>
      </c>
      <c r="E1567">
        <v>683.54285714285697</v>
      </c>
    </row>
    <row r="1568" spans="1:5" x14ac:dyDescent="0.2">
      <c r="A1568" t="s">
        <v>75</v>
      </c>
      <c r="B1568" t="s">
        <v>9</v>
      </c>
      <c r="C1568">
        <v>600</v>
      </c>
      <c r="D1568">
        <v>4528.84</v>
      </c>
      <c r="E1568">
        <v>7.5480666666666698</v>
      </c>
    </row>
    <row r="1569" spans="1:5" x14ac:dyDescent="0.2">
      <c r="A1569" t="s">
        <v>75</v>
      </c>
      <c r="B1569" t="s">
        <v>9</v>
      </c>
      <c r="C1569">
        <v>293</v>
      </c>
      <c r="D1569">
        <v>88021.74</v>
      </c>
      <c r="E1569">
        <v>300.41549488054602</v>
      </c>
    </row>
    <row r="1570" spans="1:5" x14ac:dyDescent="0.2">
      <c r="A1570" t="s">
        <v>75</v>
      </c>
      <c r="B1570" t="s">
        <v>9</v>
      </c>
      <c r="C1570">
        <v>1866</v>
      </c>
      <c r="D1570">
        <v>2925.98</v>
      </c>
      <c r="E1570">
        <v>1.5680493033226199</v>
      </c>
    </row>
    <row r="1571" spans="1:5" x14ac:dyDescent="0.2">
      <c r="A1571" t="s">
        <v>75</v>
      </c>
      <c r="B1571" t="s">
        <v>9</v>
      </c>
      <c r="C1571">
        <v>435</v>
      </c>
      <c r="D1571">
        <v>-3190.29</v>
      </c>
      <c r="E1571">
        <v>-7.3339999999999996</v>
      </c>
    </row>
    <row r="1572" spans="1:5" x14ac:dyDescent="0.2">
      <c r="A1572" t="s">
        <v>75</v>
      </c>
      <c r="B1572" t="s">
        <v>9</v>
      </c>
      <c r="C1572">
        <v>830</v>
      </c>
      <c r="D1572">
        <v>3136.58</v>
      </c>
      <c r="E1572">
        <v>3.77901204819277</v>
      </c>
    </row>
    <row r="1573" spans="1:5" x14ac:dyDescent="0.2">
      <c r="A1573" t="s">
        <v>75</v>
      </c>
      <c r="B1573" t="s">
        <v>9</v>
      </c>
      <c r="C1573">
        <v>818</v>
      </c>
      <c r="D1573">
        <v>111866.55</v>
      </c>
      <c r="E1573">
        <v>136.75617359413201</v>
      </c>
    </row>
    <row r="1574" spans="1:5" x14ac:dyDescent="0.2">
      <c r="A1574" t="s">
        <v>75</v>
      </c>
      <c r="B1574" t="s">
        <v>9</v>
      </c>
      <c r="C1574">
        <v>112</v>
      </c>
      <c r="D1574">
        <v>77275.61</v>
      </c>
      <c r="E1574">
        <v>689.96080357142898</v>
      </c>
    </row>
    <row r="1575" spans="1:5" x14ac:dyDescent="0.2">
      <c r="A1575" t="s">
        <v>75</v>
      </c>
      <c r="B1575" t="s">
        <v>9</v>
      </c>
      <c r="C1575">
        <v>540</v>
      </c>
      <c r="D1575">
        <v>2440.84</v>
      </c>
      <c r="E1575">
        <v>4.5200740740740697</v>
      </c>
    </row>
    <row r="1576" spans="1:5" x14ac:dyDescent="0.2">
      <c r="A1576" t="s">
        <v>75</v>
      </c>
      <c r="B1576" t="s">
        <v>9</v>
      </c>
      <c r="C1576">
        <v>5063</v>
      </c>
      <c r="D1576">
        <v>18349.48</v>
      </c>
      <c r="E1576">
        <v>3.62423069326486</v>
      </c>
    </row>
    <row r="1577" spans="1:5" x14ac:dyDescent="0.2">
      <c r="A1577" t="s">
        <v>75</v>
      </c>
      <c r="B1577" t="s">
        <v>9</v>
      </c>
      <c r="C1577">
        <v>1500</v>
      </c>
      <c r="D1577">
        <v>3398.54</v>
      </c>
      <c r="E1577">
        <v>2.26569333333333</v>
      </c>
    </row>
    <row r="1578" spans="1:5" x14ac:dyDescent="0.2">
      <c r="A1578" t="s">
        <v>75</v>
      </c>
      <c r="B1578" t="s">
        <v>9</v>
      </c>
      <c r="C1578">
        <v>250</v>
      </c>
      <c r="D1578">
        <v>3905.27</v>
      </c>
      <c r="E1578">
        <v>15.621079999999999</v>
      </c>
    </row>
    <row r="1579" spans="1:5" x14ac:dyDescent="0.2">
      <c r="A1579" t="s">
        <v>75</v>
      </c>
      <c r="B1579" t="s">
        <v>9</v>
      </c>
      <c r="C1579">
        <v>1277</v>
      </c>
      <c r="D1579">
        <v>8755.85</v>
      </c>
      <c r="E1579">
        <v>6.8565779169929497</v>
      </c>
    </row>
    <row r="1580" spans="1:5" x14ac:dyDescent="0.2">
      <c r="A1580" t="s">
        <v>75</v>
      </c>
      <c r="B1580" t="s">
        <v>9</v>
      </c>
      <c r="C1580">
        <v>140</v>
      </c>
      <c r="D1580">
        <v>3008.79</v>
      </c>
      <c r="E1580">
        <v>21.491357142857101</v>
      </c>
    </row>
    <row r="1581" spans="1:5" x14ac:dyDescent="0.2">
      <c r="A1581" t="s">
        <v>75</v>
      </c>
      <c r="B1581" t="s">
        <v>9</v>
      </c>
      <c r="C1581">
        <v>1</v>
      </c>
      <c r="D1581">
        <v>4727.1099999999997</v>
      </c>
      <c r="E1581">
        <v>4727.1099999999997</v>
      </c>
    </row>
    <row r="1582" spans="1:5" x14ac:dyDescent="0.2">
      <c r="A1582" t="s">
        <v>75</v>
      </c>
      <c r="B1582" t="s">
        <v>9</v>
      </c>
      <c r="C1582">
        <v>630</v>
      </c>
      <c r="D1582">
        <v>1879.71</v>
      </c>
      <c r="E1582">
        <v>2.9836666666666698</v>
      </c>
    </row>
    <row r="1583" spans="1:5" x14ac:dyDescent="0.2">
      <c r="A1583" t="s">
        <v>75</v>
      </c>
      <c r="B1583" t="s">
        <v>9</v>
      </c>
      <c r="C1583">
        <v>100</v>
      </c>
      <c r="D1583">
        <v>1090.6500000000001</v>
      </c>
      <c r="E1583">
        <v>10.906499999999999</v>
      </c>
    </row>
    <row r="1584" spans="1:5" x14ac:dyDescent="0.2">
      <c r="A1584" t="s">
        <v>75</v>
      </c>
      <c r="B1584" t="s">
        <v>9</v>
      </c>
      <c r="C1584">
        <v>290</v>
      </c>
      <c r="D1584">
        <v>1371.79</v>
      </c>
      <c r="E1584">
        <v>4.7303103448275898</v>
      </c>
    </row>
    <row r="1585" spans="1:5" x14ac:dyDescent="0.2">
      <c r="A1585" t="s">
        <v>75</v>
      </c>
      <c r="B1585" t="s">
        <v>9</v>
      </c>
      <c r="C1585">
        <v>255</v>
      </c>
      <c r="D1585">
        <v>3166.08</v>
      </c>
      <c r="E1585">
        <v>12.416</v>
      </c>
    </row>
    <row r="1586" spans="1:5" x14ac:dyDescent="0.2">
      <c r="A1586" t="s">
        <v>75</v>
      </c>
      <c r="B1586" t="s">
        <v>9</v>
      </c>
      <c r="C1586">
        <v>375</v>
      </c>
      <c r="D1586">
        <v>2612.73</v>
      </c>
      <c r="E1586">
        <v>6.9672799999999997</v>
      </c>
    </row>
    <row r="1587" spans="1:5" x14ac:dyDescent="0.2">
      <c r="A1587" t="s">
        <v>75</v>
      </c>
      <c r="B1587" t="s">
        <v>9</v>
      </c>
      <c r="C1587">
        <v>130</v>
      </c>
      <c r="D1587">
        <v>1025.77</v>
      </c>
      <c r="E1587">
        <v>7.8905384615384602</v>
      </c>
    </row>
    <row r="1588" spans="1:5" x14ac:dyDescent="0.2">
      <c r="A1588" t="s">
        <v>75</v>
      </c>
      <c r="B1588" t="s">
        <v>9</v>
      </c>
      <c r="C1588">
        <v>1000</v>
      </c>
      <c r="D1588">
        <v>2824.07</v>
      </c>
      <c r="E1588">
        <v>2.8240699999999999</v>
      </c>
    </row>
    <row r="1589" spans="1:5" x14ac:dyDescent="0.2">
      <c r="A1589" t="s">
        <v>75</v>
      </c>
      <c r="B1589" t="s">
        <v>9</v>
      </c>
      <c r="C1589">
        <v>534</v>
      </c>
      <c r="D1589">
        <v>19217.14</v>
      </c>
      <c r="E1589">
        <v>35.987153558052398</v>
      </c>
    </row>
    <row r="1590" spans="1:5" x14ac:dyDescent="0.2">
      <c r="A1590" t="s">
        <v>75</v>
      </c>
      <c r="B1590" t="s">
        <v>9</v>
      </c>
      <c r="C1590">
        <v>2087</v>
      </c>
      <c r="D1590">
        <v>19408.7</v>
      </c>
      <c r="E1590">
        <v>9.2998083373263096</v>
      </c>
    </row>
    <row r="1591" spans="1:5" x14ac:dyDescent="0.2">
      <c r="A1591" t="s">
        <v>75</v>
      </c>
      <c r="B1591" t="s">
        <v>9</v>
      </c>
      <c r="C1591">
        <v>3171</v>
      </c>
      <c r="D1591">
        <v>8725.92</v>
      </c>
      <c r="E1591">
        <v>2.7517880794702001</v>
      </c>
    </row>
    <row r="1592" spans="1:5" x14ac:dyDescent="0.2">
      <c r="A1592" t="s">
        <v>75</v>
      </c>
      <c r="B1592" t="s">
        <v>9</v>
      </c>
      <c r="C1592">
        <v>380</v>
      </c>
      <c r="D1592">
        <v>1584.35</v>
      </c>
      <c r="E1592">
        <v>4.1693421052631603</v>
      </c>
    </row>
    <row r="1593" spans="1:5" x14ac:dyDescent="0.2">
      <c r="A1593" t="s">
        <v>75</v>
      </c>
      <c r="B1593" t="s">
        <v>9</v>
      </c>
      <c r="C1593">
        <v>1413</v>
      </c>
      <c r="D1593">
        <v>8474.58</v>
      </c>
      <c r="E1593">
        <v>5.9975796178343899</v>
      </c>
    </row>
    <row r="1594" spans="1:5" x14ac:dyDescent="0.2">
      <c r="A1594" t="s">
        <v>75</v>
      </c>
      <c r="B1594" t="s">
        <v>9</v>
      </c>
      <c r="C1594">
        <v>10</v>
      </c>
      <c r="D1594">
        <v>1369.22</v>
      </c>
      <c r="E1594">
        <v>136.922</v>
      </c>
    </row>
    <row r="1595" spans="1:5" x14ac:dyDescent="0.2">
      <c r="A1595" t="s">
        <v>75</v>
      </c>
      <c r="B1595" t="s">
        <v>9</v>
      </c>
      <c r="C1595">
        <v>3280</v>
      </c>
      <c r="D1595">
        <v>96658.3</v>
      </c>
      <c r="E1595">
        <v>29.468993902438999</v>
      </c>
    </row>
    <row r="1596" spans="1:5" x14ac:dyDescent="0.2">
      <c r="A1596" t="s">
        <v>75</v>
      </c>
      <c r="B1596" t="s">
        <v>9</v>
      </c>
      <c r="C1596">
        <v>1</v>
      </c>
      <c r="D1596">
        <v>506.31</v>
      </c>
      <c r="E1596">
        <v>506.31</v>
      </c>
    </row>
    <row r="1597" spans="1:5" x14ac:dyDescent="0.2">
      <c r="A1597" t="s">
        <v>75</v>
      </c>
      <c r="B1597" t="s">
        <v>9</v>
      </c>
      <c r="C1597">
        <v>436</v>
      </c>
      <c r="D1597">
        <v>20601.3</v>
      </c>
      <c r="E1597">
        <v>47.2506880733945</v>
      </c>
    </row>
    <row r="1598" spans="1:5" x14ac:dyDescent="0.2">
      <c r="A1598" t="s">
        <v>75</v>
      </c>
      <c r="B1598" t="s">
        <v>9</v>
      </c>
      <c r="C1598">
        <v>650</v>
      </c>
      <c r="D1598">
        <v>15618.49</v>
      </c>
      <c r="E1598">
        <v>24.028446153846101</v>
      </c>
    </row>
    <row r="1599" spans="1:5" x14ac:dyDescent="0.2">
      <c r="A1599" t="s">
        <v>75</v>
      </c>
      <c r="B1599" t="s">
        <v>9</v>
      </c>
      <c r="C1599">
        <v>180</v>
      </c>
      <c r="D1599">
        <v>644.16</v>
      </c>
      <c r="E1599">
        <v>3.57866666666667</v>
      </c>
    </row>
    <row r="1600" spans="1:5" x14ac:dyDescent="0.2">
      <c r="A1600" t="s">
        <v>75</v>
      </c>
      <c r="B1600" t="s">
        <v>9</v>
      </c>
      <c r="C1600">
        <v>915</v>
      </c>
      <c r="D1600">
        <v>19909.990000000002</v>
      </c>
      <c r="E1600">
        <v>21.759551912568298</v>
      </c>
    </row>
    <row r="1601" spans="1:5" x14ac:dyDescent="0.2">
      <c r="A1601" t="s">
        <v>75</v>
      </c>
      <c r="B1601" t="s">
        <v>9</v>
      </c>
      <c r="C1601">
        <v>179</v>
      </c>
      <c r="D1601">
        <v>2701.91</v>
      </c>
      <c r="E1601">
        <v>15.094469273743</v>
      </c>
    </row>
    <row r="1602" spans="1:5" x14ac:dyDescent="0.2">
      <c r="A1602" t="s">
        <v>75</v>
      </c>
      <c r="B1602" t="s">
        <v>9</v>
      </c>
      <c r="C1602">
        <v>250</v>
      </c>
      <c r="D1602">
        <v>277.85000000000002</v>
      </c>
      <c r="E1602">
        <v>1.1113999999999999</v>
      </c>
    </row>
    <row r="1603" spans="1:5" x14ac:dyDescent="0.2">
      <c r="A1603" t="s">
        <v>75</v>
      </c>
      <c r="B1603" t="s">
        <v>9</v>
      </c>
      <c r="C1603">
        <v>366</v>
      </c>
      <c r="D1603">
        <v>3165.98</v>
      </c>
      <c r="E1603">
        <v>8.65021857923497</v>
      </c>
    </row>
    <row r="1604" spans="1:5" x14ac:dyDescent="0.2">
      <c r="A1604" t="s">
        <v>75</v>
      </c>
      <c r="B1604" t="s">
        <v>9</v>
      </c>
      <c r="C1604">
        <v>460</v>
      </c>
      <c r="D1604">
        <v>390.1</v>
      </c>
      <c r="E1604">
        <v>0.84804347826087001</v>
      </c>
    </row>
    <row r="1605" spans="1:5" x14ac:dyDescent="0.2">
      <c r="A1605" t="s">
        <v>75</v>
      </c>
      <c r="B1605" t="s">
        <v>9</v>
      </c>
      <c r="C1605">
        <v>485</v>
      </c>
      <c r="D1605">
        <v>2920.28</v>
      </c>
      <c r="E1605">
        <v>6.0211958762886599</v>
      </c>
    </row>
    <row r="1606" spans="1:5" x14ac:dyDescent="0.2">
      <c r="A1606" t="s">
        <v>75</v>
      </c>
      <c r="B1606" t="s">
        <v>9</v>
      </c>
      <c r="C1606">
        <v>1545</v>
      </c>
      <c r="D1606">
        <v>2741.68</v>
      </c>
      <c r="E1606">
        <v>1.7745501618123001</v>
      </c>
    </row>
    <row r="1607" spans="1:5" x14ac:dyDescent="0.2">
      <c r="A1607" t="s">
        <v>75</v>
      </c>
      <c r="B1607" t="s">
        <v>9</v>
      </c>
      <c r="C1607">
        <v>1065</v>
      </c>
      <c r="D1607">
        <v>2563.86</v>
      </c>
      <c r="E1607">
        <v>2.40738028169014</v>
      </c>
    </row>
    <row r="1608" spans="1:5" x14ac:dyDescent="0.2">
      <c r="A1608" t="s">
        <v>75</v>
      </c>
      <c r="B1608" t="s">
        <v>9</v>
      </c>
      <c r="C1608">
        <v>1925</v>
      </c>
      <c r="D1608">
        <v>22666.41</v>
      </c>
      <c r="E1608">
        <v>11.774758441558401</v>
      </c>
    </row>
    <row r="1609" spans="1:5" x14ac:dyDescent="0.2">
      <c r="A1609" t="s">
        <v>75</v>
      </c>
      <c r="B1609" t="s">
        <v>9</v>
      </c>
      <c r="C1609">
        <v>800</v>
      </c>
      <c r="D1609">
        <v>2605.5300000000002</v>
      </c>
      <c r="E1609">
        <v>3.2569124999999999</v>
      </c>
    </row>
    <row r="1610" spans="1:5" x14ac:dyDescent="0.2">
      <c r="A1610" t="s">
        <v>75</v>
      </c>
      <c r="B1610" t="s">
        <v>9</v>
      </c>
      <c r="C1610">
        <v>1686</v>
      </c>
      <c r="D1610">
        <v>3626.15</v>
      </c>
      <c r="E1610">
        <v>2.15074139976275</v>
      </c>
    </row>
    <row r="1611" spans="1:5" x14ac:dyDescent="0.2">
      <c r="A1611" t="s">
        <v>75</v>
      </c>
      <c r="B1611" t="s">
        <v>9</v>
      </c>
      <c r="C1611">
        <v>1640</v>
      </c>
      <c r="D1611">
        <v>4774.59</v>
      </c>
      <c r="E1611">
        <v>2.91133536585366</v>
      </c>
    </row>
    <row r="1612" spans="1:5" x14ac:dyDescent="0.2">
      <c r="A1612" t="s">
        <v>75</v>
      </c>
      <c r="B1612" t="s">
        <v>9</v>
      </c>
      <c r="C1612">
        <v>400</v>
      </c>
      <c r="D1612">
        <v>3048.38</v>
      </c>
      <c r="E1612">
        <v>7.6209499999999997</v>
      </c>
    </row>
    <row r="1613" spans="1:5" x14ac:dyDescent="0.2">
      <c r="A1613" t="s">
        <v>75</v>
      </c>
      <c r="B1613" t="s">
        <v>9</v>
      </c>
      <c r="C1613">
        <v>4113</v>
      </c>
      <c r="D1613">
        <v>10097.44</v>
      </c>
      <c r="E1613">
        <v>2.45500607828835</v>
      </c>
    </row>
    <row r="1614" spans="1:5" x14ac:dyDescent="0.2">
      <c r="A1614" t="s">
        <v>75</v>
      </c>
      <c r="B1614" t="s">
        <v>9</v>
      </c>
      <c r="C1614">
        <v>960</v>
      </c>
      <c r="D1614">
        <v>2833.86</v>
      </c>
      <c r="E1614">
        <v>2.9519375000000001</v>
      </c>
    </row>
    <row r="1615" spans="1:5" x14ac:dyDescent="0.2">
      <c r="A1615" t="s">
        <v>75</v>
      </c>
      <c r="B1615" t="s">
        <v>9</v>
      </c>
      <c r="C1615">
        <v>1344</v>
      </c>
      <c r="D1615">
        <v>12723.65</v>
      </c>
      <c r="E1615">
        <v>9.4670014880952404</v>
      </c>
    </row>
    <row r="1616" spans="1:5" x14ac:dyDescent="0.2">
      <c r="A1616" t="s">
        <v>75</v>
      </c>
      <c r="B1616" t="s">
        <v>9</v>
      </c>
      <c r="C1616">
        <v>305</v>
      </c>
      <c r="D1616">
        <v>1820.54</v>
      </c>
      <c r="E1616">
        <v>5.96898360655738</v>
      </c>
    </row>
    <row r="1617" spans="1:5" x14ac:dyDescent="0.2">
      <c r="A1617" t="s">
        <v>75</v>
      </c>
      <c r="B1617" t="s">
        <v>9</v>
      </c>
      <c r="C1617">
        <v>6</v>
      </c>
      <c r="D1617">
        <v>2086.23</v>
      </c>
      <c r="E1617">
        <v>347.70499999999998</v>
      </c>
    </row>
    <row r="1618" spans="1:5" x14ac:dyDescent="0.2">
      <c r="A1618" t="s">
        <v>75</v>
      </c>
      <c r="B1618" t="s">
        <v>9</v>
      </c>
      <c r="C1618">
        <v>615</v>
      </c>
      <c r="D1618">
        <v>9890.02</v>
      </c>
      <c r="E1618">
        <v>16.081333333333301</v>
      </c>
    </row>
    <row r="1619" spans="1:5" x14ac:dyDescent="0.2">
      <c r="A1619" t="s">
        <v>75</v>
      </c>
      <c r="B1619" t="s">
        <v>9</v>
      </c>
      <c r="C1619">
        <v>885</v>
      </c>
      <c r="D1619">
        <v>6594.35</v>
      </c>
      <c r="E1619">
        <v>7.4512429378531104</v>
      </c>
    </row>
    <row r="1620" spans="1:5" x14ac:dyDescent="0.2">
      <c r="A1620" t="s">
        <v>75</v>
      </c>
      <c r="B1620" t="s">
        <v>9</v>
      </c>
      <c r="C1620">
        <v>700</v>
      </c>
      <c r="D1620">
        <v>5701.64</v>
      </c>
      <c r="E1620">
        <v>8.1452000000000009</v>
      </c>
    </row>
    <row r="1621" spans="1:5" x14ac:dyDescent="0.2">
      <c r="A1621" t="s">
        <v>75</v>
      </c>
      <c r="B1621" t="s">
        <v>9</v>
      </c>
      <c r="C1621">
        <v>3046</v>
      </c>
      <c r="D1621">
        <v>112483.55</v>
      </c>
      <c r="E1621">
        <v>36.928282994090601</v>
      </c>
    </row>
    <row r="1622" spans="1:5" x14ac:dyDescent="0.2">
      <c r="A1622" t="s">
        <v>75</v>
      </c>
      <c r="B1622" t="s">
        <v>9</v>
      </c>
      <c r="C1622">
        <v>1000</v>
      </c>
      <c r="D1622">
        <v>-3111.29</v>
      </c>
      <c r="E1622">
        <v>-3.1112899999999999</v>
      </c>
    </row>
    <row r="1623" spans="1:5" x14ac:dyDescent="0.2">
      <c r="A1623" t="s">
        <v>75</v>
      </c>
      <c r="B1623" t="s">
        <v>9</v>
      </c>
      <c r="C1623">
        <v>6195</v>
      </c>
      <c r="D1623">
        <v>7745.42</v>
      </c>
      <c r="E1623">
        <v>1.25026957223567</v>
      </c>
    </row>
    <row r="1624" spans="1:5" x14ac:dyDescent="0.2">
      <c r="A1624" t="s">
        <v>75</v>
      </c>
      <c r="B1624" t="s">
        <v>9</v>
      </c>
      <c r="C1624">
        <v>990</v>
      </c>
      <c r="D1624">
        <v>2755.48</v>
      </c>
      <c r="E1624">
        <v>2.7833131313131299</v>
      </c>
    </row>
    <row r="1625" spans="1:5" x14ac:dyDescent="0.2">
      <c r="A1625" t="s">
        <v>75</v>
      </c>
      <c r="B1625" t="s">
        <v>9</v>
      </c>
      <c r="C1625">
        <v>220</v>
      </c>
      <c r="D1625">
        <v>319.06</v>
      </c>
      <c r="E1625">
        <v>1.45027272727273</v>
      </c>
    </row>
    <row r="1626" spans="1:5" x14ac:dyDescent="0.2">
      <c r="A1626" t="s">
        <v>75</v>
      </c>
      <c r="B1626" t="s">
        <v>9</v>
      </c>
      <c r="C1626">
        <v>1768</v>
      </c>
      <c r="D1626">
        <v>9717.6200000000008</v>
      </c>
      <c r="E1626">
        <v>5.4963914027149299</v>
      </c>
    </row>
    <row r="1627" spans="1:5" x14ac:dyDescent="0.2">
      <c r="A1627" t="s">
        <v>75</v>
      </c>
      <c r="B1627" t="s">
        <v>9</v>
      </c>
      <c r="C1627">
        <v>405</v>
      </c>
      <c r="D1627">
        <v>2656.1</v>
      </c>
      <c r="E1627">
        <v>6.5582716049382697</v>
      </c>
    </row>
    <row r="1628" spans="1:5" x14ac:dyDescent="0.2">
      <c r="A1628" t="s">
        <v>75</v>
      </c>
      <c r="B1628" t="s">
        <v>9</v>
      </c>
      <c r="C1628">
        <v>718</v>
      </c>
      <c r="D1628">
        <v>2690.22</v>
      </c>
      <c r="E1628">
        <v>3.7468245125348201</v>
      </c>
    </row>
    <row r="1629" spans="1:5" x14ac:dyDescent="0.2">
      <c r="A1629" t="s">
        <v>75</v>
      </c>
      <c r="B1629" t="s">
        <v>9</v>
      </c>
      <c r="C1629">
        <v>600</v>
      </c>
      <c r="D1629">
        <v>2510.92</v>
      </c>
      <c r="E1629">
        <v>4.1848666666666698</v>
      </c>
    </row>
    <row r="1630" spans="1:5" x14ac:dyDescent="0.2">
      <c r="A1630" t="s">
        <v>75</v>
      </c>
      <c r="B1630" t="s">
        <v>9</v>
      </c>
      <c r="C1630">
        <v>1400</v>
      </c>
      <c r="D1630">
        <v>-475.85</v>
      </c>
      <c r="E1630">
        <v>-0.339892857142857</v>
      </c>
    </row>
    <row r="1631" spans="1:5" x14ac:dyDescent="0.2">
      <c r="A1631" t="s">
        <v>75</v>
      </c>
      <c r="B1631" t="s">
        <v>9</v>
      </c>
      <c r="C1631">
        <v>526</v>
      </c>
      <c r="D1631">
        <v>13211.42</v>
      </c>
      <c r="E1631">
        <v>25.116768060836499</v>
      </c>
    </row>
    <row r="1632" spans="1:5" x14ac:dyDescent="0.2">
      <c r="A1632" t="s">
        <v>75</v>
      </c>
      <c r="B1632" t="s">
        <v>9</v>
      </c>
      <c r="C1632">
        <v>660</v>
      </c>
      <c r="D1632">
        <v>4600.63</v>
      </c>
      <c r="E1632">
        <v>6.9706515151515198</v>
      </c>
    </row>
    <row r="1633" spans="1:5" x14ac:dyDescent="0.2">
      <c r="A1633" t="s">
        <v>75</v>
      </c>
      <c r="B1633" t="s">
        <v>9</v>
      </c>
      <c r="C1633">
        <v>1295</v>
      </c>
      <c r="D1633">
        <v>13134.55</v>
      </c>
      <c r="E1633">
        <v>10.142509652509601</v>
      </c>
    </row>
    <row r="1634" spans="1:5" x14ac:dyDescent="0.2">
      <c r="A1634" t="s">
        <v>75</v>
      </c>
      <c r="B1634" t="s">
        <v>9</v>
      </c>
      <c r="C1634">
        <v>340</v>
      </c>
      <c r="D1634">
        <v>9326.82</v>
      </c>
      <c r="E1634">
        <v>27.431823529411801</v>
      </c>
    </row>
    <row r="1635" spans="1:5" x14ac:dyDescent="0.2">
      <c r="A1635" t="s">
        <v>75</v>
      </c>
      <c r="B1635" t="s">
        <v>9</v>
      </c>
      <c r="C1635">
        <v>2989</v>
      </c>
      <c r="D1635">
        <v>9895.61</v>
      </c>
      <c r="E1635">
        <v>3.3106758113081298</v>
      </c>
    </row>
    <row r="1636" spans="1:5" x14ac:dyDescent="0.2">
      <c r="A1636" t="s">
        <v>75</v>
      </c>
      <c r="B1636" t="s">
        <v>9</v>
      </c>
      <c r="C1636">
        <v>125</v>
      </c>
      <c r="D1636">
        <v>652.16999999999996</v>
      </c>
      <c r="E1636">
        <v>5.2173600000000002</v>
      </c>
    </row>
    <row r="1637" spans="1:5" x14ac:dyDescent="0.2">
      <c r="A1637" t="s">
        <v>75</v>
      </c>
      <c r="B1637" t="s">
        <v>9</v>
      </c>
      <c r="C1637">
        <v>362</v>
      </c>
      <c r="D1637">
        <v>1315.44</v>
      </c>
      <c r="E1637">
        <v>3.6338121546961299</v>
      </c>
    </row>
    <row r="1638" spans="1:5" x14ac:dyDescent="0.2">
      <c r="A1638" t="s">
        <v>75</v>
      </c>
      <c r="B1638" t="s">
        <v>9</v>
      </c>
      <c r="C1638">
        <v>85</v>
      </c>
      <c r="D1638">
        <v>816.61</v>
      </c>
      <c r="E1638">
        <v>9.6071764705882394</v>
      </c>
    </row>
    <row r="1639" spans="1:5" x14ac:dyDescent="0.2">
      <c r="A1639" t="s">
        <v>75</v>
      </c>
      <c r="B1639" t="s">
        <v>9</v>
      </c>
      <c r="C1639">
        <v>490</v>
      </c>
      <c r="D1639">
        <v>3316.41</v>
      </c>
      <c r="E1639">
        <v>6.7681836734693901</v>
      </c>
    </row>
    <row r="1640" spans="1:5" x14ac:dyDescent="0.2">
      <c r="A1640" t="s">
        <v>75</v>
      </c>
      <c r="B1640" t="s">
        <v>9</v>
      </c>
      <c r="C1640">
        <v>3325</v>
      </c>
      <c r="D1640">
        <v>-1882.86</v>
      </c>
      <c r="E1640">
        <v>-0.56627368421052604</v>
      </c>
    </row>
    <row r="1641" spans="1:5" x14ac:dyDescent="0.2">
      <c r="A1641" t="s">
        <v>75</v>
      </c>
      <c r="B1641" t="s">
        <v>9</v>
      </c>
      <c r="C1641">
        <v>100</v>
      </c>
      <c r="D1641">
        <v>1055.6300000000001</v>
      </c>
      <c r="E1641">
        <v>10.5563</v>
      </c>
    </row>
    <row r="1642" spans="1:5" x14ac:dyDescent="0.2">
      <c r="A1642" t="s">
        <v>75</v>
      </c>
      <c r="B1642" t="s">
        <v>9</v>
      </c>
      <c r="C1642">
        <v>4933</v>
      </c>
      <c r="D1642">
        <v>11116.39</v>
      </c>
      <c r="E1642">
        <v>2.2534745590918299</v>
      </c>
    </row>
    <row r="1643" spans="1:5" x14ac:dyDescent="0.2">
      <c r="A1643" t="s">
        <v>75</v>
      </c>
      <c r="B1643" t="s">
        <v>9</v>
      </c>
      <c r="C1643">
        <v>1</v>
      </c>
      <c r="D1643">
        <v>-4.01</v>
      </c>
      <c r="E1643">
        <v>-4.01</v>
      </c>
    </row>
    <row r="1644" spans="1:5" x14ac:dyDescent="0.2">
      <c r="A1644" t="s">
        <v>75</v>
      </c>
      <c r="B1644" t="s">
        <v>9</v>
      </c>
      <c r="C1644">
        <v>1500</v>
      </c>
      <c r="D1644">
        <v>8971.9599999999991</v>
      </c>
      <c r="E1644">
        <v>5.9813066666666703</v>
      </c>
    </row>
    <row r="1645" spans="1:5" x14ac:dyDescent="0.2">
      <c r="A1645" t="s">
        <v>75</v>
      </c>
      <c r="B1645" t="s">
        <v>9</v>
      </c>
      <c r="C1645">
        <v>2170</v>
      </c>
      <c r="D1645">
        <v>8693.99</v>
      </c>
      <c r="E1645">
        <v>4.0064470046082903</v>
      </c>
    </row>
    <row r="1646" spans="1:5" x14ac:dyDescent="0.2">
      <c r="A1646" t="s">
        <v>75</v>
      </c>
      <c r="B1646" t="s">
        <v>9</v>
      </c>
      <c r="C1646">
        <v>1</v>
      </c>
      <c r="D1646">
        <v>-577.17999999999995</v>
      </c>
      <c r="E1646">
        <v>-577.17999999999995</v>
      </c>
    </row>
    <row r="1647" spans="1:5" x14ac:dyDescent="0.2">
      <c r="A1647" t="s">
        <v>75</v>
      </c>
      <c r="B1647" t="s">
        <v>9</v>
      </c>
      <c r="C1647">
        <v>2381</v>
      </c>
      <c r="D1647">
        <v>9272.7199999999993</v>
      </c>
      <c r="E1647">
        <v>3.8944645107097902</v>
      </c>
    </row>
    <row r="1648" spans="1:5" x14ac:dyDescent="0.2">
      <c r="A1648" t="s">
        <v>75</v>
      </c>
      <c r="B1648" t="s">
        <v>9</v>
      </c>
      <c r="C1648">
        <v>300</v>
      </c>
      <c r="D1648">
        <v>1238.44</v>
      </c>
      <c r="E1648">
        <v>4.1281333333333299</v>
      </c>
    </row>
    <row r="1649" spans="1:5" x14ac:dyDescent="0.2">
      <c r="A1649" t="s">
        <v>75</v>
      </c>
      <c r="B1649" t="s">
        <v>9</v>
      </c>
      <c r="C1649">
        <v>4974</v>
      </c>
      <c r="D1649">
        <v>13.39</v>
      </c>
      <c r="E1649">
        <v>2.6919983916365098E-3</v>
      </c>
    </row>
    <row r="1650" spans="1:5" x14ac:dyDescent="0.2">
      <c r="A1650" t="s">
        <v>75</v>
      </c>
      <c r="B1650" t="s">
        <v>9</v>
      </c>
      <c r="C1650">
        <v>200</v>
      </c>
      <c r="D1650">
        <v>4538.6899999999996</v>
      </c>
      <c r="E1650">
        <v>22.693449999999999</v>
      </c>
    </row>
    <row r="1651" spans="1:5" x14ac:dyDescent="0.2">
      <c r="A1651" t="s">
        <v>75</v>
      </c>
      <c r="B1651" t="s">
        <v>9</v>
      </c>
      <c r="C1651">
        <v>343</v>
      </c>
      <c r="D1651">
        <v>1713.07</v>
      </c>
      <c r="E1651">
        <v>4.9943731778425704</v>
      </c>
    </row>
    <row r="1652" spans="1:5" x14ac:dyDescent="0.2">
      <c r="A1652" t="s">
        <v>75</v>
      </c>
      <c r="B1652" t="s">
        <v>9</v>
      </c>
      <c r="C1652">
        <v>210</v>
      </c>
      <c r="D1652">
        <v>231.15</v>
      </c>
      <c r="E1652">
        <v>1.10071428571429</v>
      </c>
    </row>
    <row r="1653" spans="1:5" x14ac:dyDescent="0.2">
      <c r="A1653" t="s">
        <v>75</v>
      </c>
      <c r="B1653" t="s">
        <v>9</v>
      </c>
      <c r="C1653">
        <v>360</v>
      </c>
      <c r="D1653">
        <v>1121.1099999999999</v>
      </c>
      <c r="E1653">
        <v>3.1141944444444398</v>
      </c>
    </row>
    <row r="1654" spans="1:5" x14ac:dyDescent="0.2">
      <c r="A1654" t="s">
        <v>75</v>
      </c>
      <c r="B1654" t="s">
        <v>9</v>
      </c>
      <c r="C1654">
        <v>780</v>
      </c>
      <c r="D1654">
        <v>5291.2</v>
      </c>
      <c r="E1654">
        <v>6.7835897435897401</v>
      </c>
    </row>
    <row r="1655" spans="1:5" x14ac:dyDescent="0.2">
      <c r="A1655" t="s">
        <v>75</v>
      </c>
      <c r="B1655" t="s">
        <v>9</v>
      </c>
      <c r="C1655">
        <v>150</v>
      </c>
      <c r="D1655">
        <v>-423.08</v>
      </c>
      <c r="E1655">
        <v>-2.82053333333333</v>
      </c>
    </row>
    <row r="1656" spans="1:5" x14ac:dyDescent="0.2">
      <c r="A1656" t="s">
        <v>75</v>
      </c>
      <c r="B1656" t="s">
        <v>9</v>
      </c>
      <c r="C1656">
        <v>1509</v>
      </c>
      <c r="D1656">
        <v>5553.29</v>
      </c>
      <c r="E1656">
        <v>3.680112657389</v>
      </c>
    </row>
    <row r="1657" spans="1:5" x14ac:dyDescent="0.2">
      <c r="A1657" t="s">
        <v>75</v>
      </c>
      <c r="B1657" t="s">
        <v>9</v>
      </c>
      <c r="C1657">
        <v>335</v>
      </c>
      <c r="D1657">
        <v>1513.8</v>
      </c>
      <c r="E1657">
        <v>4.5188059701492502</v>
      </c>
    </row>
    <row r="1658" spans="1:5" x14ac:dyDescent="0.2">
      <c r="A1658" t="s">
        <v>75</v>
      </c>
      <c r="B1658" t="s">
        <v>9</v>
      </c>
      <c r="C1658">
        <v>350</v>
      </c>
      <c r="D1658">
        <v>8916.2000000000007</v>
      </c>
      <c r="E1658">
        <v>25.4748571428571</v>
      </c>
    </row>
    <row r="1659" spans="1:5" x14ac:dyDescent="0.2">
      <c r="A1659" t="s">
        <v>75</v>
      </c>
      <c r="B1659" t="s">
        <v>9</v>
      </c>
      <c r="C1659">
        <v>1</v>
      </c>
      <c r="D1659">
        <v>3835.17</v>
      </c>
      <c r="E1659">
        <v>3835.17</v>
      </c>
    </row>
    <row r="1660" spans="1:5" x14ac:dyDescent="0.2">
      <c r="A1660" t="s">
        <v>75</v>
      </c>
      <c r="B1660" t="s">
        <v>9</v>
      </c>
      <c r="C1660">
        <v>180</v>
      </c>
      <c r="D1660">
        <v>2069.9499999999998</v>
      </c>
      <c r="E1660">
        <v>11.4997222222222</v>
      </c>
    </row>
    <row r="1661" spans="1:5" x14ac:dyDescent="0.2">
      <c r="A1661" t="s">
        <v>75</v>
      </c>
      <c r="B1661" t="s">
        <v>9</v>
      </c>
      <c r="C1661">
        <v>1535</v>
      </c>
      <c r="D1661">
        <v>2429.1999999999998</v>
      </c>
      <c r="E1661">
        <v>1.5825407166123799</v>
      </c>
    </row>
    <row r="1662" spans="1:5" x14ac:dyDescent="0.2">
      <c r="A1662" t="s">
        <v>75</v>
      </c>
      <c r="B1662" t="s">
        <v>9</v>
      </c>
      <c r="C1662">
        <v>1</v>
      </c>
      <c r="D1662">
        <v>-1758.86</v>
      </c>
      <c r="E1662">
        <v>-1758.86</v>
      </c>
    </row>
    <row r="1663" spans="1:5" x14ac:dyDescent="0.2">
      <c r="A1663" t="s">
        <v>75</v>
      </c>
      <c r="B1663" t="s">
        <v>9</v>
      </c>
      <c r="C1663">
        <v>200</v>
      </c>
      <c r="D1663">
        <v>880.11</v>
      </c>
      <c r="E1663">
        <v>4.40055</v>
      </c>
    </row>
    <row r="1664" spans="1:5" x14ac:dyDescent="0.2">
      <c r="A1664" t="s">
        <v>75</v>
      </c>
      <c r="B1664" t="s">
        <v>9</v>
      </c>
      <c r="C1664">
        <v>44</v>
      </c>
      <c r="D1664">
        <v>247.53</v>
      </c>
      <c r="E1664">
        <v>5.6256818181818202</v>
      </c>
    </row>
    <row r="1665" spans="1:5" x14ac:dyDescent="0.2">
      <c r="A1665" t="s">
        <v>75</v>
      </c>
      <c r="B1665" t="s">
        <v>9</v>
      </c>
      <c r="C1665">
        <v>10</v>
      </c>
      <c r="D1665">
        <v>1137.8599999999999</v>
      </c>
      <c r="E1665">
        <v>113.786</v>
      </c>
    </row>
    <row r="1666" spans="1:5" x14ac:dyDescent="0.2">
      <c r="A1666" t="s">
        <v>75</v>
      </c>
      <c r="B1666" t="s">
        <v>9</v>
      </c>
      <c r="C1666">
        <v>1037</v>
      </c>
      <c r="D1666">
        <v>30822.55</v>
      </c>
      <c r="E1666">
        <v>29.722806171649001</v>
      </c>
    </row>
    <row r="1667" spans="1:5" x14ac:dyDescent="0.2">
      <c r="A1667" t="s">
        <v>75</v>
      </c>
      <c r="B1667" t="s">
        <v>9</v>
      </c>
      <c r="C1667">
        <v>995</v>
      </c>
      <c r="D1667">
        <v>6530.77</v>
      </c>
      <c r="E1667">
        <v>6.5635879396984897</v>
      </c>
    </row>
    <row r="1668" spans="1:5" x14ac:dyDescent="0.2">
      <c r="A1668" t="s">
        <v>75</v>
      </c>
      <c r="B1668" t="s">
        <v>9</v>
      </c>
      <c r="C1668">
        <v>207</v>
      </c>
      <c r="D1668">
        <v>1907.06</v>
      </c>
      <c r="E1668">
        <v>9.2128502415458904</v>
      </c>
    </row>
    <row r="1669" spans="1:5" x14ac:dyDescent="0.2">
      <c r="A1669" t="s">
        <v>75</v>
      </c>
      <c r="B1669" t="s">
        <v>9</v>
      </c>
      <c r="C1669">
        <v>120</v>
      </c>
      <c r="D1669">
        <v>1086.6400000000001</v>
      </c>
      <c r="E1669">
        <v>9.0553333333333299</v>
      </c>
    </row>
    <row r="1670" spans="1:5" x14ac:dyDescent="0.2">
      <c r="A1670" t="s">
        <v>75</v>
      </c>
      <c r="B1670" t="s">
        <v>9</v>
      </c>
      <c r="C1670">
        <v>260</v>
      </c>
      <c r="D1670">
        <v>20007.22</v>
      </c>
      <c r="E1670">
        <v>76.950846153846101</v>
      </c>
    </row>
    <row r="1671" spans="1:5" x14ac:dyDescent="0.2">
      <c r="A1671" t="s">
        <v>75</v>
      </c>
      <c r="B1671" t="s">
        <v>9</v>
      </c>
      <c r="C1671">
        <v>2990</v>
      </c>
      <c r="D1671">
        <v>4797.91</v>
      </c>
      <c r="E1671">
        <v>1.6046521739130399</v>
      </c>
    </row>
    <row r="1672" spans="1:5" x14ac:dyDescent="0.2">
      <c r="A1672" t="s">
        <v>75</v>
      </c>
      <c r="B1672" t="s">
        <v>9</v>
      </c>
      <c r="C1672">
        <v>3901</v>
      </c>
      <c r="D1672">
        <v>1297.8699999999999</v>
      </c>
      <c r="E1672">
        <v>0.33270187131504703</v>
      </c>
    </row>
    <row r="1673" spans="1:5" x14ac:dyDescent="0.2">
      <c r="A1673" t="s">
        <v>133</v>
      </c>
      <c r="B1673" t="s">
        <v>9</v>
      </c>
      <c r="C1673">
        <v>72787</v>
      </c>
      <c r="D1673">
        <v>607509.84</v>
      </c>
      <c r="E1673">
        <v>8.3464058142250703</v>
      </c>
    </row>
    <row r="1674" spans="1:5" x14ac:dyDescent="0.2">
      <c r="A1674" t="s">
        <v>133</v>
      </c>
      <c r="B1674" t="s">
        <v>9</v>
      </c>
      <c r="C1674">
        <v>-293</v>
      </c>
      <c r="D1674">
        <v>-4238.46</v>
      </c>
      <c r="E1674">
        <v>14.4657337883959</v>
      </c>
    </row>
    <row r="1675" spans="1:5" x14ac:dyDescent="0.2">
      <c r="A1675" t="s">
        <v>133</v>
      </c>
      <c r="B1675" t="s">
        <v>9</v>
      </c>
      <c r="C1675">
        <v>950</v>
      </c>
      <c r="D1675">
        <v>5405.45</v>
      </c>
      <c r="E1675">
        <v>5.6899473684210502</v>
      </c>
    </row>
    <row r="1676" spans="1:5" x14ac:dyDescent="0.2">
      <c r="A1676" t="s">
        <v>133</v>
      </c>
      <c r="B1676" t="s">
        <v>9</v>
      </c>
      <c r="C1676">
        <v>2685</v>
      </c>
      <c r="D1676">
        <v>89516.99</v>
      </c>
      <c r="E1676">
        <v>33.339661080074499</v>
      </c>
    </row>
    <row r="1677" spans="1:5" x14ac:dyDescent="0.2">
      <c r="A1677" t="s">
        <v>133</v>
      </c>
      <c r="B1677" t="s">
        <v>9</v>
      </c>
      <c r="C1677">
        <v>190</v>
      </c>
      <c r="D1677">
        <v>278.36</v>
      </c>
      <c r="E1677">
        <v>1.46505263157895</v>
      </c>
    </row>
    <row r="1678" spans="1:5" x14ac:dyDescent="0.2">
      <c r="A1678" t="s">
        <v>133</v>
      </c>
      <c r="B1678" t="s">
        <v>9</v>
      </c>
      <c r="C1678">
        <v>550</v>
      </c>
      <c r="D1678">
        <v>2269.94</v>
      </c>
      <c r="E1678">
        <v>4.1271636363636404</v>
      </c>
    </row>
    <row r="1679" spans="1:5" x14ac:dyDescent="0.2">
      <c r="A1679" t="s">
        <v>133</v>
      </c>
      <c r="B1679" t="s">
        <v>9</v>
      </c>
      <c r="C1679">
        <v>210</v>
      </c>
      <c r="D1679">
        <v>1246.92</v>
      </c>
      <c r="E1679">
        <v>5.9377142857142902</v>
      </c>
    </row>
    <row r="1680" spans="1:5" x14ac:dyDescent="0.2">
      <c r="A1680" t="s">
        <v>133</v>
      </c>
      <c r="B1680" t="s">
        <v>9</v>
      </c>
      <c r="C1680">
        <v>160</v>
      </c>
      <c r="D1680">
        <v>-2219.9</v>
      </c>
      <c r="E1680">
        <v>-13.874375000000001</v>
      </c>
    </row>
    <row r="1681" spans="1:5" x14ac:dyDescent="0.2">
      <c r="A1681" t="s">
        <v>133</v>
      </c>
      <c r="B1681" t="s">
        <v>9</v>
      </c>
      <c r="C1681">
        <v>483</v>
      </c>
      <c r="D1681">
        <v>24103.81</v>
      </c>
      <c r="E1681">
        <v>49.904368530020697</v>
      </c>
    </row>
    <row r="1682" spans="1:5" x14ac:dyDescent="0.2">
      <c r="A1682" t="s">
        <v>133</v>
      </c>
      <c r="B1682" t="s">
        <v>9</v>
      </c>
      <c r="C1682">
        <v>1</v>
      </c>
      <c r="D1682">
        <v>21.9</v>
      </c>
      <c r="E1682">
        <v>21.9</v>
      </c>
    </row>
    <row r="1683" spans="1:5" x14ac:dyDescent="0.2">
      <c r="A1683" t="s">
        <v>133</v>
      </c>
      <c r="B1683" t="s">
        <v>9</v>
      </c>
      <c r="C1683">
        <v>650</v>
      </c>
      <c r="D1683">
        <v>-1586.17</v>
      </c>
      <c r="E1683">
        <v>-2.4402615384615398</v>
      </c>
    </row>
    <row r="1684" spans="1:5" x14ac:dyDescent="0.2">
      <c r="A1684" t="s">
        <v>133</v>
      </c>
      <c r="B1684" t="s">
        <v>9</v>
      </c>
      <c r="C1684">
        <v>1679</v>
      </c>
      <c r="D1684">
        <v>6663.85</v>
      </c>
      <c r="E1684">
        <v>3.9689398451459201</v>
      </c>
    </row>
    <row r="1685" spans="1:5" x14ac:dyDescent="0.2">
      <c r="A1685" t="s">
        <v>133</v>
      </c>
      <c r="B1685" t="s">
        <v>9</v>
      </c>
      <c r="C1685">
        <v>1692</v>
      </c>
      <c r="D1685">
        <v>7470.35</v>
      </c>
      <c r="E1685">
        <v>4.4151004728132399</v>
      </c>
    </row>
    <row r="1686" spans="1:5" x14ac:dyDescent="0.2">
      <c r="A1686" t="s">
        <v>133</v>
      </c>
      <c r="B1686" t="s">
        <v>9</v>
      </c>
      <c r="C1686">
        <v>1130</v>
      </c>
      <c r="D1686">
        <v>7402.36</v>
      </c>
      <c r="E1686">
        <v>6.5507610619468997</v>
      </c>
    </row>
    <row r="1687" spans="1:5" x14ac:dyDescent="0.2">
      <c r="A1687" t="s">
        <v>100</v>
      </c>
      <c r="B1687" t="s">
        <v>9</v>
      </c>
      <c r="C1687">
        <v>40</v>
      </c>
      <c r="D1687">
        <v>4920.6099999999997</v>
      </c>
      <c r="E1687">
        <v>123.01524999999999</v>
      </c>
    </row>
    <row r="1688" spans="1:5" x14ac:dyDescent="0.2">
      <c r="A1688" t="s">
        <v>100</v>
      </c>
      <c r="B1688" t="s">
        <v>9</v>
      </c>
      <c r="C1688">
        <v>2041</v>
      </c>
      <c r="D1688">
        <v>20990.6</v>
      </c>
      <c r="E1688">
        <v>10.284468397844201</v>
      </c>
    </row>
    <row r="1689" spans="1:5" x14ac:dyDescent="0.2">
      <c r="A1689" t="s">
        <v>100</v>
      </c>
      <c r="B1689" t="s">
        <v>9</v>
      </c>
      <c r="C1689">
        <v>261</v>
      </c>
      <c r="D1689">
        <v>20111.45</v>
      </c>
      <c r="E1689">
        <v>77.055363984674301</v>
      </c>
    </row>
    <row r="1690" spans="1:5" x14ac:dyDescent="0.2">
      <c r="A1690" t="s">
        <v>100</v>
      </c>
      <c r="B1690" t="s">
        <v>9</v>
      </c>
      <c r="C1690">
        <v>1509</v>
      </c>
      <c r="D1690">
        <v>193263.45</v>
      </c>
      <c r="E1690">
        <v>128.07385685884699</v>
      </c>
    </row>
    <row r="1691" spans="1:5" x14ac:dyDescent="0.2">
      <c r="A1691" t="s">
        <v>100</v>
      </c>
      <c r="B1691" t="s">
        <v>9</v>
      </c>
      <c r="C1691">
        <v>661</v>
      </c>
      <c r="D1691">
        <v>10207.719999999999</v>
      </c>
      <c r="E1691">
        <v>15.4428441754917</v>
      </c>
    </row>
    <row r="1692" spans="1:5" x14ac:dyDescent="0.2">
      <c r="A1692" t="s">
        <v>100</v>
      </c>
      <c r="B1692" t="s">
        <v>9</v>
      </c>
      <c r="C1692">
        <v>1768</v>
      </c>
      <c r="D1692">
        <v>54715.65</v>
      </c>
      <c r="E1692">
        <v>30.9477658371041</v>
      </c>
    </row>
    <row r="1693" spans="1:5" x14ac:dyDescent="0.2">
      <c r="A1693" t="s">
        <v>100</v>
      </c>
      <c r="B1693" t="s">
        <v>9</v>
      </c>
      <c r="C1693">
        <v>1528</v>
      </c>
      <c r="D1693">
        <v>183010.7</v>
      </c>
      <c r="E1693">
        <v>119.77140052356</v>
      </c>
    </row>
    <row r="1694" spans="1:5" x14ac:dyDescent="0.2">
      <c r="A1694" t="s">
        <v>100</v>
      </c>
      <c r="B1694" t="s">
        <v>9</v>
      </c>
      <c r="C1694">
        <v>3128</v>
      </c>
      <c r="D1694">
        <v>283983.03000000003</v>
      </c>
      <c r="E1694">
        <v>90.787413682864496</v>
      </c>
    </row>
    <row r="1695" spans="1:5" x14ac:dyDescent="0.2">
      <c r="A1695" t="s">
        <v>100</v>
      </c>
      <c r="B1695" t="s">
        <v>9</v>
      </c>
      <c r="C1695">
        <v>1426</v>
      </c>
      <c r="D1695">
        <v>80672.37</v>
      </c>
      <c r="E1695">
        <v>56.572489481065901</v>
      </c>
    </row>
    <row r="1696" spans="1:5" x14ac:dyDescent="0.2">
      <c r="A1696" t="s">
        <v>100</v>
      </c>
      <c r="B1696" t="s">
        <v>9</v>
      </c>
      <c r="C1696">
        <v>1</v>
      </c>
      <c r="D1696">
        <v>-801.83</v>
      </c>
      <c r="E1696">
        <v>-801.83</v>
      </c>
    </row>
    <row r="1697" spans="1:5" x14ac:dyDescent="0.2">
      <c r="A1697" t="s">
        <v>100</v>
      </c>
      <c r="B1697" t="s">
        <v>9</v>
      </c>
      <c r="C1697">
        <v>1000</v>
      </c>
      <c r="D1697">
        <v>3396.6</v>
      </c>
      <c r="E1697">
        <v>3.3965999999999998</v>
      </c>
    </row>
    <row r="1698" spans="1:5" x14ac:dyDescent="0.2">
      <c r="A1698" t="s">
        <v>100</v>
      </c>
      <c r="B1698" t="s">
        <v>9</v>
      </c>
      <c r="C1698">
        <v>4485</v>
      </c>
      <c r="D1698">
        <v>209465.28</v>
      </c>
      <c r="E1698">
        <v>46.703518394648803</v>
      </c>
    </row>
    <row r="1699" spans="1:5" x14ac:dyDescent="0.2">
      <c r="A1699" t="s">
        <v>100</v>
      </c>
      <c r="B1699" t="s">
        <v>9</v>
      </c>
      <c r="C1699">
        <v>995</v>
      </c>
      <c r="D1699">
        <v>35614.5</v>
      </c>
      <c r="E1699">
        <v>35.793467336683399</v>
      </c>
    </row>
    <row r="1700" spans="1:5" x14ac:dyDescent="0.2">
      <c r="A1700" t="s">
        <v>193</v>
      </c>
      <c r="B1700" t="s">
        <v>9</v>
      </c>
      <c r="C1700">
        <v>-312</v>
      </c>
      <c r="D1700">
        <v>-2035.59</v>
      </c>
      <c r="E1700">
        <v>6.5243269230769201</v>
      </c>
    </row>
    <row r="1701" spans="1:5" x14ac:dyDescent="0.2">
      <c r="A1701" t="s">
        <v>100</v>
      </c>
      <c r="B1701" t="s">
        <v>9</v>
      </c>
      <c r="C1701">
        <v>166</v>
      </c>
      <c r="D1701">
        <v>2746.09</v>
      </c>
      <c r="E1701">
        <v>16.542710843373499</v>
      </c>
    </row>
    <row r="1702" spans="1:5" x14ac:dyDescent="0.2">
      <c r="A1702" t="s">
        <v>193</v>
      </c>
      <c r="B1702" t="s">
        <v>9</v>
      </c>
      <c r="C1702">
        <v>-6432</v>
      </c>
      <c r="D1702">
        <v>-94972.66</v>
      </c>
      <c r="E1702">
        <v>14.7656498756219</v>
      </c>
    </row>
    <row r="1703" spans="1:5" x14ac:dyDescent="0.2">
      <c r="A1703" t="s">
        <v>193</v>
      </c>
      <c r="B1703" t="s">
        <v>9</v>
      </c>
      <c r="C1703">
        <v>11</v>
      </c>
      <c r="D1703">
        <v>13</v>
      </c>
      <c r="E1703">
        <v>1.1818181818181801</v>
      </c>
    </row>
    <row r="1704" spans="1:5" x14ac:dyDescent="0.2">
      <c r="A1704" t="s">
        <v>90</v>
      </c>
      <c r="B1704" t="s">
        <v>9</v>
      </c>
      <c r="C1704">
        <v>300</v>
      </c>
      <c r="D1704">
        <v>2384</v>
      </c>
      <c r="E1704">
        <v>7.9466666666666699</v>
      </c>
    </row>
    <row r="1705" spans="1:5" x14ac:dyDescent="0.2">
      <c r="A1705" t="s">
        <v>90</v>
      </c>
      <c r="B1705" t="s">
        <v>9</v>
      </c>
      <c r="C1705">
        <v>24</v>
      </c>
      <c r="D1705">
        <v>18087.54</v>
      </c>
      <c r="E1705">
        <v>753.64750000000004</v>
      </c>
    </row>
    <row r="1706" spans="1:5" x14ac:dyDescent="0.2">
      <c r="A1706" t="s">
        <v>90</v>
      </c>
      <c r="B1706" t="s">
        <v>9</v>
      </c>
      <c r="C1706">
        <v>3062</v>
      </c>
      <c r="D1706">
        <v>237214.54</v>
      </c>
      <c r="E1706">
        <v>77.470457217504901</v>
      </c>
    </row>
    <row r="1707" spans="1:5" x14ac:dyDescent="0.2">
      <c r="A1707" t="s">
        <v>90</v>
      </c>
      <c r="B1707" t="s">
        <v>9</v>
      </c>
      <c r="C1707">
        <v>1990</v>
      </c>
      <c r="D1707">
        <v>18829.71</v>
      </c>
      <c r="E1707">
        <v>9.4621658291457305</v>
      </c>
    </row>
    <row r="1708" spans="1:5" x14ac:dyDescent="0.2">
      <c r="A1708" t="s">
        <v>193</v>
      </c>
      <c r="B1708" t="s">
        <v>9</v>
      </c>
      <c r="C1708">
        <v>-5</v>
      </c>
      <c r="D1708">
        <v>-5.35</v>
      </c>
      <c r="E1708">
        <v>1.07</v>
      </c>
    </row>
    <row r="1709" spans="1:5" x14ac:dyDescent="0.2">
      <c r="A1709" t="s">
        <v>90</v>
      </c>
      <c r="B1709" t="s">
        <v>9</v>
      </c>
      <c r="C1709">
        <v>0</v>
      </c>
      <c r="D1709">
        <v>35336.980000000003</v>
      </c>
      <c r="E1709">
        <v>0</v>
      </c>
    </row>
    <row r="1710" spans="1:5" x14ac:dyDescent="0.2">
      <c r="A1710" t="s">
        <v>90</v>
      </c>
      <c r="B1710" t="s">
        <v>9</v>
      </c>
      <c r="C1710">
        <v>14560</v>
      </c>
      <c r="D1710">
        <v>6215.15</v>
      </c>
      <c r="E1710">
        <v>0.42686469780219799</v>
      </c>
    </row>
    <row r="1711" spans="1:5" x14ac:dyDescent="0.2">
      <c r="A1711" t="s">
        <v>90</v>
      </c>
      <c r="B1711" t="s">
        <v>9</v>
      </c>
      <c r="C1711">
        <v>0</v>
      </c>
      <c r="D1711">
        <v>18765.8</v>
      </c>
      <c r="E1711">
        <v>0</v>
      </c>
    </row>
    <row r="1712" spans="1:5" x14ac:dyDescent="0.2">
      <c r="A1712" t="s">
        <v>90</v>
      </c>
      <c r="B1712" t="s">
        <v>9</v>
      </c>
      <c r="C1712">
        <v>2356</v>
      </c>
      <c r="D1712">
        <v>4055.69</v>
      </c>
      <c r="E1712">
        <v>1.72143039049236</v>
      </c>
    </row>
    <row r="1713" spans="1:5" x14ac:dyDescent="0.2">
      <c r="A1713" t="s">
        <v>90</v>
      </c>
      <c r="B1713" t="s">
        <v>9</v>
      </c>
      <c r="C1713">
        <v>2063</v>
      </c>
      <c r="D1713">
        <v>3004</v>
      </c>
      <c r="E1713">
        <v>1.45613184682501</v>
      </c>
    </row>
    <row r="1714" spans="1:5" x14ac:dyDescent="0.2">
      <c r="A1714" t="s">
        <v>90</v>
      </c>
      <c r="B1714" t="s">
        <v>9</v>
      </c>
      <c r="C1714">
        <v>2084</v>
      </c>
      <c r="D1714">
        <v>51298.52</v>
      </c>
      <c r="E1714">
        <v>24.615412667946199</v>
      </c>
    </row>
    <row r="1715" spans="1:5" x14ac:dyDescent="0.2">
      <c r="A1715" t="s">
        <v>90</v>
      </c>
      <c r="B1715" t="s">
        <v>9</v>
      </c>
      <c r="C1715">
        <v>910</v>
      </c>
      <c r="D1715">
        <v>18276.759999999998</v>
      </c>
      <c r="E1715">
        <v>20.0843516483516</v>
      </c>
    </row>
    <row r="1716" spans="1:5" x14ac:dyDescent="0.2">
      <c r="A1716" t="s">
        <v>90</v>
      </c>
      <c r="B1716" t="s">
        <v>9</v>
      </c>
      <c r="C1716">
        <v>1157</v>
      </c>
      <c r="D1716">
        <v>67125.41</v>
      </c>
      <c r="E1716">
        <v>58.016776145203103</v>
      </c>
    </row>
    <row r="1717" spans="1:5" x14ac:dyDescent="0.2">
      <c r="A1717" t="s">
        <v>90</v>
      </c>
      <c r="B1717" t="s">
        <v>9</v>
      </c>
      <c r="C1717">
        <v>1539</v>
      </c>
      <c r="D1717">
        <v>6530.94</v>
      </c>
      <c r="E1717">
        <v>4.2436257309941503</v>
      </c>
    </row>
    <row r="1718" spans="1:5" x14ac:dyDescent="0.2">
      <c r="A1718" t="s">
        <v>90</v>
      </c>
      <c r="B1718" t="s">
        <v>9</v>
      </c>
      <c r="C1718">
        <v>297</v>
      </c>
      <c r="D1718">
        <v>-11796.94</v>
      </c>
      <c r="E1718">
        <v>-39.720336700336702</v>
      </c>
    </row>
    <row r="1719" spans="1:5" x14ac:dyDescent="0.2">
      <c r="A1719" t="s">
        <v>90</v>
      </c>
      <c r="B1719" t="s">
        <v>9</v>
      </c>
      <c r="C1719">
        <v>562</v>
      </c>
      <c r="D1719">
        <v>63343.31</v>
      </c>
      <c r="E1719">
        <v>112.710516014235</v>
      </c>
    </row>
    <row r="1720" spans="1:5" x14ac:dyDescent="0.2">
      <c r="A1720" t="s">
        <v>90</v>
      </c>
      <c r="B1720" t="s">
        <v>9</v>
      </c>
      <c r="C1720">
        <v>2600</v>
      </c>
      <c r="D1720">
        <v>16174.09</v>
      </c>
      <c r="E1720">
        <v>6.2208038461538502</v>
      </c>
    </row>
    <row r="1721" spans="1:5" x14ac:dyDescent="0.2">
      <c r="A1721" t="s">
        <v>90</v>
      </c>
      <c r="B1721" t="s">
        <v>9</v>
      </c>
      <c r="C1721">
        <v>1394</v>
      </c>
      <c r="D1721">
        <v>137769.76</v>
      </c>
      <c r="E1721">
        <v>98.830530846484905</v>
      </c>
    </row>
    <row r="1722" spans="1:5" x14ac:dyDescent="0.2">
      <c r="A1722" t="s">
        <v>90</v>
      </c>
      <c r="B1722" t="s">
        <v>9</v>
      </c>
      <c r="C1722">
        <v>503</v>
      </c>
      <c r="D1722">
        <v>733.15</v>
      </c>
      <c r="E1722">
        <v>1.45755467196819</v>
      </c>
    </row>
    <row r="1723" spans="1:5" x14ac:dyDescent="0.2">
      <c r="A1723" t="s">
        <v>90</v>
      </c>
      <c r="B1723" t="s">
        <v>9</v>
      </c>
      <c r="C1723">
        <v>3101</v>
      </c>
      <c r="D1723">
        <v>142046.15</v>
      </c>
      <c r="E1723">
        <v>45.806562399226102</v>
      </c>
    </row>
    <row r="1724" spans="1:5" x14ac:dyDescent="0.2">
      <c r="A1724" t="s">
        <v>90</v>
      </c>
      <c r="B1724" t="s">
        <v>9</v>
      </c>
      <c r="C1724">
        <v>2800</v>
      </c>
      <c r="D1724">
        <v>232415.38</v>
      </c>
      <c r="E1724">
        <v>83.005492857142798</v>
      </c>
    </row>
    <row r="1725" spans="1:5" x14ac:dyDescent="0.2">
      <c r="A1725" t="s">
        <v>90</v>
      </c>
      <c r="B1725" t="s">
        <v>9</v>
      </c>
      <c r="C1725">
        <v>1607</v>
      </c>
      <c r="D1725">
        <v>3747.03</v>
      </c>
      <c r="E1725">
        <v>2.3316925948973202</v>
      </c>
    </row>
    <row r="1726" spans="1:5" x14ac:dyDescent="0.2">
      <c r="A1726" t="s">
        <v>90</v>
      </c>
      <c r="B1726" t="s">
        <v>9</v>
      </c>
      <c r="C1726">
        <v>8618</v>
      </c>
      <c r="D1726">
        <v>45417.57</v>
      </c>
      <c r="E1726">
        <v>5.27008238570434</v>
      </c>
    </row>
    <row r="1727" spans="1:5" x14ac:dyDescent="0.2">
      <c r="A1727" t="s">
        <v>90</v>
      </c>
      <c r="B1727" t="s">
        <v>9</v>
      </c>
      <c r="C1727">
        <v>2879</v>
      </c>
      <c r="D1727">
        <v>603033.64</v>
      </c>
      <c r="E1727">
        <v>209.459409517193</v>
      </c>
    </row>
    <row r="1728" spans="1:5" x14ac:dyDescent="0.2">
      <c r="A1728" t="s">
        <v>90</v>
      </c>
      <c r="B1728" t="s">
        <v>9</v>
      </c>
      <c r="C1728">
        <v>0</v>
      </c>
      <c r="D1728">
        <v>29484.76</v>
      </c>
      <c r="E1728">
        <v>0</v>
      </c>
    </row>
    <row r="1729" spans="1:5" x14ac:dyDescent="0.2">
      <c r="A1729" t="s">
        <v>90</v>
      </c>
      <c r="B1729" t="s">
        <v>9</v>
      </c>
      <c r="C1729">
        <v>51</v>
      </c>
      <c r="D1729">
        <v>31090.6</v>
      </c>
      <c r="E1729">
        <v>609.61960784313703</v>
      </c>
    </row>
    <row r="1730" spans="1:5" x14ac:dyDescent="0.2">
      <c r="A1730" t="s">
        <v>90</v>
      </c>
      <c r="B1730" t="s">
        <v>9</v>
      </c>
      <c r="C1730">
        <v>0</v>
      </c>
      <c r="D1730">
        <v>13793.58</v>
      </c>
      <c r="E1730">
        <v>0</v>
      </c>
    </row>
    <row r="1731" spans="1:5" x14ac:dyDescent="0.2">
      <c r="A1731" t="s">
        <v>90</v>
      </c>
      <c r="B1731" t="s">
        <v>9</v>
      </c>
      <c r="C1731">
        <v>425</v>
      </c>
      <c r="D1731">
        <v>3965.8</v>
      </c>
      <c r="E1731">
        <v>9.3312941176470598</v>
      </c>
    </row>
    <row r="1732" spans="1:5" x14ac:dyDescent="0.2">
      <c r="A1732" t="s">
        <v>90</v>
      </c>
      <c r="B1732" t="s">
        <v>9</v>
      </c>
      <c r="C1732">
        <v>50</v>
      </c>
      <c r="D1732">
        <v>4266.7700000000004</v>
      </c>
      <c r="E1732">
        <v>85.335400000000007</v>
      </c>
    </row>
    <row r="1733" spans="1:5" x14ac:dyDescent="0.2">
      <c r="A1733" t="s">
        <v>90</v>
      </c>
      <c r="B1733" t="s">
        <v>9</v>
      </c>
      <c r="C1733">
        <v>273</v>
      </c>
      <c r="D1733">
        <v>69194.559999999998</v>
      </c>
      <c r="E1733">
        <v>253.459926739927</v>
      </c>
    </row>
    <row r="1734" spans="1:5" x14ac:dyDescent="0.2">
      <c r="A1734" t="s">
        <v>90</v>
      </c>
      <c r="B1734" t="s">
        <v>9</v>
      </c>
      <c r="C1734">
        <v>648</v>
      </c>
      <c r="D1734">
        <v>1423.52</v>
      </c>
      <c r="E1734">
        <v>2.1967901234567901</v>
      </c>
    </row>
    <row r="1735" spans="1:5" x14ac:dyDescent="0.2">
      <c r="A1735" t="s">
        <v>90</v>
      </c>
      <c r="B1735" t="s">
        <v>9</v>
      </c>
      <c r="C1735">
        <v>2416</v>
      </c>
      <c r="D1735">
        <v>169492.91</v>
      </c>
      <c r="E1735">
        <v>70.154350165562903</v>
      </c>
    </row>
    <row r="1736" spans="1:5" x14ac:dyDescent="0.2">
      <c r="A1736" t="s">
        <v>90</v>
      </c>
      <c r="B1736" t="s">
        <v>9</v>
      </c>
      <c r="C1736">
        <v>750</v>
      </c>
      <c r="D1736">
        <v>3412.22</v>
      </c>
      <c r="E1736">
        <v>4.5496266666666703</v>
      </c>
    </row>
    <row r="1737" spans="1:5" x14ac:dyDescent="0.2">
      <c r="A1737" t="s">
        <v>90</v>
      </c>
      <c r="B1737" t="s">
        <v>9</v>
      </c>
      <c r="C1737">
        <v>314</v>
      </c>
      <c r="D1737">
        <v>1018.99</v>
      </c>
      <c r="E1737">
        <v>3.2451910828025499</v>
      </c>
    </row>
    <row r="1738" spans="1:5" x14ac:dyDescent="0.2">
      <c r="A1738" t="s">
        <v>90</v>
      </c>
      <c r="B1738" t="s">
        <v>9</v>
      </c>
      <c r="C1738">
        <v>4167</v>
      </c>
      <c r="D1738">
        <v>410451.08</v>
      </c>
      <c r="E1738">
        <v>98.500379169666402</v>
      </c>
    </row>
    <row r="1739" spans="1:5" x14ac:dyDescent="0.2">
      <c r="A1739" t="s">
        <v>90</v>
      </c>
      <c r="B1739" t="s">
        <v>9</v>
      </c>
      <c r="C1739">
        <v>368</v>
      </c>
      <c r="D1739">
        <v>15272.36</v>
      </c>
      <c r="E1739">
        <v>41.500978260869601</v>
      </c>
    </row>
    <row r="1740" spans="1:5" x14ac:dyDescent="0.2">
      <c r="A1740" t="s">
        <v>90</v>
      </c>
      <c r="B1740" t="s">
        <v>9</v>
      </c>
      <c r="C1740">
        <v>7400</v>
      </c>
      <c r="D1740">
        <v>165852.35999999999</v>
      </c>
      <c r="E1740">
        <v>22.412481081081101</v>
      </c>
    </row>
    <row r="1741" spans="1:5" x14ac:dyDescent="0.2">
      <c r="A1741" t="s">
        <v>90</v>
      </c>
      <c r="B1741" t="s">
        <v>9</v>
      </c>
      <c r="C1741">
        <v>0</v>
      </c>
      <c r="D1741">
        <v>7018.62</v>
      </c>
      <c r="E1741">
        <v>0</v>
      </c>
    </row>
    <row r="1742" spans="1:5" x14ac:dyDescent="0.2">
      <c r="A1742" t="s">
        <v>90</v>
      </c>
      <c r="B1742" t="s">
        <v>9</v>
      </c>
      <c r="C1742">
        <v>796</v>
      </c>
      <c r="D1742">
        <v>10223.459999999999</v>
      </c>
      <c r="E1742">
        <v>12.8435427135678</v>
      </c>
    </row>
    <row r="1743" spans="1:5" x14ac:dyDescent="0.2">
      <c r="A1743" t="s">
        <v>90</v>
      </c>
      <c r="B1743" t="s">
        <v>9</v>
      </c>
      <c r="C1743">
        <v>148</v>
      </c>
      <c r="D1743">
        <v>43583.7</v>
      </c>
      <c r="E1743">
        <v>294.484459459459</v>
      </c>
    </row>
    <row r="1744" spans="1:5" x14ac:dyDescent="0.2">
      <c r="A1744" t="s">
        <v>90</v>
      </c>
      <c r="B1744" t="s">
        <v>9</v>
      </c>
      <c r="C1744">
        <v>2200</v>
      </c>
      <c r="D1744">
        <v>25651.99</v>
      </c>
      <c r="E1744">
        <v>11.6599954545455</v>
      </c>
    </row>
    <row r="1745" spans="1:5" x14ac:dyDescent="0.2">
      <c r="A1745" t="s">
        <v>90</v>
      </c>
      <c r="B1745" t="s">
        <v>9</v>
      </c>
      <c r="C1745">
        <v>1450</v>
      </c>
      <c r="D1745">
        <v>15207</v>
      </c>
      <c r="E1745">
        <v>10.4875862068966</v>
      </c>
    </row>
    <row r="1746" spans="1:5" x14ac:dyDescent="0.2">
      <c r="A1746" t="s">
        <v>90</v>
      </c>
      <c r="B1746" t="s">
        <v>9</v>
      </c>
      <c r="C1746">
        <v>88</v>
      </c>
      <c r="D1746">
        <v>18596.419999999998</v>
      </c>
      <c r="E1746">
        <v>211.32295454545499</v>
      </c>
    </row>
    <row r="1747" spans="1:5" x14ac:dyDescent="0.2">
      <c r="A1747" t="s">
        <v>90</v>
      </c>
      <c r="B1747" t="s">
        <v>9</v>
      </c>
      <c r="C1747">
        <v>1470</v>
      </c>
      <c r="D1747">
        <v>42634.45</v>
      </c>
      <c r="E1747">
        <v>29.003027210884401</v>
      </c>
    </row>
    <row r="1748" spans="1:5" x14ac:dyDescent="0.2">
      <c r="A1748" t="s">
        <v>90</v>
      </c>
      <c r="B1748" t="s">
        <v>9</v>
      </c>
      <c r="C1748">
        <v>660</v>
      </c>
      <c r="D1748">
        <v>33301.879999999997</v>
      </c>
      <c r="E1748">
        <v>50.457393939393903</v>
      </c>
    </row>
    <row r="1749" spans="1:5" x14ac:dyDescent="0.2">
      <c r="A1749" t="s">
        <v>90</v>
      </c>
      <c r="B1749" t="s">
        <v>9</v>
      </c>
      <c r="C1749">
        <v>1200</v>
      </c>
      <c r="D1749">
        <v>980.94</v>
      </c>
      <c r="E1749">
        <v>0.81745000000000001</v>
      </c>
    </row>
    <row r="1750" spans="1:5" x14ac:dyDescent="0.2">
      <c r="A1750" t="s">
        <v>90</v>
      </c>
      <c r="B1750" t="s">
        <v>9</v>
      </c>
      <c r="C1750">
        <v>480</v>
      </c>
      <c r="D1750">
        <v>9896.15</v>
      </c>
      <c r="E1750">
        <v>20.616979166666699</v>
      </c>
    </row>
    <row r="1751" spans="1:5" x14ac:dyDescent="0.2">
      <c r="A1751" t="s">
        <v>90</v>
      </c>
      <c r="B1751" t="s">
        <v>9</v>
      </c>
      <c r="C1751">
        <v>802</v>
      </c>
      <c r="D1751">
        <v>33057.4</v>
      </c>
      <c r="E1751">
        <v>41.218703241895298</v>
      </c>
    </row>
    <row r="1752" spans="1:5" x14ac:dyDescent="0.2">
      <c r="A1752" t="s">
        <v>90</v>
      </c>
      <c r="B1752" t="s">
        <v>9</v>
      </c>
      <c r="C1752">
        <v>3025</v>
      </c>
      <c r="D1752">
        <v>24572.23</v>
      </c>
      <c r="E1752">
        <v>8.1230512396694206</v>
      </c>
    </row>
    <row r="1753" spans="1:5" x14ac:dyDescent="0.2">
      <c r="A1753" t="s">
        <v>90</v>
      </c>
      <c r="B1753" t="s">
        <v>9</v>
      </c>
      <c r="C1753">
        <v>1507</v>
      </c>
      <c r="D1753">
        <v>-986.83</v>
      </c>
      <c r="E1753">
        <v>-0.65483078964830799</v>
      </c>
    </row>
    <row r="1754" spans="1:5" x14ac:dyDescent="0.2">
      <c r="A1754" t="s">
        <v>90</v>
      </c>
      <c r="B1754" t="s">
        <v>9</v>
      </c>
      <c r="C1754">
        <v>808</v>
      </c>
      <c r="D1754">
        <v>45609.41</v>
      </c>
      <c r="E1754">
        <v>56.4472896039604</v>
      </c>
    </row>
    <row r="1755" spans="1:5" x14ac:dyDescent="0.2">
      <c r="A1755" t="s">
        <v>90</v>
      </c>
      <c r="B1755" t="s">
        <v>9</v>
      </c>
      <c r="C1755">
        <v>364</v>
      </c>
      <c r="D1755">
        <v>2950.65</v>
      </c>
      <c r="E1755">
        <v>8.1061813186813207</v>
      </c>
    </row>
    <row r="1756" spans="1:5" x14ac:dyDescent="0.2">
      <c r="A1756" t="s">
        <v>90</v>
      </c>
      <c r="B1756" t="s">
        <v>9</v>
      </c>
      <c r="C1756">
        <v>1350</v>
      </c>
      <c r="D1756">
        <v>7863.53</v>
      </c>
      <c r="E1756">
        <v>5.8248370370370397</v>
      </c>
    </row>
    <row r="1757" spans="1:5" x14ac:dyDescent="0.2">
      <c r="A1757" t="s">
        <v>90</v>
      </c>
      <c r="B1757" t="s">
        <v>9</v>
      </c>
      <c r="C1757">
        <v>650</v>
      </c>
      <c r="D1757">
        <v>11802.45</v>
      </c>
      <c r="E1757">
        <v>18.157615384615401</v>
      </c>
    </row>
    <row r="1758" spans="1:5" x14ac:dyDescent="0.2">
      <c r="A1758" t="s">
        <v>90</v>
      </c>
      <c r="B1758" t="s">
        <v>9</v>
      </c>
      <c r="C1758">
        <v>1940</v>
      </c>
      <c r="D1758">
        <v>14218.62</v>
      </c>
      <c r="E1758">
        <v>7.3291855670103097</v>
      </c>
    </row>
    <row r="1759" spans="1:5" x14ac:dyDescent="0.2">
      <c r="A1759" t="s">
        <v>90</v>
      </c>
      <c r="B1759" t="s">
        <v>9</v>
      </c>
      <c r="C1759">
        <v>833</v>
      </c>
      <c r="D1759">
        <v>13176.61</v>
      </c>
      <c r="E1759">
        <v>15.818259303721501</v>
      </c>
    </row>
    <row r="1760" spans="1:5" x14ac:dyDescent="0.2">
      <c r="A1760" t="s">
        <v>90</v>
      </c>
      <c r="B1760" t="s">
        <v>9</v>
      </c>
      <c r="C1760">
        <v>1660</v>
      </c>
      <c r="D1760">
        <v>21901.9</v>
      </c>
      <c r="E1760">
        <v>13.1939156626506</v>
      </c>
    </row>
    <row r="1761" spans="1:5" x14ac:dyDescent="0.2">
      <c r="A1761" t="s">
        <v>90</v>
      </c>
      <c r="B1761" t="s">
        <v>9</v>
      </c>
      <c r="C1761">
        <v>294</v>
      </c>
      <c r="D1761">
        <v>1963.28</v>
      </c>
      <c r="E1761">
        <v>6.6778231292517001</v>
      </c>
    </row>
    <row r="1762" spans="1:5" x14ac:dyDescent="0.2">
      <c r="A1762" t="s">
        <v>90</v>
      </c>
      <c r="B1762" t="s">
        <v>9</v>
      </c>
      <c r="C1762">
        <v>1479</v>
      </c>
      <c r="D1762">
        <v>-1634.38</v>
      </c>
      <c r="E1762">
        <v>-1.1050574712643699</v>
      </c>
    </row>
    <row r="1763" spans="1:5" x14ac:dyDescent="0.2">
      <c r="A1763" t="s">
        <v>90</v>
      </c>
      <c r="B1763" t="s">
        <v>9</v>
      </c>
      <c r="C1763">
        <v>2622</v>
      </c>
      <c r="D1763">
        <v>7259.49</v>
      </c>
      <c r="E1763">
        <v>2.7686842105263199</v>
      </c>
    </row>
    <row r="1764" spans="1:5" x14ac:dyDescent="0.2">
      <c r="A1764" t="s">
        <v>90</v>
      </c>
      <c r="B1764" t="s">
        <v>9</v>
      </c>
      <c r="C1764">
        <v>3000</v>
      </c>
      <c r="D1764">
        <v>26814.2</v>
      </c>
      <c r="E1764">
        <v>8.9380666666666695</v>
      </c>
    </row>
    <row r="1765" spans="1:5" x14ac:dyDescent="0.2">
      <c r="A1765" t="s">
        <v>90</v>
      </c>
      <c r="B1765" t="s">
        <v>9</v>
      </c>
      <c r="C1765">
        <v>138</v>
      </c>
      <c r="D1765">
        <v>12551.27</v>
      </c>
      <c r="E1765">
        <v>90.951231884058004</v>
      </c>
    </row>
    <row r="1766" spans="1:5" x14ac:dyDescent="0.2">
      <c r="A1766" t="s">
        <v>90</v>
      </c>
      <c r="B1766" t="s">
        <v>9</v>
      </c>
      <c r="C1766">
        <v>1</v>
      </c>
      <c r="D1766">
        <v>1467.95</v>
      </c>
      <c r="E1766">
        <v>1467.95</v>
      </c>
    </row>
    <row r="1767" spans="1:5" x14ac:dyDescent="0.2">
      <c r="A1767" t="s">
        <v>75</v>
      </c>
      <c r="B1767" t="s">
        <v>9</v>
      </c>
      <c r="C1767">
        <v>368</v>
      </c>
      <c r="D1767">
        <v>5933.57</v>
      </c>
      <c r="E1767">
        <v>16.123831521739099</v>
      </c>
    </row>
    <row r="1768" spans="1:5" x14ac:dyDescent="0.2">
      <c r="A1768" t="s">
        <v>75</v>
      </c>
      <c r="B1768" t="s">
        <v>9</v>
      </c>
      <c r="C1768">
        <v>-296</v>
      </c>
      <c r="D1768">
        <v>424181.49</v>
      </c>
      <c r="E1768">
        <v>-1433.0455743243199</v>
      </c>
    </row>
    <row r="1769" spans="1:5" x14ac:dyDescent="0.2">
      <c r="A1769" t="s">
        <v>75</v>
      </c>
      <c r="B1769" t="s">
        <v>9</v>
      </c>
      <c r="C1769">
        <v>120</v>
      </c>
      <c r="D1769">
        <v>499481.64</v>
      </c>
      <c r="E1769">
        <v>4162.3469999999998</v>
      </c>
    </row>
    <row r="1770" spans="1:5" x14ac:dyDescent="0.2">
      <c r="A1770" t="s">
        <v>75</v>
      </c>
      <c r="B1770" t="s">
        <v>9</v>
      </c>
      <c r="C1770">
        <v>625</v>
      </c>
      <c r="D1770">
        <v>11694.76</v>
      </c>
      <c r="E1770">
        <v>18.711615999999999</v>
      </c>
    </row>
    <row r="1771" spans="1:5" x14ac:dyDescent="0.2">
      <c r="A1771" t="s">
        <v>75</v>
      </c>
      <c r="B1771" t="s">
        <v>9</v>
      </c>
      <c r="C1771">
        <v>460</v>
      </c>
      <c r="D1771">
        <v>6101.08</v>
      </c>
      <c r="E1771">
        <v>13.2632173913043</v>
      </c>
    </row>
    <row r="1772" spans="1:5" x14ac:dyDescent="0.2">
      <c r="A1772" t="s">
        <v>75</v>
      </c>
      <c r="B1772" t="s">
        <v>9</v>
      </c>
      <c r="C1772">
        <v>8242</v>
      </c>
      <c r="D1772">
        <v>119108.15</v>
      </c>
      <c r="E1772">
        <v>14.4513649599612</v>
      </c>
    </row>
    <row r="1773" spans="1:5" x14ac:dyDescent="0.2">
      <c r="A1773" t="s">
        <v>75</v>
      </c>
      <c r="B1773" t="s">
        <v>9</v>
      </c>
      <c r="C1773">
        <v>683</v>
      </c>
      <c r="D1773">
        <v>10728.48</v>
      </c>
      <c r="E1773">
        <v>15.7078770131771</v>
      </c>
    </row>
    <row r="1774" spans="1:5" x14ac:dyDescent="0.2">
      <c r="A1774" t="s">
        <v>75</v>
      </c>
      <c r="B1774" t="s">
        <v>9</v>
      </c>
      <c r="C1774">
        <v>468</v>
      </c>
      <c r="D1774">
        <v>22165.64</v>
      </c>
      <c r="E1774">
        <v>47.362478632478599</v>
      </c>
    </row>
    <row r="1775" spans="1:5" x14ac:dyDescent="0.2">
      <c r="A1775" t="s">
        <v>75</v>
      </c>
      <c r="B1775" t="s">
        <v>9</v>
      </c>
      <c r="C1775">
        <v>842</v>
      </c>
      <c r="D1775">
        <v>71426.080000000002</v>
      </c>
      <c r="E1775">
        <v>84.829073634204306</v>
      </c>
    </row>
    <row r="1776" spans="1:5" x14ac:dyDescent="0.2">
      <c r="A1776" t="s">
        <v>75</v>
      </c>
      <c r="B1776" t="s">
        <v>9</v>
      </c>
      <c r="C1776">
        <v>748</v>
      </c>
      <c r="D1776">
        <v>23896.3</v>
      </c>
      <c r="E1776">
        <v>31.946925133689799</v>
      </c>
    </row>
    <row r="1777" spans="1:5" x14ac:dyDescent="0.2">
      <c r="A1777" t="s">
        <v>75</v>
      </c>
      <c r="B1777" t="s">
        <v>9</v>
      </c>
      <c r="C1777">
        <v>-3</v>
      </c>
      <c r="D1777">
        <v>61277.9</v>
      </c>
      <c r="E1777">
        <v>-20425.9666666667</v>
      </c>
    </row>
    <row r="1778" spans="1:5" x14ac:dyDescent="0.2">
      <c r="A1778" t="s">
        <v>75</v>
      </c>
      <c r="B1778" t="s">
        <v>9</v>
      </c>
      <c r="C1778">
        <v>1313</v>
      </c>
      <c r="D1778">
        <v>57761.26</v>
      </c>
      <c r="E1778">
        <v>43.991820258948998</v>
      </c>
    </row>
    <row r="1779" spans="1:5" x14ac:dyDescent="0.2">
      <c r="A1779" t="s">
        <v>75</v>
      </c>
      <c r="B1779" t="s">
        <v>9</v>
      </c>
      <c r="C1779">
        <v>912</v>
      </c>
      <c r="D1779">
        <v>22439.119999999999</v>
      </c>
      <c r="E1779">
        <v>24.604298245614</v>
      </c>
    </row>
    <row r="1780" spans="1:5" x14ac:dyDescent="0.2">
      <c r="A1780" t="s">
        <v>75</v>
      </c>
      <c r="B1780" t="s">
        <v>9</v>
      </c>
      <c r="C1780">
        <v>735</v>
      </c>
      <c r="D1780">
        <v>637.46</v>
      </c>
      <c r="E1780">
        <v>0.86729251700680299</v>
      </c>
    </row>
    <row r="1781" spans="1:5" x14ac:dyDescent="0.2">
      <c r="A1781" t="s">
        <v>75</v>
      </c>
      <c r="B1781" t="s">
        <v>9</v>
      </c>
      <c r="C1781">
        <v>364</v>
      </c>
      <c r="D1781">
        <v>977.45</v>
      </c>
      <c r="E1781">
        <v>2.6853021978022</v>
      </c>
    </row>
    <row r="1782" spans="1:5" x14ac:dyDescent="0.2">
      <c r="A1782" t="s">
        <v>75</v>
      </c>
      <c r="B1782" t="s">
        <v>9</v>
      </c>
      <c r="C1782">
        <v>100</v>
      </c>
      <c r="D1782">
        <v>3213.14</v>
      </c>
      <c r="E1782">
        <v>32.131399999999999</v>
      </c>
    </row>
    <row r="1783" spans="1:5" x14ac:dyDescent="0.2">
      <c r="A1783" t="s">
        <v>75</v>
      </c>
      <c r="B1783" t="s">
        <v>9</v>
      </c>
      <c r="C1783">
        <v>337</v>
      </c>
      <c r="D1783">
        <v>29250.639999999999</v>
      </c>
      <c r="E1783">
        <v>86.797151335311597</v>
      </c>
    </row>
    <row r="1784" spans="1:5" x14ac:dyDescent="0.2">
      <c r="A1784" t="s">
        <v>75</v>
      </c>
      <c r="B1784" t="s">
        <v>9</v>
      </c>
      <c r="C1784">
        <v>1757</v>
      </c>
      <c r="D1784">
        <v>15343.41</v>
      </c>
      <c r="E1784">
        <v>8.7327319294251602</v>
      </c>
    </row>
    <row r="1785" spans="1:5" x14ac:dyDescent="0.2">
      <c r="A1785" t="s">
        <v>75</v>
      </c>
      <c r="B1785" t="s">
        <v>9</v>
      </c>
      <c r="C1785">
        <v>730</v>
      </c>
      <c r="D1785">
        <v>3597.69</v>
      </c>
      <c r="E1785">
        <v>4.9283424657534196</v>
      </c>
    </row>
    <row r="1786" spans="1:5" x14ac:dyDescent="0.2">
      <c r="A1786" t="s">
        <v>75</v>
      </c>
      <c r="B1786" t="s">
        <v>9</v>
      </c>
      <c r="C1786">
        <v>3947</v>
      </c>
      <c r="D1786">
        <v>6945.3</v>
      </c>
      <c r="E1786">
        <v>1.75964023308842</v>
      </c>
    </row>
    <row r="1787" spans="1:5" x14ac:dyDescent="0.2">
      <c r="A1787" t="s">
        <v>75</v>
      </c>
      <c r="B1787" t="s">
        <v>9</v>
      </c>
      <c r="C1787">
        <v>75</v>
      </c>
      <c r="D1787">
        <v>465360.37</v>
      </c>
      <c r="E1787">
        <v>6204.8049333333302</v>
      </c>
    </row>
    <row r="1788" spans="1:5" x14ac:dyDescent="0.2">
      <c r="A1788" t="s">
        <v>75</v>
      </c>
      <c r="B1788" t="s">
        <v>9</v>
      </c>
      <c r="C1788">
        <v>906</v>
      </c>
      <c r="D1788">
        <v>14965.02</v>
      </c>
      <c r="E1788">
        <v>16.5176821192053</v>
      </c>
    </row>
    <row r="1789" spans="1:5" x14ac:dyDescent="0.2">
      <c r="A1789" t="s">
        <v>75</v>
      </c>
      <c r="B1789" t="s">
        <v>9</v>
      </c>
      <c r="C1789">
        <v>1601</v>
      </c>
      <c r="D1789">
        <v>49715.519999999997</v>
      </c>
      <c r="E1789">
        <v>31.052792004996899</v>
      </c>
    </row>
    <row r="1790" spans="1:5" x14ac:dyDescent="0.2">
      <c r="A1790" t="s">
        <v>75</v>
      </c>
      <c r="B1790" t="s">
        <v>9</v>
      </c>
      <c r="C1790">
        <v>491</v>
      </c>
      <c r="D1790">
        <v>9331.42</v>
      </c>
      <c r="E1790">
        <v>19.004928716904299</v>
      </c>
    </row>
    <row r="1791" spans="1:5" x14ac:dyDescent="0.2">
      <c r="A1791" t="s">
        <v>75</v>
      </c>
      <c r="B1791" t="s">
        <v>9</v>
      </c>
      <c r="C1791">
        <v>1315</v>
      </c>
      <c r="D1791">
        <v>31806.29</v>
      </c>
      <c r="E1791">
        <v>24.187292775665401</v>
      </c>
    </row>
    <row r="1792" spans="1:5" x14ac:dyDescent="0.2">
      <c r="A1792" t="s">
        <v>75</v>
      </c>
      <c r="B1792" t="s">
        <v>9</v>
      </c>
      <c r="C1792">
        <v>2409</v>
      </c>
      <c r="D1792">
        <v>58424.67</v>
      </c>
      <c r="E1792">
        <v>24.2526650062267</v>
      </c>
    </row>
    <row r="1793" spans="1:5" x14ac:dyDescent="0.2">
      <c r="A1793" t="s">
        <v>75</v>
      </c>
      <c r="B1793" t="s">
        <v>9</v>
      </c>
      <c r="C1793">
        <v>1562</v>
      </c>
      <c r="D1793">
        <v>105548.57</v>
      </c>
      <c r="E1793">
        <v>67.572708066581299</v>
      </c>
    </row>
    <row r="1794" spans="1:5" x14ac:dyDescent="0.2">
      <c r="A1794" t="s">
        <v>75</v>
      </c>
      <c r="B1794" t="s">
        <v>9</v>
      </c>
      <c r="C1794">
        <v>6244</v>
      </c>
      <c r="D1794">
        <v>243806.69</v>
      </c>
      <c r="E1794">
        <v>39.0465550928892</v>
      </c>
    </row>
    <row r="1795" spans="1:5" x14ac:dyDescent="0.2">
      <c r="A1795" t="s">
        <v>75</v>
      </c>
      <c r="B1795" t="s">
        <v>9</v>
      </c>
      <c r="C1795">
        <v>720</v>
      </c>
      <c r="D1795">
        <v>1870</v>
      </c>
      <c r="E1795">
        <v>2.5972222222222201</v>
      </c>
    </row>
    <row r="1796" spans="1:5" x14ac:dyDescent="0.2">
      <c r="A1796" t="s">
        <v>75</v>
      </c>
      <c r="B1796" t="s">
        <v>9</v>
      </c>
      <c r="C1796">
        <v>197</v>
      </c>
      <c r="D1796">
        <v>432.21</v>
      </c>
      <c r="E1796">
        <v>2.1939593908629398</v>
      </c>
    </row>
    <row r="1797" spans="1:5" x14ac:dyDescent="0.2">
      <c r="A1797" t="s">
        <v>75</v>
      </c>
      <c r="B1797" t="s">
        <v>9</v>
      </c>
      <c r="C1797">
        <v>0</v>
      </c>
      <c r="D1797">
        <v>5712.7</v>
      </c>
      <c r="E1797">
        <v>0</v>
      </c>
    </row>
    <row r="1798" spans="1:5" x14ac:dyDescent="0.2">
      <c r="A1798" t="s">
        <v>75</v>
      </c>
      <c r="B1798" t="s">
        <v>9</v>
      </c>
      <c r="C1798">
        <v>2081</v>
      </c>
      <c r="D1798">
        <v>123233.03</v>
      </c>
      <c r="E1798">
        <v>59.218178760211401</v>
      </c>
    </row>
    <row r="1799" spans="1:5" x14ac:dyDescent="0.2">
      <c r="A1799" t="s">
        <v>75</v>
      </c>
      <c r="B1799" t="s">
        <v>9</v>
      </c>
      <c r="C1799">
        <v>337</v>
      </c>
      <c r="D1799">
        <v>-44.37</v>
      </c>
      <c r="E1799">
        <v>-0.131661721068249</v>
      </c>
    </row>
    <row r="1800" spans="1:5" x14ac:dyDescent="0.2">
      <c r="A1800" t="s">
        <v>75</v>
      </c>
      <c r="B1800" t="s">
        <v>9</v>
      </c>
      <c r="C1800">
        <v>3387</v>
      </c>
      <c r="D1800">
        <v>328992.49</v>
      </c>
      <c r="E1800">
        <v>97.133891349276595</v>
      </c>
    </row>
    <row r="1801" spans="1:5" x14ac:dyDescent="0.2">
      <c r="A1801" t="s">
        <v>75</v>
      </c>
      <c r="B1801" t="s">
        <v>9</v>
      </c>
      <c r="C1801">
        <v>190</v>
      </c>
      <c r="D1801">
        <v>3642.86</v>
      </c>
      <c r="E1801">
        <v>19.172947368420999</v>
      </c>
    </row>
    <row r="1802" spans="1:5" x14ac:dyDescent="0.2">
      <c r="A1802" t="s">
        <v>75</v>
      </c>
      <c r="B1802" t="s">
        <v>9</v>
      </c>
      <c r="C1802">
        <v>1468</v>
      </c>
      <c r="D1802">
        <v>32654.03</v>
      </c>
      <c r="E1802">
        <v>22.243889645776601</v>
      </c>
    </row>
    <row r="1803" spans="1:5" x14ac:dyDescent="0.2">
      <c r="A1803" t="s">
        <v>75</v>
      </c>
      <c r="B1803" t="s">
        <v>9</v>
      </c>
      <c r="C1803">
        <v>36</v>
      </c>
      <c r="D1803">
        <v>-61.22</v>
      </c>
      <c r="E1803">
        <v>-1.70055555555556</v>
      </c>
    </row>
    <row r="1804" spans="1:5" x14ac:dyDescent="0.2">
      <c r="A1804" t="s">
        <v>75</v>
      </c>
      <c r="B1804" t="s">
        <v>9</v>
      </c>
      <c r="C1804">
        <v>5815</v>
      </c>
      <c r="D1804">
        <v>273788.28999999998</v>
      </c>
      <c r="E1804">
        <v>47.0831109200344</v>
      </c>
    </row>
    <row r="1805" spans="1:5" x14ac:dyDescent="0.2">
      <c r="A1805" t="s">
        <v>75</v>
      </c>
      <c r="B1805" t="s">
        <v>9</v>
      </c>
      <c r="C1805">
        <v>0</v>
      </c>
      <c r="D1805">
        <v>144724.82999999999</v>
      </c>
      <c r="E1805">
        <v>0</v>
      </c>
    </row>
    <row r="1806" spans="1:5" x14ac:dyDescent="0.2">
      <c r="A1806" t="s">
        <v>75</v>
      </c>
      <c r="B1806" t="s">
        <v>9</v>
      </c>
      <c r="C1806">
        <v>420</v>
      </c>
      <c r="D1806">
        <v>3884.85</v>
      </c>
      <c r="E1806">
        <v>9.2496428571428595</v>
      </c>
    </row>
    <row r="1807" spans="1:5" x14ac:dyDescent="0.2">
      <c r="A1807" t="s">
        <v>75</v>
      </c>
      <c r="B1807" t="s">
        <v>9</v>
      </c>
      <c r="C1807">
        <v>1039</v>
      </c>
      <c r="D1807">
        <v>41661.1</v>
      </c>
      <c r="E1807">
        <v>40.097305101058701</v>
      </c>
    </row>
    <row r="1808" spans="1:5" x14ac:dyDescent="0.2">
      <c r="A1808" t="s">
        <v>75</v>
      </c>
      <c r="B1808" t="s">
        <v>9</v>
      </c>
      <c r="C1808">
        <v>700</v>
      </c>
      <c r="D1808">
        <v>35369.57</v>
      </c>
      <c r="E1808">
        <v>50.527957142857097</v>
      </c>
    </row>
    <row r="1809" spans="1:5" x14ac:dyDescent="0.2">
      <c r="A1809" t="s">
        <v>75</v>
      </c>
      <c r="B1809" t="s">
        <v>9</v>
      </c>
      <c r="C1809">
        <v>500</v>
      </c>
      <c r="D1809">
        <v>25052.93</v>
      </c>
      <c r="E1809">
        <v>50.10586</v>
      </c>
    </row>
    <row r="1810" spans="1:5" x14ac:dyDescent="0.2">
      <c r="A1810" t="s">
        <v>75</v>
      </c>
      <c r="B1810" t="s">
        <v>9</v>
      </c>
      <c r="C1810">
        <v>250</v>
      </c>
      <c r="D1810">
        <v>765.43</v>
      </c>
      <c r="E1810">
        <v>3.0617200000000002</v>
      </c>
    </row>
    <row r="1811" spans="1:5" x14ac:dyDescent="0.2">
      <c r="A1811" t="s">
        <v>75</v>
      </c>
      <c r="B1811" t="s">
        <v>9</v>
      </c>
      <c r="C1811">
        <v>2170</v>
      </c>
      <c r="D1811">
        <v>10438.030000000001</v>
      </c>
      <c r="E1811">
        <v>4.8101520737327199</v>
      </c>
    </row>
    <row r="1812" spans="1:5" x14ac:dyDescent="0.2">
      <c r="A1812" t="s">
        <v>75</v>
      </c>
      <c r="B1812" t="s">
        <v>9</v>
      </c>
      <c r="C1812">
        <v>725</v>
      </c>
      <c r="D1812">
        <v>6791.8</v>
      </c>
      <c r="E1812">
        <v>9.3680000000000003</v>
      </c>
    </row>
    <row r="1813" spans="1:5" x14ac:dyDescent="0.2">
      <c r="A1813" t="s">
        <v>75</v>
      </c>
      <c r="B1813" t="s">
        <v>9</v>
      </c>
      <c r="C1813">
        <v>255</v>
      </c>
      <c r="D1813">
        <v>4167.5</v>
      </c>
      <c r="E1813">
        <v>16.343137254902</v>
      </c>
    </row>
    <row r="1814" spans="1:5" x14ac:dyDescent="0.2">
      <c r="A1814" t="s">
        <v>75</v>
      </c>
      <c r="B1814" t="s">
        <v>9</v>
      </c>
      <c r="C1814">
        <v>350</v>
      </c>
      <c r="D1814">
        <v>-11.36</v>
      </c>
      <c r="E1814">
        <v>-3.24571428571429E-2</v>
      </c>
    </row>
    <row r="1815" spans="1:5" x14ac:dyDescent="0.2">
      <c r="A1815" t="s">
        <v>75</v>
      </c>
      <c r="B1815" t="s">
        <v>9</v>
      </c>
      <c r="C1815">
        <v>100</v>
      </c>
      <c r="D1815">
        <v>1224.52</v>
      </c>
      <c r="E1815">
        <v>12.245200000000001</v>
      </c>
    </row>
    <row r="1816" spans="1:5" x14ac:dyDescent="0.2">
      <c r="A1816" t="s">
        <v>75</v>
      </c>
      <c r="B1816" t="s">
        <v>9</v>
      </c>
      <c r="C1816">
        <v>500</v>
      </c>
      <c r="D1816">
        <v>962.22</v>
      </c>
      <c r="E1816">
        <v>1.9244399999999999</v>
      </c>
    </row>
    <row r="1817" spans="1:5" x14ac:dyDescent="0.2">
      <c r="A1817" t="s">
        <v>75</v>
      </c>
      <c r="B1817" t="s">
        <v>9</v>
      </c>
      <c r="C1817">
        <v>732</v>
      </c>
      <c r="D1817">
        <v>15465.94</v>
      </c>
      <c r="E1817">
        <v>21.128333333333298</v>
      </c>
    </row>
    <row r="1818" spans="1:5" x14ac:dyDescent="0.2">
      <c r="A1818" t="s">
        <v>75</v>
      </c>
      <c r="B1818" t="s">
        <v>9</v>
      </c>
      <c r="C1818">
        <v>142</v>
      </c>
      <c r="D1818">
        <v>3695.01</v>
      </c>
      <c r="E1818">
        <v>26.0211971830986</v>
      </c>
    </row>
    <row r="1819" spans="1:5" x14ac:dyDescent="0.2">
      <c r="A1819" t="s">
        <v>75</v>
      </c>
      <c r="B1819" t="s">
        <v>9</v>
      </c>
      <c r="C1819">
        <v>326</v>
      </c>
      <c r="D1819">
        <v>9508.19</v>
      </c>
      <c r="E1819">
        <v>29.166226993864999</v>
      </c>
    </row>
    <row r="1820" spans="1:5" x14ac:dyDescent="0.2">
      <c r="A1820" t="s">
        <v>75</v>
      </c>
      <c r="B1820" t="s">
        <v>9</v>
      </c>
      <c r="C1820">
        <v>198</v>
      </c>
      <c r="D1820">
        <v>18769.93</v>
      </c>
      <c r="E1820">
        <v>94.797626262626295</v>
      </c>
    </row>
    <row r="1821" spans="1:5" x14ac:dyDescent="0.2">
      <c r="A1821" t="s">
        <v>75</v>
      </c>
      <c r="B1821" t="s">
        <v>9</v>
      </c>
      <c r="C1821">
        <v>1456</v>
      </c>
      <c r="D1821">
        <v>308163.82</v>
      </c>
      <c r="E1821">
        <v>211.650975274725</v>
      </c>
    </row>
    <row r="1822" spans="1:5" x14ac:dyDescent="0.2">
      <c r="A1822" t="s">
        <v>75</v>
      </c>
      <c r="B1822" t="s">
        <v>9</v>
      </c>
      <c r="C1822">
        <v>536</v>
      </c>
      <c r="D1822">
        <v>33135.99</v>
      </c>
      <c r="E1822">
        <v>61.8208768656716</v>
      </c>
    </row>
    <row r="1823" spans="1:5" x14ac:dyDescent="0.2">
      <c r="A1823" t="s">
        <v>75</v>
      </c>
      <c r="B1823" t="s">
        <v>9</v>
      </c>
      <c r="C1823">
        <v>1717</v>
      </c>
      <c r="D1823">
        <v>8084.19</v>
      </c>
      <c r="E1823">
        <v>4.7083226557949898</v>
      </c>
    </row>
    <row r="1824" spans="1:5" x14ac:dyDescent="0.2">
      <c r="A1824" t="s">
        <v>75</v>
      </c>
      <c r="B1824" t="s">
        <v>9</v>
      </c>
      <c r="C1824">
        <v>0</v>
      </c>
      <c r="D1824">
        <v>-5388.52</v>
      </c>
      <c r="E1824">
        <v>0</v>
      </c>
    </row>
    <row r="1825" spans="1:5" x14ac:dyDescent="0.2">
      <c r="A1825" t="s">
        <v>75</v>
      </c>
      <c r="B1825" t="s">
        <v>9</v>
      </c>
      <c r="C1825">
        <v>1038</v>
      </c>
      <c r="D1825">
        <v>8510.2800000000007</v>
      </c>
      <c r="E1825">
        <v>8.1987283236994202</v>
      </c>
    </row>
    <row r="1826" spans="1:5" x14ac:dyDescent="0.2">
      <c r="A1826" t="s">
        <v>75</v>
      </c>
      <c r="B1826" t="s">
        <v>9</v>
      </c>
      <c r="C1826">
        <v>1573</v>
      </c>
      <c r="D1826">
        <v>99723.33</v>
      </c>
      <c r="E1826">
        <v>63.396904005085801</v>
      </c>
    </row>
    <row r="1827" spans="1:5" x14ac:dyDescent="0.2">
      <c r="A1827" t="s">
        <v>75</v>
      </c>
      <c r="B1827" t="s">
        <v>9</v>
      </c>
      <c r="C1827">
        <v>204</v>
      </c>
      <c r="D1827">
        <v>641.54</v>
      </c>
      <c r="E1827">
        <v>3.1448039215686299</v>
      </c>
    </row>
    <row r="1828" spans="1:5" x14ac:dyDescent="0.2">
      <c r="A1828" t="s">
        <v>75</v>
      </c>
      <c r="B1828" t="s">
        <v>9</v>
      </c>
      <c r="C1828">
        <v>1057</v>
      </c>
      <c r="D1828">
        <v>306609.87</v>
      </c>
      <c r="E1828">
        <v>290.07556291390699</v>
      </c>
    </row>
    <row r="1829" spans="1:5" x14ac:dyDescent="0.2">
      <c r="A1829" t="s">
        <v>75</v>
      </c>
      <c r="B1829" t="s">
        <v>9</v>
      </c>
      <c r="C1829">
        <v>1531</v>
      </c>
      <c r="D1829">
        <v>226924.86</v>
      </c>
      <c r="E1829">
        <v>148.220026126715</v>
      </c>
    </row>
    <row r="1830" spans="1:5" x14ac:dyDescent="0.2">
      <c r="A1830" t="s">
        <v>75</v>
      </c>
      <c r="B1830" t="s">
        <v>9</v>
      </c>
      <c r="C1830">
        <v>-30</v>
      </c>
      <c r="D1830">
        <v>-163.37</v>
      </c>
      <c r="E1830">
        <v>5.4456666666666704</v>
      </c>
    </row>
    <row r="1831" spans="1:5" x14ac:dyDescent="0.2">
      <c r="A1831" t="s">
        <v>75</v>
      </c>
      <c r="B1831" t="s">
        <v>9</v>
      </c>
      <c r="C1831">
        <v>86</v>
      </c>
      <c r="D1831">
        <v>4821.5</v>
      </c>
      <c r="E1831">
        <v>56.0639534883721</v>
      </c>
    </row>
    <row r="1832" spans="1:5" x14ac:dyDescent="0.2">
      <c r="A1832" t="s">
        <v>75</v>
      </c>
      <c r="B1832" t="s">
        <v>9</v>
      </c>
      <c r="C1832">
        <v>110</v>
      </c>
      <c r="D1832">
        <v>2988.38</v>
      </c>
      <c r="E1832">
        <v>27.167090909090899</v>
      </c>
    </row>
    <row r="1833" spans="1:5" x14ac:dyDescent="0.2">
      <c r="A1833" t="s">
        <v>75</v>
      </c>
      <c r="B1833" t="s">
        <v>9</v>
      </c>
      <c r="C1833">
        <v>167</v>
      </c>
      <c r="D1833">
        <v>496.17</v>
      </c>
      <c r="E1833">
        <v>2.9710778443113801</v>
      </c>
    </row>
    <row r="1834" spans="1:5" x14ac:dyDescent="0.2">
      <c r="A1834" t="s">
        <v>75</v>
      </c>
      <c r="B1834" t="s">
        <v>9</v>
      </c>
      <c r="C1834">
        <v>250</v>
      </c>
      <c r="D1834">
        <v>1856.5</v>
      </c>
      <c r="E1834">
        <v>7.4260000000000002</v>
      </c>
    </row>
    <row r="1835" spans="1:5" x14ac:dyDescent="0.2">
      <c r="A1835" t="s">
        <v>75</v>
      </c>
      <c r="B1835" t="s">
        <v>9</v>
      </c>
      <c r="C1835">
        <v>100</v>
      </c>
      <c r="D1835">
        <v>5144.71</v>
      </c>
      <c r="E1835">
        <v>51.447099999999999</v>
      </c>
    </row>
    <row r="1836" spans="1:5" x14ac:dyDescent="0.2">
      <c r="A1836" t="s">
        <v>75</v>
      </c>
      <c r="B1836" t="s">
        <v>9</v>
      </c>
      <c r="C1836">
        <v>906</v>
      </c>
      <c r="D1836">
        <v>6933.08</v>
      </c>
      <c r="E1836">
        <v>7.6524061810154498</v>
      </c>
    </row>
    <row r="1837" spans="1:5" x14ac:dyDescent="0.2">
      <c r="A1837" t="s">
        <v>75</v>
      </c>
      <c r="B1837" t="s">
        <v>9</v>
      </c>
      <c r="C1837">
        <v>2440</v>
      </c>
      <c r="D1837">
        <v>20848.009999999998</v>
      </c>
      <c r="E1837">
        <v>8.5442663934426193</v>
      </c>
    </row>
    <row r="1838" spans="1:5" x14ac:dyDescent="0.2">
      <c r="A1838" t="s">
        <v>75</v>
      </c>
      <c r="B1838" t="s">
        <v>9</v>
      </c>
      <c r="C1838">
        <v>768</v>
      </c>
      <c r="D1838">
        <v>2481.88</v>
      </c>
      <c r="E1838">
        <v>3.2316145833333301</v>
      </c>
    </row>
    <row r="1839" spans="1:5" x14ac:dyDescent="0.2">
      <c r="A1839" t="s">
        <v>75</v>
      </c>
      <c r="B1839" t="s">
        <v>9</v>
      </c>
      <c r="C1839">
        <v>144</v>
      </c>
      <c r="D1839">
        <v>1562.93</v>
      </c>
      <c r="E1839">
        <v>10.853680555555499</v>
      </c>
    </row>
    <row r="1840" spans="1:5" x14ac:dyDescent="0.2">
      <c r="A1840" t="s">
        <v>75</v>
      </c>
      <c r="B1840" t="s">
        <v>9</v>
      </c>
      <c r="C1840">
        <v>6959</v>
      </c>
      <c r="D1840">
        <v>601926.21</v>
      </c>
      <c r="E1840">
        <v>86.496078459548798</v>
      </c>
    </row>
    <row r="1841" spans="1:5" x14ac:dyDescent="0.2">
      <c r="A1841" t="s">
        <v>75</v>
      </c>
      <c r="B1841" t="s">
        <v>9</v>
      </c>
      <c r="C1841">
        <v>1340</v>
      </c>
      <c r="D1841">
        <v>7731.36</v>
      </c>
      <c r="E1841">
        <v>5.7696716417910396</v>
      </c>
    </row>
    <row r="1842" spans="1:5" x14ac:dyDescent="0.2">
      <c r="A1842" t="s">
        <v>75</v>
      </c>
      <c r="B1842" t="s">
        <v>9</v>
      </c>
      <c r="C1842">
        <v>2052</v>
      </c>
      <c r="D1842">
        <v>16567.150000000001</v>
      </c>
      <c r="E1842">
        <v>8.0736598440545801</v>
      </c>
    </row>
    <row r="1843" spans="1:5" x14ac:dyDescent="0.2">
      <c r="A1843" t="s">
        <v>75</v>
      </c>
      <c r="B1843" t="s">
        <v>9</v>
      </c>
      <c r="C1843">
        <v>1386</v>
      </c>
      <c r="D1843">
        <v>10096.59</v>
      </c>
      <c r="E1843">
        <v>7.2846969696969701</v>
      </c>
    </row>
    <row r="1844" spans="1:5" x14ac:dyDescent="0.2">
      <c r="A1844" t="s">
        <v>75</v>
      </c>
      <c r="B1844" t="s">
        <v>9</v>
      </c>
      <c r="C1844">
        <v>65</v>
      </c>
      <c r="D1844">
        <v>750.07</v>
      </c>
      <c r="E1844">
        <v>11.5395384615385</v>
      </c>
    </row>
    <row r="1845" spans="1:5" x14ac:dyDescent="0.2">
      <c r="A1845" t="s">
        <v>75</v>
      </c>
      <c r="B1845" t="s">
        <v>9</v>
      </c>
      <c r="C1845">
        <v>2013</v>
      </c>
      <c r="D1845">
        <v>10755.09</v>
      </c>
      <c r="E1845">
        <v>5.3428166915052202</v>
      </c>
    </row>
    <row r="1846" spans="1:5" x14ac:dyDescent="0.2">
      <c r="A1846" t="s">
        <v>75</v>
      </c>
      <c r="B1846" t="s">
        <v>9</v>
      </c>
      <c r="C1846">
        <v>906</v>
      </c>
      <c r="D1846">
        <v>-650.38</v>
      </c>
      <c r="E1846">
        <v>-0.71785871964679904</v>
      </c>
    </row>
    <row r="1847" spans="1:5" x14ac:dyDescent="0.2">
      <c r="A1847" t="s">
        <v>75</v>
      </c>
      <c r="B1847" t="s">
        <v>9</v>
      </c>
      <c r="C1847">
        <v>178</v>
      </c>
      <c r="D1847">
        <v>1651.15</v>
      </c>
      <c r="E1847">
        <v>9.27612359550562</v>
      </c>
    </row>
    <row r="1848" spans="1:5" x14ac:dyDescent="0.2">
      <c r="A1848" t="s">
        <v>75</v>
      </c>
      <c r="B1848" t="s">
        <v>9</v>
      </c>
      <c r="C1848">
        <v>357</v>
      </c>
      <c r="D1848">
        <v>2911.76</v>
      </c>
      <c r="E1848">
        <v>8.1561904761904795</v>
      </c>
    </row>
    <row r="1849" spans="1:5" x14ac:dyDescent="0.2">
      <c r="A1849" t="s">
        <v>75</v>
      </c>
      <c r="B1849" t="s">
        <v>9</v>
      </c>
      <c r="C1849">
        <v>102</v>
      </c>
      <c r="D1849">
        <v>1606.77</v>
      </c>
      <c r="E1849">
        <v>15.7526470588235</v>
      </c>
    </row>
    <row r="1850" spans="1:5" x14ac:dyDescent="0.2">
      <c r="A1850" t="s">
        <v>75</v>
      </c>
      <c r="B1850" t="s">
        <v>9</v>
      </c>
      <c r="C1850">
        <v>114</v>
      </c>
      <c r="D1850">
        <v>3549.71</v>
      </c>
      <c r="E1850">
        <v>31.1378070175438</v>
      </c>
    </row>
    <row r="1851" spans="1:5" x14ac:dyDescent="0.2">
      <c r="A1851" t="s">
        <v>75</v>
      </c>
      <c r="B1851" t="s">
        <v>9</v>
      </c>
      <c r="C1851">
        <v>540</v>
      </c>
      <c r="D1851">
        <v>3712.01</v>
      </c>
      <c r="E1851">
        <v>6.8740925925925902</v>
      </c>
    </row>
    <row r="1852" spans="1:5" x14ac:dyDescent="0.2">
      <c r="A1852" t="s">
        <v>75</v>
      </c>
      <c r="B1852" t="s">
        <v>9</v>
      </c>
      <c r="C1852">
        <v>456</v>
      </c>
      <c r="D1852">
        <v>3076.49</v>
      </c>
      <c r="E1852">
        <v>6.7466885964912304</v>
      </c>
    </row>
    <row r="1853" spans="1:5" x14ac:dyDescent="0.2">
      <c r="A1853" t="s">
        <v>75</v>
      </c>
      <c r="B1853" t="s">
        <v>9</v>
      </c>
      <c r="C1853">
        <v>7</v>
      </c>
      <c r="D1853">
        <v>11490.19</v>
      </c>
      <c r="E1853">
        <v>1641.45571428571</v>
      </c>
    </row>
    <row r="1854" spans="1:5" x14ac:dyDescent="0.2">
      <c r="A1854" t="s">
        <v>75</v>
      </c>
      <c r="B1854" t="s">
        <v>9</v>
      </c>
      <c r="C1854">
        <v>-34</v>
      </c>
      <c r="D1854">
        <v>3453.56</v>
      </c>
      <c r="E1854">
        <v>-101.575294117647</v>
      </c>
    </row>
    <row r="1855" spans="1:5" x14ac:dyDescent="0.2">
      <c r="A1855" t="s">
        <v>75</v>
      </c>
      <c r="B1855" t="s">
        <v>9</v>
      </c>
      <c r="C1855">
        <v>900</v>
      </c>
      <c r="D1855">
        <v>66166.37</v>
      </c>
      <c r="E1855">
        <v>73.518188888888901</v>
      </c>
    </row>
    <row r="1856" spans="1:5" x14ac:dyDescent="0.2">
      <c r="A1856" t="s">
        <v>75</v>
      </c>
      <c r="B1856" t="s">
        <v>9</v>
      </c>
      <c r="C1856">
        <v>1212</v>
      </c>
      <c r="D1856">
        <v>41925.72</v>
      </c>
      <c r="E1856">
        <v>34.592178217821797</v>
      </c>
    </row>
    <row r="1857" spans="1:5" x14ac:dyDescent="0.2">
      <c r="A1857" t="s">
        <v>75</v>
      </c>
      <c r="B1857" t="s">
        <v>9</v>
      </c>
      <c r="C1857">
        <v>165</v>
      </c>
      <c r="D1857">
        <v>1694.52</v>
      </c>
      <c r="E1857">
        <v>10.2698181818182</v>
      </c>
    </row>
    <row r="1858" spans="1:5" x14ac:dyDescent="0.2">
      <c r="A1858" t="s">
        <v>75</v>
      </c>
      <c r="B1858" t="s">
        <v>9</v>
      </c>
      <c r="C1858">
        <v>622</v>
      </c>
      <c r="D1858">
        <v>-424.68</v>
      </c>
      <c r="E1858">
        <v>-0.68276527331189696</v>
      </c>
    </row>
    <row r="1859" spans="1:5" x14ac:dyDescent="0.2">
      <c r="A1859" t="s">
        <v>75</v>
      </c>
      <c r="B1859" t="s">
        <v>9</v>
      </c>
      <c r="C1859">
        <v>977</v>
      </c>
      <c r="D1859">
        <v>9273.51</v>
      </c>
      <c r="E1859">
        <v>9.4918219037871001</v>
      </c>
    </row>
    <row r="1860" spans="1:5" x14ac:dyDescent="0.2">
      <c r="A1860" t="s">
        <v>75</v>
      </c>
      <c r="B1860" t="s">
        <v>9</v>
      </c>
      <c r="C1860">
        <v>224</v>
      </c>
      <c r="D1860">
        <v>1971.19</v>
      </c>
      <c r="E1860">
        <v>8.7999553571428599</v>
      </c>
    </row>
    <row r="1861" spans="1:5" x14ac:dyDescent="0.2">
      <c r="A1861" t="s">
        <v>75</v>
      </c>
      <c r="B1861" t="s">
        <v>9</v>
      </c>
      <c r="C1861">
        <v>2</v>
      </c>
      <c r="D1861">
        <v>2124.88</v>
      </c>
      <c r="E1861">
        <v>1062.44</v>
      </c>
    </row>
    <row r="1862" spans="1:5" x14ac:dyDescent="0.2">
      <c r="A1862" t="s">
        <v>75</v>
      </c>
      <c r="B1862" t="s">
        <v>9</v>
      </c>
      <c r="C1862">
        <v>-14</v>
      </c>
      <c r="D1862">
        <v>37884.22</v>
      </c>
      <c r="E1862">
        <v>-2706.0157142857101</v>
      </c>
    </row>
    <row r="1863" spans="1:5" x14ac:dyDescent="0.2">
      <c r="A1863" t="s">
        <v>75</v>
      </c>
      <c r="B1863" t="s">
        <v>9</v>
      </c>
      <c r="C1863">
        <v>-68</v>
      </c>
      <c r="D1863">
        <v>6050.49</v>
      </c>
      <c r="E1863">
        <v>-88.977794117647093</v>
      </c>
    </row>
    <row r="1864" spans="1:5" x14ac:dyDescent="0.2">
      <c r="A1864" t="s">
        <v>75</v>
      </c>
      <c r="B1864" t="s">
        <v>9</v>
      </c>
      <c r="C1864">
        <v>427</v>
      </c>
      <c r="D1864">
        <v>1273.71</v>
      </c>
      <c r="E1864">
        <v>2.9829274004683799</v>
      </c>
    </row>
    <row r="1865" spans="1:5" x14ac:dyDescent="0.2">
      <c r="A1865" t="s">
        <v>75</v>
      </c>
      <c r="B1865" t="s">
        <v>9</v>
      </c>
      <c r="C1865">
        <v>315</v>
      </c>
      <c r="D1865">
        <v>-287.49</v>
      </c>
      <c r="E1865">
        <v>-0.91266666666666696</v>
      </c>
    </row>
    <row r="1866" spans="1:5" x14ac:dyDescent="0.2">
      <c r="A1866" t="s">
        <v>75</v>
      </c>
      <c r="B1866" t="s">
        <v>9</v>
      </c>
      <c r="C1866">
        <v>226</v>
      </c>
      <c r="D1866">
        <v>937</v>
      </c>
      <c r="E1866">
        <v>4.1460176991150401</v>
      </c>
    </row>
    <row r="1867" spans="1:5" x14ac:dyDescent="0.2">
      <c r="A1867" t="s">
        <v>75</v>
      </c>
      <c r="B1867" t="s">
        <v>9</v>
      </c>
      <c r="C1867">
        <v>825</v>
      </c>
      <c r="D1867">
        <v>741</v>
      </c>
      <c r="E1867">
        <v>0.89818181818181797</v>
      </c>
    </row>
    <row r="1868" spans="1:5" x14ac:dyDescent="0.2">
      <c r="A1868" t="s">
        <v>75</v>
      </c>
      <c r="B1868" t="s">
        <v>9</v>
      </c>
      <c r="C1868">
        <v>646</v>
      </c>
      <c r="D1868">
        <v>14629.88</v>
      </c>
      <c r="E1868">
        <v>22.646873065015502</v>
      </c>
    </row>
    <row r="1869" spans="1:5" x14ac:dyDescent="0.2">
      <c r="A1869" t="s">
        <v>75</v>
      </c>
      <c r="B1869" t="s">
        <v>9</v>
      </c>
      <c r="C1869">
        <v>188</v>
      </c>
      <c r="D1869">
        <v>6976.12</v>
      </c>
      <c r="E1869">
        <v>37.107021276595702</v>
      </c>
    </row>
    <row r="1870" spans="1:5" x14ac:dyDescent="0.2">
      <c r="A1870" t="s">
        <v>75</v>
      </c>
      <c r="B1870" t="s">
        <v>9</v>
      </c>
      <c r="C1870">
        <v>665</v>
      </c>
      <c r="D1870">
        <v>8146.82</v>
      </c>
      <c r="E1870">
        <v>12.2508571428571</v>
      </c>
    </row>
    <row r="1871" spans="1:5" x14ac:dyDescent="0.2">
      <c r="A1871" t="s">
        <v>75</v>
      </c>
      <c r="B1871" t="s">
        <v>9</v>
      </c>
      <c r="C1871">
        <v>1375</v>
      </c>
      <c r="D1871">
        <v>15268.92</v>
      </c>
      <c r="E1871">
        <v>11.1046690909091</v>
      </c>
    </row>
    <row r="1872" spans="1:5" x14ac:dyDescent="0.2">
      <c r="A1872" t="s">
        <v>75</v>
      </c>
      <c r="B1872" t="s">
        <v>9</v>
      </c>
      <c r="C1872">
        <v>42</v>
      </c>
      <c r="D1872">
        <v>1775.57</v>
      </c>
      <c r="E1872">
        <v>42.275476190476198</v>
      </c>
    </row>
    <row r="1873" spans="1:5" x14ac:dyDescent="0.2">
      <c r="A1873" t="s">
        <v>75</v>
      </c>
      <c r="B1873" t="s">
        <v>9</v>
      </c>
      <c r="C1873">
        <v>887</v>
      </c>
      <c r="D1873">
        <v>4036.99</v>
      </c>
      <c r="E1873">
        <v>4.55128523111612</v>
      </c>
    </row>
    <row r="1874" spans="1:5" x14ac:dyDescent="0.2">
      <c r="A1874" t="s">
        <v>75</v>
      </c>
      <c r="B1874" t="s">
        <v>9</v>
      </c>
      <c r="C1874">
        <v>128</v>
      </c>
      <c r="D1874">
        <v>1154.76</v>
      </c>
      <c r="E1874">
        <v>9.0215624999999999</v>
      </c>
    </row>
    <row r="1875" spans="1:5" x14ac:dyDescent="0.2">
      <c r="A1875" t="s">
        <v>75</v>
      </c>
      <c r="B1875" t="s">
        <v>9</v>
      </c>
      <c r="C1875">
        <v>750</v>
      </c>
      <c r="D1875">
        <v>15168.73</v>
      </c>
      <c r="E1875">
        <v>20.224973333333299</v>
      </c>
    </row>
    <row r="1876" spans="1:5" x14ac:dyDescent="0.2">
      <c r="A1876" t="s">
        <v>75</v>
      </c>
      <c r="B1876" t="s">
        <v>9</v>
      </c>
      <c r="C1876">
        <v>754</v>
      </c>
      <c r="D1876">
        <v>1260.4000000000001</v>
      </c>
      <c r="E1876">
        <v>1.67161803713528</v>
      </c>
    </row>
    <row r="1877" spans="1:5" x14ac:dyDescent="0.2">
      <c r="A1877" t="s">
        <v>75</v>
      </c>
      <c r="B1877" t="s">
        <v>9</v>
      </c>
      <c r="C1877">
        <v>1240</v>
      </c>
      <c r="D1877">
        <v>4363.13</v>
      </c>
      <c r="E1877">
        <v>3.51865322580645</v>
      </c>
    </row>
    <row r="1878" spans="1:5" x14ac:dyDescent="0.2">
      <c r="A1878" t="s">
        <v>75</v>
      </c>
      <c r="B1878" t="s">
        <v>9</v>
      </c>
      <c r="C1878">
        <v>1535</v>
      </c>
      <c r="D1878">
        <v>5071.25</v>
      </c>
      <c r="E1878">
        <v>3.3037459283387598</v>
      </c>
    </row>
    <row r="1879" spans="1:5" x14ac:dyDescent="0.2">
      <c r="A1879" t="s">
        <v>75</v>
      </c>
      <c r="B1879" t="s">
        <v>9</v>
      </c>
      <c r="C1879">
        <v>850</v>
      </c>
      <c r="D1879">
        <v>4194.17</v>
      </c>
      <c r="E1879">
        <v>4.9343176470588199</v>
      </c>
    </row>
    <row r="1880" spans="1:5" x14ac:dyDescent="0.2">
      <c r="A1880" t="s">
        <v>75</v>
      </c>
      <c r="B1880" t="s">
        <v>9</v>
      </c>
      <c r="C1880">
        <v>584</v>
      </c>
      <c r="D1880">
        <v>8830.8700000000008</v>
      </c>
      <c r="E1880">
        <v>15.121352739725999</v>
      </c>
    </row>
    <row r="1881" spans="1:5" x14ac:dyDescent="0.2">
      <c r="A1881" t="s">
        <v>75</v>
      </c>
      <c r="B1881" t="s">
        <v>9</v>
      </c>
      <c r="C1881">
        <v>380</v>
      </c>
      <c r="D1881">
        <v>3255.17</v>
      </c>
      <c r="E1881">
        <v>8.5662368421052602</v>
      </c>
    </row>
    <row r="1882" spans="1:5" x14ac:dyDescent="0.2">
      <c r="A1882" t="s">
        <v>75</v>
      </c>
      <c r="B1882" t="s">
        <v>9</v>
      </c>
      <c r="C1882">
        <v>1653</v>
      </c>
      <c r="D1882">
        <v>44327.19</v>
      </c>
      <c r="E1882">
        <v>26.816206896551702</v>
      </c>
    </row>
    <row r="1883" spans="1:5" x14ac:dyDescent="0.2">
      <c r="A1883" t="s">
        <v>75</v>
      </c>
      <c r="B1883" t="s">
        <v>9</v>
      </c>
      <c r="C1883">
        <v>105</v>
      </c>
      <c r="D1883">
        <v>1756.89</v>
      </c>
      <c r="E1883">
        <v>16.732285714285702</v>
      </c>
    </row>
    <row r="1884" spans="1:5" x14ac:dyDescent="0.2">
      <c r="A1884" t="s">
        <v>75</v>
      </c>
      <c r="B1884" t="s">
        <v>9</v>
      </c>
      <c r="C1884">
        <v>1418</v>
      </c>
      <c r="D1884">
        <v>23310.13</v>
      </c>
      <c r="E1884">
        <v>16.438737658674199</v>
      </c>
    </row>
    <row r="1885" spans="1:5" x14ac:dyDescent="0.2">
      <c r="A1885" t="s">
        <v>75</v>
      </c>
      <c r="B1885" t="s">
        <v>9</v>
      </c>
      <c r="C1885">
        <v>-11</v>
      </c>
      <c r="D1885">
        <v>-2587.34</v>
      </c>
      <c r="E1885">
        <v>235.21272727272699</v>
      </c>
    </row>
    <row r="1886" spans="1:5" x14ac:dyDescent="0.2">
      <c r="A1886" t="s">
        <v>75</v>
      </c>
      <c r="B1886" t="s">
        <v>9</v>
      </c>
      <c r="C1886">
        <v>0</v>
      </c>
      <c r="D1886">
        <v>9618.5499999999993</v>
      </c>
      <c r="E1886">
        <v>0</v>
      </c>
    </row>
    <row r="1887" spans="1:5" x14ac:dyDescent="0.2">
      <c r="A1887" t="s">
        <v>75</v>
      </c>
      <c r="B1887" t="s">
        <v>9</v>
      </c>
      <c r="C1887">
        <v>336</v>
      </c>
      <c r="D1887">
        <v>3210.07</v>
      </c>
      <c r="E1887">
        <v>9.5537797619047602</v>
      </c>
    </row>
    <row r="1888" spans="1:5" x14ac:dyDescent="0.2">
      <c r="A1888" t="s">
        <v>75</v>
      </c>
      <c r="B1888" t="s">
        <v>9</v>
      </c>
      <c r="C1888">
        <v>1350</v>
      </c>
      <c r="D1888">
        <v>47454.6</v>
      </c>
      <c r="E1888">
        <v>35.151555555555603</v>
      </c>
    </row>
    <row r="1889" spans="1:5" x14ac:dyDescent="0.2">
      <c r="A1889" t="s">
        <v>75</v>
      </c>
      <c r="B1889" t="s">
        <v>9</v>
      </c>
      <c r="C1889">
        <v>580</v>
      </c>
      <c r="D1889">
        <v>5374.63</v>
      </c>
      <c r="E1889">
        <v>9.2666034482758608</v>
      </c>
    </row>
    <row r="1890" spans="1:5" x14ac:dyDescent="0.2">
      <c r="A1890" t="s">
        <v>75</v>
      </c>
      <c r="B1890" t="s">
        <v>9</v>
      </c>
      <c r="C1890">
        <v>-100</v>
      </c>
      <c r="D1890">
        <v>-7270.48</v>
      </c>
      <c r="E1890">
        <v>72.704800000000006</v>
      </c>
    </row>
    <row r="1891" spans="1:5" x14ac:dyDescent="0.2">
      <c r="A1891" t="s">
        <v>75</v>
      </c>
      <c r="B1891" t="s">
        <v>9</v>
      </c>
      <c r="C1891">
        <v>18</v>
      </c>
      <c r="D1891">
        <v>27886.86</v>
      </c>
      <c r="E1891">
        <v>1549.27</v>
      </c>
    </row>
    <row r="1892" spans="1:5" x14ac:dyDescent="0.2">
      <c r="A1892" t="s">
        <v>75</v>
      </c>
      <c r="B1892" t="s">
        <v>9</v>
      </c>
      <c r="C1892">
        <v>3344</v>
      </c>
      <c r="D1892">
        <v>13091.26</v>
      </c>
      <c r="E1892">
        <v>3.9148504784689</v>
      </c>
    </row>
    <row r="1893" spans="1:5" x14ac:dyDescent="0.2">
      <c r="A1893" t="s">
        <v>75</v>
      </c>
      <c r="B1893" t="s">
        <v>9</v>
      </c>
      <c r="C1893">
        <v>2708</v>
      </c>
      <c r="D1893">
        <v>9279.85</v>
      </c>
      <c r="E1893">
        <v>3.4268279172821301</v>
      </c>
    </row>
    <row r="1894" spans="1:5" x14ac:dyDescent="0.2">
      <c r="A1894" t="s">
        <v>75</v>
      </c>
      <c r="B1894" t="s">
        <v>9</v>
      </c>
      <c r="C1894">
        <v>3621</v>
      </c>
      <c r="D1894">
        <v>5355.87</v>
      </c>
      <c r="E1894">
        <v>1.4791135045567501</v>
      </c>
    </row>
    <row r="1895" spans="1:5" x14ac:dyDescent="0.2">
      <c r="A1895" t="s">
        <v>75</v>
      </c>
      <c r="B1895" t="s">
        <v>9</v>
      </c>
      <c r="C1895">
        <v>855</v>
      </c>
      <c r="D1895">
        <v>287.62</v>
      </c>
      <c r="E1895">
        <v>0.33639766081871297</v>
      </c>
    </row>
    <row r="1896" spans="1:5" x14ac:dyDescent="0.2">
      <c r="A1896" t="s">
        <v>75</v>
      </c>
      <c r="B1896" t="s">
        <v>9</v>
      </c>
      <c r="C1896">
        <v>0</v>
      </c>
      <c r="D1896">
        <v>1381.86</v>
      </c>
      <c r="E1896">
        <v>0</v>
      </c>
    </row>
    <row r="1897" spans="1:5" x14ac:dyDescent="0.2">
      <c r="A1897" t="s">
        <v>75</v>
      </c>
      <c r="B1897" t="s">
        <v>9</v>
      </c>
      <c r="C1897">
        <v>1355</v>
      </c>
      <c r="D1897">
        <v>2006.72</v>
      </c>
      <c r="E1897">
        <v>1.4809741697417</v>
      </c>
    </row>
    <row r="1898" spans="1:5" x14ac:dyDescent="0.2">
      <c r="A1898" t="s">
        <v>75</v>
      </c>
      <c r="B1898" t="s">
        <v>9</v>
      </c>
      <c r="C1898">
        <v>1631</v>
      </c>
      <c r="D1898">
        <v>5431.65</v>
      </c>
      <c r="E1898">
        <v>3.3302575107296102</v>
      </c>
    </row>
    <row r="1899" spans="1:5" x14ac:dyDescent="0.2">
      <c r="A1899" t="s">
        <v>75</v>
      </c>
      <c r="B1899" t="s">
        <v>9</v>
      </c>
      <c r="C1899">
        <v>-1362</v>
      </c>
      <c r="D1899">
        <v>-6240.43</v>
      </c>
      <c r="E1899">
        <v>4.5818135095447898</v>
      </c>
    </row>
    <row r="1900" spans="1:5" x14ac:dyDescent="0.2">
      <c r="A1900" t="s">
        <v>75</v>
      </c>
      <c r="B1900" t="s">
        <v>9</v>
      </c>
      <c r="C1900">
        <v>1116</v>
      </c>
      <c r="D1900">
        <v>4786.43</v>
      </c>
      <c r="E1900">
        <v>4.2889157706093197</v>
      </c>
    </row>
    <row r="1901" spans="1:5" x14ac:dyDescent="0.2">
      <c r="A1901" t="s">
        <v>75</v>
      </c>
      <c r="B1901" t="s">
        <v>9</v>
      </c>
      <c r="C1901">
        <v>480</v>
      </c>
      <c r="D1901">
        <v>2425.0100000000002</v>
      </c>
      <c r="E1901">
        <v>5.0521041666666697</v>
      </c>
    </row>
    <row r="1902" spans="1:5" x14ac:dyDescent="0.2">
      <c r="A1902" t="s">
        <v>75</v>
      </c>
      <c r="B1902" t="s">
        <v>9</v>
      </c>
      <c r="C1902">
        <v>250</v>
      </c>
      <c r="D1902">
        <v>2915.46</v>
      </c>
      <c r="E1902">
        <v>11.66184</v>
      </c>
    </row>
    <row r="1903" spans="1:5" x14ac:dyDescent="0.2">
      <c r="A1903" t="s">
        <v>75</v>
      </c>
      <c r="B1903" t="s">
        <v>9</v>
      </c>
      <c r="C1903">
        <v>425</v>
      </c>
      <c r="D1903">
        <v>35185.25</v>
      </c>
      <c r="E1903">
        <v>82.7888235294118</v>
      </c>
    </row>
    <row r="1904" spans="1:5" x14ac:dyDescent="0.2">
      <c r="A1904" t="s">
        <v>75</v>
      </c>
      <c r="B1904" t="s">
        <v>9</v>
      </c>
      <c r="C1904">
        <v>3250</v>
      </c>
      <c r="D1904">
        <v>41571.99</v>
      </c>
      <c r="E1904">
        <v>12.791381538461501</v>
      </c>
    </row>
    <row r="1905" spans="1:5" x14ac:dyDescent="0.2">
      <c r="A1905" t="s">
        <v>75</v>
      </c>
      <c r="B1905" t="s">
        <v>9</v>
      </c>
      <c r="C1905">
        <v>9114</v>
      </c>
      <c r="D1905">
        <v>26491</v>
      </c>
      <c r="E1905">
        <v>2.9066271669958299</v>
      </c>
    </row>
    <row r="1906" spans="1:5" x14ac:dyDescent="0.2">
      <c r="A1906" t="s">
        <v>75</v>
      </c>
      <c r="B1906" t="s">
        <v>9</v>
      </c>
      <c r="C1906">
        <v>50</v>
      </c>
      <c r="D1906">
        <v>187.6</v>
      </c>
      <c r="E1906">
        <v>3.7519999999999998</v>
      </c>
    </row>
    <row r="1907" spans="1:5" x14ac:dyDescent="0.2">
      <c r="A1907" t="s">
        <v>75</v>
      </c>
      <c r="B1907" t="s">
        <v>9</v>
      </c>
      <c r="C1907">
        <v>420</v>
      </c>
      <c r="D1907">
        <v>1432.77</v>
      </c>
      <c r="E1907">
        <v>3.4113571428571401</v>
      </c>
    </row>
    <row r="1908" spans="1:5" x14ac:dyDescent="0.2">
      <c r="A1908" t="s">
        <v>75</v>
      </c>
      <c r="B1908" t="s">
        <v>9</v>
      </c>
      <c r="C1908">
        <v>2899</v>
      </c>
      <c r="D1908">
        <v>11068.92</v>
      </c>
      <c r="E1908">
        <v>3.8181855812349101</v>
      </c>
    </row>
    <row r="1909" spans="1:5" x14ac:dyDescent="0.2">
      <c r="A1909" t="s">
        <v>75</v>
      </c>
      <c r="B1909" t="s">
        <v>9</v>
      </c>
      <c r="C1909">
        <v>260</v>
      </c>
      <c r="D1909">
        <v>19776.66</v>
      </c>
      <c r="E1909">
        <v>76.064076923076897</v>
      </c>
    </row>
    <row r="1910" spans="1:5" x14ac:dyDescent="0.2">
      <c r="A1910" t="s">
        <v>75</v>
      </c>
      <c r="B1910" t="s">
        <v>9</v>
      </c>
      <c r="C1910">
        <v>-22</v>
      </c>
      <c r="D1910">
        <v>-210.65</v>
      </c>
      <c r="E1910">
        <v>9.5749999999999993</v>
      </c>
    </row>
    <row r="1911" spans="1:5" x14ac:dyDescent="0.2">
      <c r="A1911" t="s">
        <v>75</v>
      </c>
      <c r="B1911" t="s">
        <v>9</v>
      </c>
      <c r="C1911">
        <v>2540</v>
      </c>
      <c r="D1911">
        <v>59374.31</v>
      </c>
      <c r="E1911">
        <v>23.375712598425199</v>
      </c>
    </row>
    <row r="1912" spans="1:5" x14ac:dyDescent="0.2">
      <c r="A1912" t="s">
        <v>75</v>
      </c>
      <c r="B1912" t="s">
        <v>9</v>
      </c>
      <c r="C1912">
        <v>375</v>
      </c>
      <c r="D1912">
        <v>3547.19</v>
      </c>
      <c r="E1912">
        <v>9.4591733333333305</v>
      </c>
    </row>
    <row r="1913" spans="1:5" x14ac:dyDescent="0.2">
      <c r="A1913" t="s">
        <v>75</v>
      </c>
      <c r="B1913" t="s">
        <v>9</v>
      </c>
      <c r="C1913">
        <v>2440</v>
      </c>
      <c r="D1913">
        <v>17567.18</v>
      </c>
      <c r="E1913">
        <v>7.1996639344262299</v>
      </c>
    </row>
    <row r="1914" spans="1:5" x14ac:dyDescent="0.2">
      <c r="A1914" t="s">
        <v>75</v>
      </c>
      <c r="B1914" t="s">
        <v>9</v>
      </c>
      <c r="C1914">
        <v>3068</v>
      </c>
      <c r="D1914">
        <v>11540.62</v>
      </c>
      <c r="E1914">
        <v>3.7616101694915298</v>
      </c>
    </row>
    <row r="1915" spans="1:5" x14ac:dyDescent="0.2">
      <c r="A1915" t="s">
        <v>75</v>
      </c>
      <c r="B1915" t="s">
        <v>9</v>
      </c>
      <c r="C1915">
        <v>2200</v>
      </c>
      <c r="D1915">
        <v>4556.8999999999996</v>
      </c>
      <c r="E1915">
        <v>2.0713181818181798</v>
      </c>
    </row>
    <row r="1916" spans="1:5" x14ac:dyDescent="0.2">
      <c r="A1916" t="s">
        <v>75</v>
      </c>
      <c r="B1916" t="s">
        <v>9</v>
      </c>
      <c r="C1916">
        <v>1850</v>
      </c>
      <c r="D1916">
        <v>9413.1</v>
      </c>
      <c r="E1916">
        <v>5.0881621621621598</v>
      </c>
    </row>
    <row r="1917" spans="1:5" x14ac:dyDescent="0.2">
      <c r="A1917" t="s">
        <v>75</v>
      </c>
      <c r="B1917" t="s">
        <v>9</v>
      </c>
      <c r="C1917">
        <v>480</v>
      </c>
      <c r="D1917">
        <v>3218.62</v>
      </c>
      <c r="E1917">
        <v>6.70545833333333</v>
      </c>
    </row>
    <row r="1918" spans="1:5" x14ac:dyDescent="0.2">
      <c r="A1918" t="s">
        <v>75</v>
      </c>
      <c r="B1918" t="s">
        <v>9</v>
      </c>
      <c r="C1918">
        <v>900</v>
      </c>
      <c r="D1918">
        <v>1040.22</v>
      </c>
      <c r="E1918">
        <v>1.1557999999999999</v>
      </c>
    </row>
    <row r="1919" spans="1:5" x14ac:dyDescent="0.2">
      <c r="A1919" t="s">
        <v>75</v>
      </c>
      <c r="B1919" t="s">
        <v>9</v>
      </c>
      <c r="C1919">
        <v>100</v>
      </c>
      <c r="D1919">
        <v>1067.7</v>
      </c>
      <c r="E1919">
        <v>10.677</v>
      </c>
    </row>
    <row r="1920" spans="1:5" x14ac:dyDescent="0.2">
      <c r="A1920" t="s">
        <v>75</v>
      </c>
      <c r="B1920" t="s">
        <v>9</v>
      </c>
      <c r="C1920">
        <v>270</v>
      </c>
      <c r="D1920">
        <v>802.07</v>
      </c>
      <c r="E1920">
        <v>2.97062962962963</v>
      </c>
    </row>
    <row r="1921" spans="1:5" x14ac:dyDescent="0.2">
      <c r="A1921" t="s">
        <v>75</v>
      </c>
      <c r="B1921" t="s">
        <v>9</v>
      </c>
      <c r="C1921">
        <v>568</v>
      </c>
      <c r="D1921">
        <v>2450.0500000000002</v>
      </c>
      <c r="E1921">
        <v>4.3134683098591502</v>
      </c>
    </row>
    <row r="1922" spans="1:5" x14ac:dyDescent="0.2">
      <c r="A1922" t="s">
        <v>75</v>
      </c>
      <c r="B1922" t="s">
        <v>9</v>
      </c>
      <c r="C1922">
        <v>557</v>
      </c>
      <c r="D1922">
        <v>2296.5500000000002</v>
      </c>
      <c r="E1922">
        <v>4.12307001795332</v>
      </c>
    </row>
    <row r="1923" spans="1:5" x14ac:dyDescent="0.2">
      <c r="A1923" t="s">
        <v>75</v>
      </c>
      <c r="B1923" t="s">
        <v>9</v>
      </c>
      <c r="C1923">
        <v>100</v>
      </c>
      <c r="D1923">
        <v>906.89</v>
      </c>
      <c r="E1923">
        <v>9.0688999999999993</v>
      </c>
    </row>
    <row r="1924" spans="1:5" x14ac:dyDescent="0.2">
      <c r="A1924" t="s">
        <v>75</v>
      </c>
      <c r="B1924" t="s">
        <v>9</v>
      </c>
      <c r="C1924">
        <v>140</v>
      </c>
      <c r="D1924">
        <v>3596.75</v>
      </c>
      <c r="E1924">
        <v>25.691071428571401</v>
      </c>
    </row>
    <row r="1925" spans="1:5" x14ac:dyDescent="0.2">
      <c r="A1925" t="s">
        <v>75</v>
      </c>
      <c r="B1925" t="s">
        <v>9</v>
      </c>
      <c r="C1925">
        <v>1151</v>
      </c>
      <c r="D1925">
        <v>932.49</v>
      </c>
      <c r="E1925">
        <v>0.81015638575152005</v>
      </c>
    </row>
    <row r="1926" spans="1:5" x14ac:dyDescent="0.2">
      <c r="A1926" t="s">
        <v>75</v>
      </c>
      <c r="B1926" t="s">
        <v>9</v>
      </c>
      <c r="C1926">
        <v>2474</v>
      </c>
      <c r="D1926">
        <v>7000.97</v>
      </c>
      <c r="E1926">
        <v>2.8298181083266001</v>
      </c>
    </row>
    <row r="1927" spans="1:5" x14ac:dyDescent="0.2">
      <c r="A1927" t="s">
        <v>75</v>
      </c>
      <c r="B1927" t="s">
        <v>9</v>
      </c>
      <c r="C1927">
        <v>1</v>
      </c>
      <c r="D1927">
        <v>1659.03</v>
      </c>
      <c r="E1927">
        <v>1659.03</v>
      </c>
    </row>
    <row r="1928" spans="1:5" x14ac:dyDescent="0.2">
      <c r="A1928" t="s">
        <v>75</v>
      </c>
      <c r="B1928" t="s">
        <v>9</v>
      </c>
      <c r="C1928">
        <v>975</v>
      </c>
      <c r="D1928">
        <v>-1999.98</v>
      </c>
      <c r="E1928">
        <v>-2.05126153846154</v>
      </c>
    </row>
    <row r="1929" spans="1:5" x14ac:dyDescent="0.2">
      <c r="A1929" t="s">
        <v>75</v>
      </c>
      <c r="B1929" t="s">
        <v>9</v>
      </c>
      <c r="C1929">
        <v>965</v>
      </c>
      <c r="D1929">
        <v>1707.25</v>
      </c>
      <c r="E1929">
        <v>1.76917098445596</v>
      </c>
    </row>
    <row r="1930" spans="1:5" x14ac:dyDescent="0.2">
      <c r="A1930" t="s">
        <v>75</v>
      </c>
      <c r="B1930" t="s">
        <v>9</v>
      </c>
      <c r="C1930">
        <v>1938</v>
      </c>
      <c r="D1930">
        <v>9461.5</v>
      </c>
      <c r="E1930">
        <v>4.8820949432404497</v>
      </c>
    </row>
    <row r="1931" spans="1:5" x14ac:dyDescent="0.2">
      <c r="A1931" t="s">
        <v>75</v>
      </c>
      <c r="B1931" t="s">
        <v>9</v>
      </c>
      <c r="C1931">
        <v>1496</v>
      </c>
      <c r="D1931">
        <v>14590.22</v>
      </c>
      <c r="E1931">
        <v>9.7528208556149707</v>
      </c>
    </row>
    <row r="1932" spans="1:5" x14ac:dyDescent="0.2">
      <c r="A1932" t="s">
        <v>75</v>
      </c>
      <c r="B1932" t="s">
        <v>9</v>
      </c>
      <c r="C1932">
        <v>992</v>
      </c>
      <c r="D1932">
        <v>7391.39</v>
      </c>
      <c r="E1932">
        <v>7.4509979838709697</v>
      </c>
    </row>
    <row r="1933" spans="1:5" x14ac:dyDescent="0.2">
      <c r="A1933" t="s">
        <v>75</v>
      </c>
      <c r="B1933" t="s">
        <v>9</v>
      </c>
      <c r="C1933">
        <v>1353</v>
      </c>
      <c r="D1933">
        <v>5127.03</v>
      </c>
      <c r="E1933">
        <v>3.7893791574279398</v>
      </c>
    </row>
    <row r="1934" spans="1:5" x14ac:dyDescent="0.2">
      <c r="A1934" t="s">
        <v>75</v>
      </c>
      <c r="B1934" t="s">
        <v>9</v>
      </c>
      <c r="C1934">
        <v>6900</v>
      </c>
      <c r="D1934">
        <v>11765.13</v>
      </c>
      <c r="E1934">
        <v>1.70509130434783</v>
      </c>
    </row>
    <row r="1935" spans="1:5" x14ac:dyDescent="0.2">
      <c r="A1935" t="s">
        <v>75</v>
      </c>
      <c r="B1935" t="s">
        <v>9</v>
      </c>
      <c r="C1935">
        <v>1000</v>
      </c>
      <c r="D1935">
        <v>5365.38</v>
      </c>
      <c r="E1935">
        <v>5.36538</v>
      </c>
    </row>
    <row r="1936" spans="1:5" x14ac:dyDescent="0.2">
      <c r="A1936" t="s">
        <v>75</v>
      </c>
      <c r="B1936" t="s">
        <v>9</v>
      </c>
      <c r="C1936">
        <v>2848</v>
      </c>
      <c r="D1936">
        <v>11050.15</v>
      </c>
      <c r="E1936">
        <v>3.8799683988764002</v>
      </c>
    </row>
    <row r="1937" spans="1:5" x14ac:dyDescent="0.2">
      <c r="A1937" t="s">
        <v>75</v>
      </c>
      <c r="B1937" t="s">
        <v>9</v>
      </c>
      <c r="C1937">
        <v>175</v>
      </c>
      <c r="D1937">
        <v>2214.69</v>
      </c>
      <c r="E1937">
        <v>12.655371428571399</v>
      </c>
    </row>
    <row r="1938" spans="1:5" x14ac:dyDescent="0.2">
      <c r="A1938" t="s">
        <v>75</v>
      </c>
      <c r="B1938" t="s">
        <v>9</v>
      </c>
      <c r="C1938">
        <v>4500</v>
      </c>
      <c r="D1938">
        <v>31409</v>
      </c>
      <c r="E1938">
        <v>6.9797777777777803</v>
      </c>
    </row>
    <row r="1939" spans="1:5" x14ac:dyDescent="0.2">
      <c r="A1939" t="s">
        <v>75</v>
      </c>
      <c r="B1939" t="s">
        <v>9</v>
      </c>
      <c r="C1939">
        <v>1250</v>
      </c>
      <c r="D1939">
        <v>13051.11</v>
      </c>
      <c r="E1939">
        <v>10.440887999999999</v>
      </c>
    </row>
    <row r="1940" spans="1:5" x14ac:dyDescent="0.2">
      <c r="A1940" t="s">
        <v>75</v>
      </c>
      <c r="B1940" t="s">
        <v>9</v>
      </c>
      <c r="C1940">
        <v>1165</v>
      </c>
      <c r="D1940">
        <v>7785.99</v>
      </c>
      <c r="E1940">
        <v>6.6832532188841203</v>
      </c>
    </row>
    <row r="1941" spans="1:5" x14ac:dyDescent="0.2">
      <c r="A1941" t="s">
        <v>75</v>
      </c>
      <c r="B1941" t="s">
        <v>9</v>
      </c>
      <c r="C1941">
        <v>750</v>
      </c>
      <c r="D1941">
        <v>2013.43</v>
      </c>
      <c r="E1941">
        <v>2.6845733333333301</v>
      </c>
    </row>
    <row r="1942" spans="1:5" x14ac:dyDescent="0.2">
      <c r="A1942" t="s">
        <v>75</v>
      </c>
      <c r="B1942" t="s">
        <v>9</v>
      </c>
      <c r="C1942">
        <v>1</v>
      </c>
      <c r="D1942">
        <v>6390.9</v>
      </c>
      <c r="E1942">
        <v>6390.9</v>
      </c>
    </row>
    <row r="1943" spans="1:5" x14ac:dyDescent="0.2">
      <c r="A1943" t="s">
        <v>75</v>
      </c>
      <c r="B1943" t="s">
        <v>9</v>
      </c>
      <c r="C1943">
        <v>1640</v>
      </c>
      <c r="D1943">
        <v>13077.61</v>
      </c>
      <c r="E1943">
        <v>7.9741524390243903</v>
      </c>
    </row>
    <row r="1944" spans="1:5" x14ac:dyDescent="0.2">
      <c r="A1944" t="s">
        <v>75</v>
      </c>
      <c r="B1944" t="s">
        <v>9</v>
      </c>
      <c r="C1944">
        <v>400</v>
      </c>
      <c r="D1944">
        <v>1631.89</v>
      </c>
      <c r="E1944">
        <v>4.0797249999999998</v>
      </c>
    </row>
    <row r="1945" spans="1:5" x14ac:dyDescent="0.2">
      <c r="A1945" t="s">
        <v>75</v>
      </c>
      <c r="B1945" t="s">
        <v>9</v>
      </c>
      <c r="C1945">
        <v>850</v>
      </c>
      <c r="D1945">
        <v>5818.76</v>
      </c>
      <c r="E1945">
        <v>6.8456000000000001</v>
      </c>
    </row>
    <row r="1946" spans="1:5" x14ac:dyDescent="0.2">
      <c r="A1946" t="s">
        <v>75</v>
      </c>
      <c r="B1946" t="s">
        <v>9</v>
      </c>
      <c r="C1946">
        <v>1</v>
      </c>
      <c r="D1946">
        <v>2928.11</v>
      </c>
      <c r="E1946">
        <v>2928.11</v>
      </c>
    </row>
    <row r="1947" spans="1:5" x14ac:dyDescent="0.2">
      <c r="A1947" t="s">
        <v>75</v>
      </c>
      <c r="B1947" t="s">
        <v>9</v>
      </c>
      <c r="C1947">
        <v>792</v>
      </c>
      <c r="D1947">
        <v>3875.23</v>
      </c>
      <c r="E1947">
        <v>4.8929671717171699</v>
      </c>
    </row>
    <row r="1948" spans="1:5" x14ac:dyDescent="0.2">
      <c r="A1948" t="s">
        <v>75</v>
      </c>
      <c r="B1948" t="s">
        <v>9</v>
      </c>
      <c r="C1948">
        <v>691</v>
      </c>
      <c r="D1948">
        <v>26635.91</v>
      </c>
      <c r="E1948">
        <v>38.546903039073797</v>
      </c>
    </row>
    <row r="1949" spans="1:5" x14ac:dyDescent="0.2">
      <c r="A1949" t="s">
        <v>75</v>
      </c>
      <c r="B1949" t="s">
        <v>9</v>
      </c>
      <c r="C1949">
        <v>370</v>
      </c>
      <c r="D1949">
        <v>6981.42</v>
      </c>
      <c r="E1949">
        <v>18.868702702702699</v>
      </c>
    </row>
    <row r="1950" spans="1:5" x14ac:dyDescent="0.2">
      <c r="A1950" t="s">
        <v>75</v>
      </c>
      <c r="B1950" t="s">
        <v>9</v>
      </c>
      <c r="C1950">
        <v>2</v>
      </c>
      <c r="D1950">
        <v>4845.6099999999997</v>
      </c>
      <c r="E1950">
        <v>2422.8049999999998</v>
      </c>
    </row>
    <row r="1951" spans="1:5" x14ac:dyDescent="0.2">
      <c r="A1951" t="s">
        <v>75</v>
      </c>
      <c r="B1951" t="s">
        <v>9</v>
      </c>
      <c r="C1951">
        <v>1250</v>
      </c>
      <c r="D1951">
        <v>5091.3100000000004</v>
      </c>
      <c r="E1951">
        <v>4.073048</v>
      </c>
    </row>
    <row r="1952" spans="1:5" x14ac:dyDescent="0.2">
      <c r="A1952" t="s">
        <v>75</v>
      </c>
      <c r="B1952" t="s">
        <v>9</v>
      </c>
      <c r="C1952">
        <v>1400</v>
      </c>
      <c r="D1952">
        <v>119.37</v>
      </c>
      <c r="E1952">
        <v>8.5264285714285695E-2</v>
      </c>
    </row>
    <row r="1953" spans="1:5" x14ac:dyDescent="0.2">
      <c r="A1953" t="s">
        <v>75</v>
      </c>
      <c r="B1953" t="s">
        <v>9</v>
      </c>
      <c r="C1953">
        <v>403</v>
      </c>
      <c r="D1953">
        <v>614.23</v>
      </c>
      <c r="E1953">
        <v>1.5241439205955301</v>
      </c>
    </row>
    <row r="1954" spans="1:5" x14ac:dyDescent="0.2">
      <c r="A1954" t="s">
        <v>75</v>
      </c>
      <c r="B1954" t="s">
        <v>9</v>
      </c>
      <c r="C1954">
        <v>1175</v>
      </c>
      <c r="D1954">
        <v>4665.67</v>
      </c>
      <c r="E1954">
        <v>3.9707829787233999</v>
      </c>
    </row>
    <row r="1955" spans="1:5" x14ac:dyDescent="0.2">
      <c r="A1955" t="s">
        <v>75</v>
      </c>
      <c r="B1955" t="s">
        <v>9</v>
      </c>
      <c r="C1955">
        <v>840</v>
      </c>
      <c r="D1955">
        <v>1351.1</v>
      </c>
      <c r="E1955">
        <v>1.6084523809523801</v>
      </c>
    </row>
    <row r="1956" spans="1:5" x14ac:dyDescent="0.2">
      <c r="A1956" t="s">
        <v>75</v>
      </c>
      <c r="B1956" t="s">
        <v>9</v>
      </c>
      <c r="C1956">
        <v>3945</v>
      </c>
      <c r="D1956">
        <v>13562.42</v>
      </c>
      <c r="E1956">
        <v>3.4378757921419498</v>
      </c>
    </row>
    <row r="1957" spans="1:5" x14ac:dyDescent="0.2">
      <c r="A1957" t="s">
        <v>75</v>
      </c>
      <c r="B1957" t="s">
        <v>9</v>
      </c>
      <c r="C1957">
        <v>612</v>
      </c>
      <c r="D1957">
        <v>2188.4299999999998</v>
      </c>
      <c r="E1957">
        <v>3.5758660130719</v>
      </c>
    </row>
    <row r="1958" spans="1:5" x14ac:dyDescent="0.2">
      <c r="A1958" t="s">
        <v>75</v>
      </c>
      <c r="B1958" t="s">
        <v>9</v>
      </c>
      <c r="C1958">
        <v>1000</v>
      </c>
      <c r="D1958">
        <v>324.02</v>
      </c>
      <c r="E1958">
        <v>0.32401999999999997</v>
      </c>
    </row>
    <row r="1959" spans="1:5" x14ac:dyDescent="0.2">
      <c r="A1959" t="s">
        <v>75</v>
      </c>
      <c r="B1959" t="s">
        <v>9</v>
      </c>
      <c r="C1959">
        <v>100</v>
      </c>
      <c r="D1959">
        <v>608.66</v>
      </c>
      <c r="E1959">
        <v>6.0865999999999998</v>
      </c>
    </row>
    <row r="1960" spans="1:5" x14ac:dyDescent="0.2">
      <c r="A1960" t="s">
        <v>75</v>
      </c>
      <c r="B1960" t="s">
        <v>9</v>
      </c>
      <c r="C1960">
        <v>211</v>
      </c>
      <c r="D1960">
        <v>1974.52</v>
      </c>
      <c r="E1960">
        <v>9.3579146919431295</v>
      </c>
    </row>
    <row r="1961" spans="1:5" x14ac:dyDescent="0.2">
      <c r="A1961" t="s">
        <v>75</v>
      </c>
      <c r="B1961" t="s">
        <v>9</v>
      </c>
      <c r="C1961">
        <v>2487</v>
      </c>
      <c r="D1961">
        <v>11013.76</v>
      </c>
      <c r="E1961">
        <v>4.4285323683152402</v>
      </c>
    </row>
    <row r="1962" spans="1:5" x14ac:dyDescent="0.2">
      <c r="A1962" t="s">
        <v>75</v>
      </c>
      <c r="B1962" t="s">
        <v>9</v>
      </c>
      <c r="C1962">
        <v>3920</v>
      </c>
      <c r="D1962">
        <v>24043.11</v>
      </c>
      <c r="E1962">
        <v>6.1334464285714301</v>
      </c>
    </row>
    <row r="1963" spans="1:5" x14ac:dyDescent="0.2">
      <c r="A1963" t="s">
        <v>75</v>
      </c>
      <c r="B1963" t="s">
        <v>9</v>
      </c>
      <c r="C1963">
        <v>2595</v>
      </c>
      <c r="D1963">
        <v>9397.9699999999993</v>
      </c>
      <c r="E1963">
        <v>3.6215684007707099</v>
      </c>
    </row>
    <row r="1964" spans="1:5" x14ac:dyDescent="0.2">
      <c r="A1964" t="s">
        <v>75</v>
      </c>
      <c r="B1964" t="s">
        <v>9</v>
      </c>
      <c r="C1964">
        <v>1</v>
      </c>
      <c r="D1964">
        <v>6186.18</v>
      </c>
      <c r="E1964">
        <v>6186.18</v>
      </c>
    </row>
    <row r="1965" spans="1:5" x14ac:dyDescent="0.2">
      <c r="A1965" t="s">
        <v>75</v>
      </c>
      <c r="B1965" t="s">
        <v>9</v>
      </c>
      <c r="C1965">
        <v>875</v>
      </c>
      <c r="D1965">
        <v>4618.83</v>
      </c>
      <c r="E1965">
        <v>5.2786628571428604</v>
      </c>
    </row>
    <row r="1966" spans="1:5" x14ac:dyDescent="0.2">
      <c r="A1966" t="s">
        <v>75</v>
      </c>
      <c r="B1966" t="s">
        <v>9</v>
      </c>
      <c r="C1966">
        <v>594</v>
      </c>
      <c r="D1966">
        <v>1905.82</v>
      </c>
      <c r="E1966">
        <v>3.2084511784511802</v>
      </c>
    </row>
    <row r="1967" spans="1:5" x14ac:dyDescent="0.2">
      <c r="A1967" t="s">
        <v>75</v>
      </c>
      <c r="B1967" t="s">
        <v>9</v>
      </c>
      <c r="C1967">
        <v>600</v>
      </c>
      <c r="D1967">
        <v>59.33</v>
      </c>
      <c r="E1967">
        <v>9.8883333333333295E-2</v>
      </c>
    </row>
    <row r="1968" spans="1:5" x14ac:dyDescent="0.2">
      <c r="A1968" t="s">
        <v>75</v>
      </c>
      <c r="B1968" t="s">
        <v>9</v>
      </c>
      <c r="C1968">
        <v>100</v>
      </c>
      <c r="D1968">
        <v>302.39</v>
      </c>
      <c r="E1968">
        <v>3.0238999999999998</v>
      </c>
    </row>
    <row r="1969" spans="1:5" x14ac:dyDescent="0.2">
      <c r="A1969" t="s">
        <v>75</v>
      </c>
      <c r="B1969" t="s">
        <v>9</v>
      </c>
      <c r="C1969">
        <v>1085</v>
      </c>
      <c r="D1969">
        <v>2927.43</v>
      </c>
      <c r="E1969">
        <v>2.6980921658986201</v>
      </c>
    </row>
    <row r="1970" spans="1:5" x14ac:dyDescent="0.2">
      <c r="A1970" t="s">
        <v>75</v>
      </c>
      <c r="B1970" t="s">
        <v>9</v>
      </c>
      <c r="C1970">
        <v>230</v>
      </c>
      <c r="D1970">
        <v>459.67</v>
      </c>
      <c r="E1970">
        <v>1.9985652173913</v>
      </c>
    </row>
    <row r="1971" spans="1:5" x14ac:dyDescent="0.2">
      <c r="A1971" t="s">
        <v>75</v>
      </c>
      <c r="B1971" t="s">
        <v>9</v>
      </c>
      <c r="C1971">
        <v>1593</v>
      </c>
      <c r="D1971">
        <v>13245.99</v>
      </c>
      <c r="E1971">
        <v>8.3151224105461399</v>
      </c>
    </row>
    <row r="1972" spans="1:5" x14ac:dyDescent="0.2">
      <c r="A1972" t="s">
        <v>75</v>
      </c>
      <c r="B1972" t="s">
        <v>9</v>
      </c>
      <c r="C1972">
        <v>2910</v>
      </c>
      <c r="D1972">
        <v>3620.77</v>
      </c>
      <c r="E1972">
        <v>1.24425085910653</v>
      </c>
    </row>
    <row r="1973" spans="1:5" x14ac:dyDescent="0.2">
      <c r="A1973" t="s">
        <v>75</v>
      </c>
      <c r="B1973" t="s">
        <v>9</v>
      </c>
      <c r="C1973">
        <v>60</v>
      </c>
      <c r="D1973">
        <v>2307.15</v>
      </c>
      <c r="E1973">
        <v>38.452500000000001</v>
      </c>
    </row>
    <row r="1974" spans="1:5" x14ac:dyDescent="0.2">
      <c r="A1974" t="s">
        <v>75</v>
      </c>
      <c r="B1974" t="s">
        <v>9</v>
      </c>
      <c r="C1974">
        <v>1306</v>
      </c>
      <c r="D1974">
        <v>-22926.9</v>
      </c>
      <c r="E1974">
        <v>-17.555053598774901</v>
      </c>
    </row>
    <row r="1975" spans="1:5" x14ac:dyDescent="0.2">
      <c r="A1975" t="s">
        <v>75</v>
      </c>
      <c r="B1975" t="s">
        <v>9</v>
      </c>
      <c r="C1975">
        <v>1698</v>
      </c>
      <c r="D1975">
        <v>4891.87</v>
      </c>
      <c r="E1975">
        <v>2.8809599528857501</v>
      </c>
    </row>
    <row r="1976" spans="1:5" x14ac:dyDescent="0.2">
      <c r="A1976" t="s">
        <v>75</v>
      </c>
      <c r="B1976" t="s">
        <v>9</v>
      </c>
      <c r="C1976">
        <v>1480</v>
      </c>
      <c r="D1976">
        <v>11302.04</v>
      </c>
      <c r="E1976">
        <v>7.6365135135135098</v>
      </c>
    </row>
    <row r="1977" spans="1:5" x14ac:dyDescent="0.2">
      <c r="A1977" t="s">
        <v>75</v>
      </c>
      <c r="B1977" t="s">
        <v>9</v>
      </c>
      <c r="C1977">
        <v>421</v>
      </c>
      <c r="D1977">
        <v>11709.41</v>
      </c>
      <c r="E1977">
        <v>27.813325415676999</v>
      </c>
    </row>
    <row r="1978" spans="1:5" x14ac:dyDescent="0.2">
      <c r="A1978" t="s">
        <v>75</v>
      </c>
      <c r="B1978" t="s">
        <v>9</v>
      </c>
      <c r="C1978">
        <v>290</v>
      </c>
      <c r="D1978">
        <v>5083.57</v>
      </c>
      <c r="E1978">
        <v>17.5295517241379</v>
      </c>
    </row>
    <row r="1979" spans="1:5" x14ac:dyDescent="0.2">
      <c r="A1979" t="s">
        <v>75</v>
      </c>
      <c r="B1979" t="s">
        <v>9</v>
      </c>
      <c r="C1979">
        <v>387</v>
      </c>
      <c r="D1979">
        <v>-9989.9500000000007</v>
      </c>
      <c r="E1979">
        <v>-25.813824289405702</v>
      </c>
    </row>
    <row r="1980" spans="1:5" x14ac:dyDescent="0.2">
      <c r="A1980" t="s">
        <v>75</v>
      </c>
      <c r="B1980" t="s">
        <v>9</v>
      </c>
      <c r="C1980">
        <v>1200</v>
      </c>
      <c r="D1980">
        <v>-739.77</v>
      </c>
      <c r="E1980">
        <v>-0.616475</v>
      </c>
    </row>
    <row r="1981" spans="1:5" x14ac:dyDescent="0.2">
      <c r="A1981" t="s">
        <v>75</v>
      </c>
      <c r="B1981" t="s">
        <v>9</v>
      </c>
      <c r="C1981">
        <v>526</v>
      </c>
      <c r="D1981">
        <v>5578.41</v>
      </c>
      <c r="E1981">
        <v>10.6053422053232</v>
      </c>
    </row>
    <row r="1982" spans="1:5" x14ac:dyDescent="0.2">
      <c r="A1982" t="s">
        <v>75</v>
      </c>
      <c r="B1982" t="s">
        <v>9</v>
      </c>
      <c r="C1982">
        <v>225</v>
      </c>
      <c r="D1982">
        <v>905.12</v>
      </c>
      <c r="E1982">
        <v>4.0227555555555599</v>
      </c>
    </row>
    <row r="1983" spans="1:5" x14ac:dyDescent="0.2">
      <c r="A1983" t="s">
        <v>75</v>
      </c>
      <c r="B1983" t="s">
        <v>9</v>
      </c>
      <c r="C1983">
        <v>719</v>
      </c>
      <c r="D1983">
        <v>5427.49</v>
      </c>
      <c r="E1983">
        <v>7.5486648122392204</v>
      </c>
    </row>
    <row r="1984" spans="1:5" x14ac:dyDescent="0.2">
      <c r="A1984" t="s">
        <v>75</v>
      </c>
      <c r="B1984" t="s">
        <v>9</v>
      </c>
      <c r="C1984">
        <v>950</v>
      </c>
      <c r="D1984">
        <v>3467.97</v>
      </c>
      <c r="E1984">
        <v>3.6504947368421101</v>
      </c>
    </row>
    <row r="1985" spans="1:5" x14ac:dyDescent="0.2">
      <c r="A1985" t="s">
        <v>75</v>
      </c>
      <c r="B1985" t="s">
        <v>9</v>
      </c>
      <c r="C1985">
        <v>525</v>
      </c>
      <c r="D1985">
        <v>8280.99</v>
      </c>
      <c r="E1985">
        <v>15.773314285714299</v>
      </c>
    </row>
    <row r="1986" spans="1:5" x14ac:dyDescent="0.2">
      <c r="A1986" t="s">
        <v>75</v>
      </c>
      <c r="B1986" t="s">
        <v>9</v>
      </c>
      <c r="C1986">
        <v>345</v>
      </c>
      <c r="D1986">
        <v>2007.05</v>
      </c>
      <c r="E1986">
        <v>5.81753623188406</v>
      </c>
    </row>
    <row r="1987" spans="1:5" x14ac:dyDescent="0.2">
      <c r="A1987" t="s">
        <v>75</v>
      </c>
      <c r="B1987" t="s">
        <v>9</v>
      </c>
      <c r="C1987">
        <v>369</v>
      </c>
      <c r="D1987">
        <v>4722.3900000000003</v>
      </c>
      <c r="E1987">
        <v>12.797804878048799</v>
      </c>
    </row>
    <row r="1988" spans="1:5" x14ac:dyDescent="0.2">
      <c r="A1988" t="s">
        <v>75</v>
      </c>
      <c r="B1988" t="s">
        <v>9</v>
      </c>
      <c r="C1988">
        <v>225</v>
      </c>
      <c r="D1988">
        <v>740.87</v>
      </c>
      <c r="E1988">
        <v>3.2927555555555599</v>
      </c>
    </row>
    <row r="1989" spans="1:5" x14ac:dyDescent="0.2">
      <c r="A1989" t="s">
        <v>75</v>
      </c>
      <c r="B1989" t="s">
        <v>9</v>
      </c>
      <c r="C1989">
        <v>465</v>
      </c>
      <c r="D1989">
        <v>3206.64</v>
      </c>
      <c r="E1989">
        <v>6.8959999999999999</v>
      </c>
    </row>
    <row r="1990" spans="1:5" x14ac:dyDescent="0.2">
      <c r="A1990" t="s">
        <v>75</v>
      </c>
      <c r="B1990" t="s">
        <v>9</v>
      </c>
      <c r="C1990">
        <v>115</v>
      </c>
      <c r="D1990">
        <v>498.96</v>
      </c>
      <c r="E1990">
        <v>4.3387826086956496</v>
      </c>
    </row>
    <row r="1991" spans="1:5" x14ac:dyDescent="0.2">
      <c r="A1991" t="s">
        <v>75</v>
      </c>
      <c r="B1991" t="s">
        <v>9</v>
      </c>
      <c r="C1991">
        <v>35</v>
      </c>
      <c r="D1991">
        <v>363.52</v>
      </c>
      <c r="E1991">
        <v>10.3862857142857</v>
      </c>
    </row>
    <row r="1992" spans="1:5" x14ac:dyDescent="0.2">
      <c r="A1992" t="s">
        <v>75</v>
      </c>
      <c r="B1992" t="s">
        <v>9</v>
      </c>
      <c r="C1992">
        <v>1047</v>
      </c>
      <c r="D1992">
        <v>979.4</v>
      </c>
      <c r="E1992">
        <v>0.93543457497612204</v>
      </c>
    </row>
    <row r="1993" spans="1:5" x14ac:dyDescent="0.2">
      <c r="A1993" t="s">
        <v>75</v>
      </c>
      <c r="B1993" t="s">
        <v>9</v>
      </c>
      <c r="C1993">
        <v>337</v>
      </c>
      <c r="D1993">
        <v>1387.32</v>
      </c>
      <c r="E1993">
        <v>4.1166765578635003</v>
      </c>
    </row>
    <row r="1994" spans="1:5" x14ac:dyDescent="0.2">
      <c r="A1994" t="s">
        <v>75</v>
      </c>
      <c r="B1994" t="s">
        <v>9</v>
      </c>
      <c r="C1994">
        <v>100</v>
      </c>
      <c r="D1994">
        <v>650.5</v>
      </c>
      <c r="E1994">
        <v>6.5049999999999999</v>
      </c>
    </row>
    <row r="1995" spans="1:5" x14ac:dyDescent="0.2">
      <c r="A1995" t="s">
        <v>75</v>
      </c>
      <c r="B1995" t="s">
        <v>9</v>
      </c>
      <c r="C1995">
        <v>200</v>
      </c>
      <c r="D1995">
        <v>2309.59</v>
      </c>
      <c r="E1995">
        <v>11.54795</v>
      </c>
    </row>
    <row r="1996" spans="1:5" x14ac:dyDescent="0.2">
      <c r="A1996" t="s">
        <v>75</v>
      </c>
      <c r="B1996" t="s">
        <v>9</v>
      </c>
      <c r="C1996">
        <v>491</v>
      </c>
      <c r="D1996">
        <v>2694.35</v>
      </c>
      <c r="E1996">
        <v>5.4874745417515296</v>
      </c>
    </row>
    <row r="1997" spans="1:5" x14ac:dyDescent="0.2">
      <c r="A1997" t="s">
        <v>75</v>
      </c>
      <c r="B1997" t="s">
        <v>9</v>
      </c>
      <c r="C1997">
        <v>1449</v>
      </c>
      <c r="D1997">
        <v>3693.52</v>
      </c>
      <c r="E1997">
        <v>2.54901311249137</v>
      </c>
    </row>
    <row r="1998" spans="1:5" x14ac:dyDescent="0.2">
      <c r="A1998" t="s">
        <v>75</v>
      </c>
      <c r="B1998" t="s">
        <v>9</v>
      </c>
      <c r="C1998">
        <v>265</v>
      </c>
      <c r="D1998">
        <v>748.48</v>
      </c>
      <c r="E1998">
        <v>2.82445283018868</v>
      </c>
    </row>
    <row r="1999" spans="1:5" x14ac:dyDescent="0.2">
      <c r="A1999" t="s">
        <v>75</v>
      </c>
      <c r="B1999" t="s">
        <v>9</v>
      </c>
      <c r="C1999">
        <v>2893</v>
      </c>
      <c r="D1999">
        <v>5834.06</v>
      </c>
      <c r="E1999">
        <v>2.01661251296232</v>
      </c>
    </row>
    <row r="2000" spans="1:5" x14ac:dyDescent="0.2">
      <c r="A2000" t="s">
        <v>75</v>
      </c>
      <c r="B2000" t="s">
        <v>9</v>
      </c>
      <c r="C2000">
        <v>4674</v>
      </c>
      <c r="D2000">
        <v>16956.84</v>
      </c>
      <c r="E2000">
        <v>3.6279075738125801</v>
      </c>
    </row>
    <row r="2001" spans="1:5" x14ac:dyDescent="0.2">
      <c r="A2001" t="s">
        <v>75</v>
      </c>
      <c r="B2001" t="s">
        <v>9</v>
      </c>
      <c r="C2001">
        <v>1</v>
      </c>
      <c r="D2001">
        <v>-765.76</v>
      </c>
      <c r="E2001">
        <v>-765.76</v>
      </c>
    </row>
    <row r="2002" spans="1:5" x14ac:dyDescent="0.2">
      <c r="A2002" t="s">
        <v>75</v>
      </c>
      <c r="B2002" t="s">
        <v>9</v>
      </c>
      <c r="C2002">
        <v>203</v>
      </c>
      <c r="D2002">
        <v>7242.25</v>
      </c>
      <c r="E2002">
        <v>35.676108374384199</v>
      </c>
    </row>
    <row r="2003" spans="1:5" x14ac:dyDescent="0.2">
      <c r="A2003" t="s">
        <v>75</v>
      </c>
      <c r="B2003" t="s">
        <v>9</v>
      </c>
      <c r="C2003">
        <v>400</v>
      </c>
      <c r="D2003">
        <v>1535.1</v>
      </c>
      <c r="E2003">
        <v>3.8377500000000002</v>
      </c>
    </row>
    <row r="2004" spans="1:5" x14ac:dyDescent="0.2">
      <c r="A2004" t="s">
        <v>75</v>
      </c>
      <c r="B2004" t="s">
        <v>9</v>
      </c>
      <c r="C2004">
        <v>408</v>
      </c>
      <c r="D2004">
        <v>16109.49</v>
      </c>
      <c r="E2004">
        <v>39.484044117647002</v>
      </c>
    </row>
    <row r="2005" spans="1:5" x14ac:dyDescent="0.2">
      <c r="A2005" t="s">
        <v>75</v>
      </c>
      <c r="B2005" t="s">
        <v>9</v>
      </c>
      <c r="C2005">
        <v>3170</v>
      </c>
      <c r="D2005">
        <v>15440.14</v>
      </c>
      <c r="E2005">
        <v>4.8707066246056803</v>
      </c>
    </row>
    <row r="2006" spans="1:5" x14ac:dyDescent="0.2">
      <c r="A2006" t="s">
        <v>75</v>
      </c>
      <c r="B2006" t="s">
        <v>9</v>
      </c>
      <c r="C2006">
        <v>3845</v>
      </c>
      <c r="D2006">
        <v>14526.55</v>
      </c>
      <c r="E2006">
        <v>3.77803641092328</v>
      </c>
    </row>
    <row r="2007" spans="1:5" x14ac:dyDescent="0.2">
      <c r="A2007" t="s">
        <v>75</v>
      </c>
      <c r="B2007" t="s">
        <v>9</v>
      </c>
      <c r="C2007">
        <v>100</v>
      </c>
      <c r="D2007">
        <v>969.08</v>
      </c>
      <c r="E2007">
        <v>9.6907999999999994</v>
      </c>
    </row>
    <row r="2008" spans="1:5" x14ac:dyDescent="0.2">
      <c r="A2008" t="s">
        <v>133</v>
      </c>
      <c r="B2008" t="s">
        <v>9</v>
      </c>
      <c r="C2008">
        <v>125</v>
      </c>
      <c r="D2008">
        <v>1306.21</v>
      </c>
      <c r="E2008">
        <v>10.449680000000001</v>
      </c>
    </row>
    <row r="2009" spans="1:5" x14ac:dyDescent="0.2">
      <c r="A2009" t="s">
        <v>133</v>
      </c>
      <c r="B2009" t="s">
        <v>9</v>
      </c>
      <c r="C2009">
        <v>200</v>
      </c>
      <c r="D2009">
        <v>573.55999999999995</v>
      </c>
      <c r="E2009">
        <v>2.8677999999999999</v>
      </c>
    </row>
    <row r="2010" spans="1:5" x14ac:dyDescent="0.2">
      <c r="A2010" t="s">
        <v>133</v>
      </c>
      <c r="B2010" t="s">
        <v>9</v>
      </c>
      <c r="C2010">
        <v>490</v>
      </c>
      <c r="D2010">
        <v>1654.74</v>
      </c>
      <c r="E2010">
        <v>3.3770204081632702</v>
      </c>
    </row>
    <row r="2011" spans="1:5" x14ac:dyDescent="0.2">
      <c r="A2011" t="s">
        <v>133</v>
      </c>
      <c r="B2011" t="s">
        <v>9</v>
      </c>
      <c r="C2011">
        <v>1380</v>
      </c>
      <c r="D2011">
        <v>6796.84</v>
      </c>
      <c r="E2011">
        <v>4.9252463768115904</v>
      </c>
    </row>
    <row r="2012" spans="1:5" x14ac:dyDescent="0.2">
      <c r="A2012" t="s">
        <v>133</v>
      </c>
      <c r="B2012" t="s">
        <v>9</v>
      </c>
      <c r="C2012">
        <v>250</v>
      </c>
      <c r="D2012">
        <v>3057.59</v>
      </c>
      <c r="E2012">
        <v>12.230359999999999</v>
      </c>
    </row>
    <row r="2013" spans="1:5" x14ac:dyDescent="0.2">
      <c r="A2013" t="s">
        <v>133</v>
      </c>
      <c r="B2013" t="s">
        <v>9</v>
      </c>
      <c r="C2013">
        <v>925</v>
      </c>
      <c r="D2013">
        <v>5393.56</v>
      </c>
      <c r="E2013">
        <v>5.8308756756756797</v>
      </c>
    </row>
    <row r="2014" spans="1:5" x14ac:dyDescent="0.2">
      <c r="A2014" t="s">
        <v>133</v>
      </c>
      <c r="B2014" t="s">
        <v>9</v>
      </c>
      <c r="C2014">
        <v>1100</v>
      </c>
      <c r="D2014">
        <v>9792.2099999999991</v>
      </c>
      <c r="E2014">
        <v>8.9020090909090897</v>
      </c>
    </row>
    <row r="2015" spans="1:5" x14ac:dyDescent="0.2">
      <c r="A2015" t="s">
        <v>133</v>
      </c>
      <c r="B2015" t="s">
        <v>9</v>
      </c>
      <c r="C2015">
        <v>350</v>
      </c>
      <c r="D2015">
        <v>4670.03</v>
      </c>
      <c r="E2015">
        <v>13.3429428571428</v>
      </c>
    </row>
    <row r="2016" spans="1:5" x14ac:dyDescent="0.2">
      <c r="A2016" t="s">
        <v>133</v>
      </c>
      <c r="B2016" t="s">
        <v>9</v>
      </c>
      <c r="C2016">
        <v>665</v>
      </c>
      <c r="D2016">
        <v>10742.69</v>
      </c>
      <c r="E2016">
        <v>16.154421052631601</v>
      </c>
    </row>
    <row r="2017" spans="1:5" x14ac:dyDescent="0.2">
      <c r="A2017" t="s">
        <v>133</v>
      </c>
      <c r="B2017" t="s">
        <v>9</v>
      </c>
      <c r="C2017">
        <v>4100</v>
      </c>
      <c r="D2017">
        <v>6443.32</v>
      </c>
      <c r="E2017">
        <v>1.5715414634146301</v>
      </c>
    </row>
    <row r="2018" spans="1:5" x14ac:dyDescent="0.2">
      <c r="A2018" t="s">
        <v>100</v>
      </c>
      <c r="B2018" t="s">
        <v>9</v>
      </c>
      <c r="C2018">
        <v>2394</v>
      </c>
      <c r="D2018">
        <v>92301.41</v>
      </c>
      <c r="E2018">
        <v>38.555309106098598</v>
      </c>
    </row>
    <row r="2019" spans="1:5" x14ac:dyDescent="0.2">
      <c r="A2019" t="s">
        <v>100</v>
      </c>
      <c r="B2019" t="s">
        <v>9</v>
      </c>
      <c r="C2019">
        <v>2617</v>
      </c>
      <c r="D2019">
        <v>262454.71999999997</v>
      </c>
      <c r="E2019">
        <v>100.288391287734</v>
      </c>
    </row>
    <row r="2020" spans="1:5" x14ac:dyDescent="0.2">
      <c r="A2020" t="s">
        <v>100</v>
      </c>
      <c r="B2020" t="s">
        <v>9</v>
      </c>
      <c r="C2020">
        <v>93</v>
      </c>
      <c r="D2020">
        <v>6208.71</v>
      </c>
      <c r="E2020">
        <v>66.760322580645195</v>
      </c>
    </row>
    <row r="2021" spans="1:5" x14ac:dyDescent="0.2">
      <c r="A2021" t="s">
        <v>100</v>
      </c>
      <c r="B2021" t="s">
        <v>9</v>
      </c>
      <c r="C2021">
        <v>1820</v>
      </c>
      <c r="D2021">
        <v>128830.94</v>
      </c>
      <c r="E2021">
        <v>70.786230769230798</v>
      </c>
    </row>
    <row r="2022" spans="1:5" x14ac:dyDescent="0.2">
      <c r="A2022" t="s">
        <v>100</v>
      </c>
      <c r="B2022" t="s">
        <v>9</v>
      </c>
      <c r="C2022">
        <v>1000</v>
      </c>
      <c r="D2022">
        <v>43963.73</v>
      </c>
      <c r="E2022">
        <v>43.963729999999998</v>
      </c>
    </row>
    <row r="2023" spans="1:5" x14ac:dyDescent="0.2">
      <c r="A2023" t="s">
        <v>100</v>
      </c>
      <c r="B2023" t="s">
        <v>9</v>
      </c>
      <c r="C2023">
        <v>2560</v>
      </c>
      <c r="D2023">
        <v>29350.16</v>
      </c>
      <c r="E2023">
        <v>11.46490625</v>
      </c>
    </row>
    <row r="2024" spans="1:5" x14ac:dyDescent="0.2">
      <c r="A2024" t="s">
        <v>100</v>
      </c>
      <c r="B2024" t="s">
        <v>9</v>
      </c>
      <c r="C2024">
        <v>486</v>
      </c>
      <c r="D2024">
        <v>107027.23</v>
      </c>
      <c r="E2024">
        <v>220.22063786008201</v>
      </c>
    </row>
    <row r="2025" spans="1:5" x14ac:dyDescent="0.2">
      <c r="A2025" t="s">
        <v>100</v>
      </c>
      <c r="B2025" t="s">
        <v>9</v>
      </c>
      <c r="C2025">
        <v>1</v>
      </c>
      <c r="D2025">
        <v>7148.02</v>
      </c>
      <c r="E2025">
        <v>7148.02</v>
      </c>
    </row>
    <row r="2026" spans="1:5" x14ac:dyDescent="0.2">
      <c r="A2026" t="s">
        <v>100</v>
      </c>
      <c r="B2026" t="s">
        <v>9</v>
      </c>
      <c r="C2026">
        <v>1720</v>
      </c>
      <c r="D2026">
        <v>24852.69</v>
      </c>
      <c r="E2026">
        <v>14.449238372092999</v>
      </c>
    </row>
    <row r="2027" spans="1:5" x14ac:dyDescent="0.2">
      <c r="A2027" t="s">
        <v>193</v>
      </c>
      <c r="B2027" t="s">
        <v>9</v>
      </c>
      <c r="C2027">
        <v>243</v>
      </c>
      <c r="D2027">
        <v>497</v>
      </c>
      <c r="E2027">
        <v>2.0452674897119301</v>
      </c>
    </row>
    <row r="2028" spans="1:5" x14ac:dyDescent="0.2">
      <c r="A2028" t="s">
        <v>193</v>
      </c>
      <c r="B2028" t="s">
        <v>9</v>
      </c>
      <c r="C2028">
        <v>1</v>
      </c>
      <c r="D2028">
        <v>9.51</v>
      </c>
      <c r="E2028">
        <v>9.51</v>
      </c>
    </row>
    <row r="2029" spans="1:5" x14ac:dyDescent="0.2">
      <c r="A2029" t="s">
        <v>193</v>
      </c>
      <c r="B2029" t="s">
        <v>9</v>
      </c>
      <c r="C2029">
        <v>6168</v>
      </c>
      <c r="D2029">
        <v>58903.14</v>
      </c>
      <c r="E2029">
        <v>9.5497957198443597</v>
      </c>
    </row>
    <row r="2030" spans="1:5" x14ac:dyDescent="0.2">
      <c r="A2030" t="s">
        <v>90</v>
      </c>
      <c r="B2030" t="s">
        <v>9</v>
      </c>
      <c r="C2030">
        <v>-910</v>
      </c>
      <c r="D2030">
        <v>-6020.5</v>
      </c>
      <c r="E2030">
        <v>6.61593406593407</v>
      </c>
    </row>
    <row r="2031" spans="1:5" x14ac:dyDescent="0.2">
      <c r="A2031" t="s">
        <v>90</v>
      </c>
      <c r="B2031" t="s">
        <v>9</v>
      </c>
      <c r="C2031">
        <v>662</v>
      </c>
      <c r="D2031">
        <v>11087.53</v>
      </c>
      <c r="E2031">
        <v>16.748534743202399</v>
      </c>
    </row>
    <row r="2032" spans="1:5" x14ac:dyDescent="0.2">
      <c r="A2032" t="s">
        <v>193</v>
      </c>
      <c r="B2032" t="s">
        <v>9</v>
      </c>
      <c r="C2032">
        <v>-10</v>
      </c>
      <c r="D2032">
        <v>-147.21</v>
      </c>
      <c r="E2032">
        <v>14.721</v>
      </c>
    </row>
    <row r="2033" spans="1:5" x14ac:dyDescent="0.2">
      <c r="A2033" t="s">
        <v>90</v>
      </c>
      <c r="B2033" t="s">
        <v>9</v>
      </c>
      <c r="C2033">
        <v>-240</v>
      </c>
      <c r="D2033">
        <v>-4612.0600000000004</v>
      </c>
      <c r="E2033">
        <v>19.216916666666702</v>
      </c>
    </row>
    <row r="2034" spans="1:5" x14ac:dyDescent="0.2">
      <c r="A2034" t="s">
        <v>90</v>
      </c>
      <c r="B2034" t="s">
        <v>9</v>
      </c>
      <c r="C2034">
        <v>365</v>
      </c>
      <c r="D2034">
        <v>14303.15</v>
      </c>
      <c r="E2034">
        <v>39.186712328767101</v>
      </c>
    </row>
    <row r="2035" spans="1:5" x14ac:dyDescent="0.2">
      <c r="A2035" t="s">
        <v>90</v>
      </c>
      <c r="B2035" t="s">
        <v>9</v>
      </c>
      <c r="C2035">
        <v>1729</v>
      </c>
      <c r="D2035">
        <v>190421.64</v>
      </c>
      <c r="E2035">
        <v>110.133973395026</v>
      </c>
    </row>
    <row r="2036" spans="1:5" x14ac:dyDescent="0.2">
      <c r="A2036" t="s">
        <v>90</v>
      </c>
      <c r="B2036" t="s">
        <v>9</v>
      </c>
      <c r="C2036">
        <v>1323</v>
      </c>
      <c r="D2036">
        <v>80762.98</v>
      </c>
      <c r="E2036">
        <v>61.045336356764899</v>
      </c>
    </row>
    <row r="2037" spans="1:5" x14ac:dyDescent="0.2">
      <c r="A2037" t="s">
        <v>90</v>
      </c>
      <c r="B2037" t="s">
        <v>9</v>
      </c>
      <c r="C2037">
        <v>2300</v>
      </c>
      <c r="D2037">
        <v>40338.36</v>
      </c>
      <c r="E2037">
        <v>17.5384173913043</v>
      </c>
    </row>
    <row r="2038" spans="1:5" x14ac:dyDescent="0.2">
      <c r="A2038" t="s">
        <v>90</v>
      </c>
      <c r="B2038" t="s">
        <v>9</v>
      </c>
      <c r="C2038">
        <v>15</v>
      </c>
      <c r="D2038">
        <v>21378.959999999999</v>
      </c>
      <c r="E2038">
        <v>1425.2639999999999</v>
      </c>
    </row>
    <row r="2039" spans="1:5" x14ac:dyDescent="0.2">
      <c r="A2039" t="s">
        <v>90</v>
      </c>
      <c r="B2039" t="s">
        <v>9</v>
      </c>
      <c r="C2039">
        <v>1947</v>
      </c>
      <c r="D2039">
        <v>103175.96</v>
      </c>
      <c r="E2039">
        <v>52.992275295326102</v>
      </c>
    </row>
    <row r="2040" spans="1:5" x14ac:dyDescent="0.2">
      <c r="A2040" t="s">
        <v>90</v>
      </c>
      <c r="B2040" t="s">
        <v>9</v>
      </c>
      <c r="C2040">
        <v>336</v>
      </c>
      <c r="D2040">
        <v>3103.91</v>
      </c>
      <c r="E2040">
        <v>9.2378273809523801</v>
      </c>
    </row>
    <row r="2041" spans="1:5" x14ac:dyDescent="0.2">
      <c r="A2041" t="s">
        <v>90</v>
      </c>
      <c r="B2041" t="s">
        <v>9</v>
      </c>
      <c r="C2041">
        <v>0</v>
      </c>
      <c r="D2041">
        <v>55983.6</v>
      </c>
      <c r="E2041">
        <v>0</v>
      </c>
    </row>
    <row r="2042" spans="1:5" x14ac:dyDescent="0.2">
      <c r="A2042" t="s">
        <v>90</v>
      </c>
      <c r="B2042" t="s">
        <v>9</v>
      </c>
      <c r="C2042">
        <v>0</v>
      </c>
      <c r="D2042">
        <v>64059.92</v>
      </c>
      <c r="E2042">
        <v>0</v>
      </c>
    </row>
    <row r="2043" spans="1:5" x14ac:dyDescent="0.2">
      <c r="A2043" t="s">
        <v>90</v>
      </c>
      <c r="B2043" t="s">
        <v>9</v>
      </c>
      <c r="C2043">
        <v>1080</v>
      </c>
      <c r="D2043">
        <v>8797.69</v>
      </c>
      <c r="E2043">
        <v>8.1460092592592606</v>
      </c>
    </row>
    <row r="2044" spans="1:5" x14ac:dyDescent="0.2">
      <c r="A2044" t="s">
        <v>90</v>
      </c>
      <c r="B2044" t="s">
        <v>9</v>
      </c>
      <c r="C2044">
        <v>25</v>
      </c>
      <c r="D2044">
        <v>16243.51</v>
      </c>
      <c r="E2044">
        <v>649.74040000000002</v>
      </c>
    </row>
    <row r="2045" spans="1:5" x14ac:dyDescent="0.2">
      <c r="A2045" t="s">
        <v>90</v>
      </c>
      <c r="B2045" t="s">
        <v>9</v>
      </c>
      <c r="C2045">
        <v>2</v>
      </c>
      <c r="D2045">
        <v>5969.14</v>
      </c>
      <c r="E2045">
        <v>2984.57</v>
      </c>
    </row>
    <row r="2046" spans="1:5" x14ac:dyDescent="0.2">
      <c r="A2046" t="s">
        <v>90</v>
      </c>
      <c r="B2046" t="s">
        <v>9</v>
      </c>
      <c r="C2046">
        <v>1440</v>
      </c>
      <c r="D2046">
        <v>20528.91</v>
      </c>
      <c r="E2046">
        <v>14.256187499999999</v>
      </c>
    </row>
    <row r="2047" spans="1:5" x14ac:dyDescent="0.2">
      <c r="A2047" t="s">
        <v>90</v>
      </c>
      <c r="B2047" t="s">
        <v>9</v>
      </c>
      <c r="C2047">
        <v>0</v>
      </c>
      <c r="D2047">
        <v>769.42</v>
      </c>
      <c r="E2047">
        <v>0</v>
      </c>
    </row>
    <row r="2048" spans="1:5" x14ac:dyDescent="0.2">
      <c r="A2048" t="s">
        <v>90</v>
      </c>
      <c r="B2048" t="s">
        <v>9</v>
      </c>
      <c r="C2048">
        <v>0</v>
      </c>
      <c r="D2048">
        <v>-1545.03</v>
      </c>
      <c r="E2048">
        <v>0</v>
      </c>
    </row>
    <row r="2049" spans="1:5" x14ac:dyDescent="0.2">
      <c r="A2049" t="s">
        <v>90</v>
      </c>
      <c r="B2049" t="s">
        <v>9</v>
      </c>
      <c r="C2049">
        <v>440</v>
      </c>
      <c r="D2049">
        <v>13669.67</v>
      </c>
      <c r="E2049">
        <v>31.067431818181799</v>
      </c>
    </row>
    <row r="2050" spans="1:5" x14ac:dyDescent="0.2">
      <c r="A2050" t="s">
        <v>90</v>
      </c>
      <c r="B2050" t="s">
        <v>9</v>
      </c>
      <c r="C2050">
        <v>138</v>
      </c>
      <c r="D2050">
        <v>14948.82</v>
      </c>
      <c r="E2050">
        <v>108.324782608696</v>
      </c>
    </row>
    <row r="2051" spans="1:5" x14ac:dyDescent="0.2">
      <c r="A2051" t="s">
        <v>90</v>
      </c>
      <c r="B2051" t="s">
        <v>9</v>
      </c>
      <c r="C2051">
        <v>2634</v>
      </c>
      <c r="D2051">
        <v>97458.05</v>
      </c>
      <c r="E2051">
        <v>37.000018982536098</v>
      </c>
    </row>
    <row r="2052" spans="1:5" x14ac:dyDescent="0.2">
      <c r="A2052" t="s">
        <v>90</v>
      </c>
      <c r="B2052" t="s">
        <v>9</v>
      </c>
      <c r="C2052">
        <v>1270</v>
      </c>
      <c r="D2052">
        <v>91005.67</v>
      </c>
      <c r="E2052">
        <v>71.658007874015695</v>
      </c>
    </row>
    <row r="2053" spans="1:5" x14ac:dyDescent="0.2">
      <c r="A2053" t="s">
        <v>90</v>
      </c>
      <c r="B2053" t="s">
        <v>9</v>
      </c>
      <c r="C2053">
        <v>74</v>
      </c>
      <c r="D2053">
        <v>1340.44</v>
      </c>
      <c r="E2053">
        <v>18.114054054054002</v>
      </c>
    </row>
    <row r="2054" spans="1:5" x14ac:dyDescent="0.2">
      <c r="A2054" t="s">
        <v>90</v>
      </c>
      <c r="B2054" t="s">
        <v>9</v>
      </c>
      <c r="C2054">
        <v>319</v>
      </c>
      <c r="D2054">
        <v>-2912.02</v>
      </c>
      <c r="E2054">
        <v>-9.1285893416927895</v>
      </c>
    </row>
    <row r="2055" spans="1:5" x14ac:dyDescent="0.2">
      <c r="A2055" t="s">
        <v>90</v>
      </c>
      <c r="B2055" t="s">
        <v>9</v>
      </c>
      <c r="C2055">
        <v>289</v>
      </c>
      <c r="D2055">
        <v>24323.61</v>
      </c>
      <c r="E2055">
        <v>84.164740484429103</v>
      </c>
    </row>
    <row r="2056" spans="1:5" x14ac:dyDescent="0.2">
      <c r="A2056" t="s">
        <v>90</v>
      </c>
      <c r="B2056" t="s">
        <v>9</v>
      </c>
      <c r="C2056">
        <v>0</v>
      </c>
      <c r="D2056">
        <v>117037.89</v>
      </c>
      <c r="E2056">
        <v>0</v>
      </c>
    </row>
    <row r="2057" spans="1:5" x14ac:dyDescent="0.2">
      <c r="A2057" t="s">
        <v>90</v>
      </c>
      <c r="B2057" t="s">
        <v>9</v>
      </c>
      <c r="C2057">
        <v>567</v>
      </c>
      <c r="D2057">
        <v>2902.18</v>
      </c>
      <c r="E2057">
        <v>5.1184832451499096</v>
      </c>
    </row>
    <row r="2058" spans="1:5" x14ac:dyDescent="0.2">
      <c r="A2058" t="s">
        <v>90</v>
      </c>
      <c r="B2058" t="s">
        <v>9</v>
      </c>
      <c r="C2058">
        <v>305</v>
      </c>
      <c r="D2058">
        <v>6910.83</v>
      </c>
      <c r="E2058">
        <v>22.658459016393401</v>
      </c>
    </row>
    <row r="2059" spans="1:5" x14ac:dyDescent="0.2">
      <c r="A2059" t="s">
        <v>90</v>
      </c>
      <c r="B2059" t="s">
        <v>9</v>
      </c>
      <c r="C2059">
        <v>261</v>
      </c>
      <c r="D2059">
        <v>77264.08</v>
      </c>
      <c r="E2059">
        <v>296.03095785440598</v>
      </c>
    </row>
    <row r="2060" spans="1:5" x14ac:dyDescent="0.2">
      <c r="A2060" t="s">
        <v>90</v>
      </c>
      <c r="B2060" t="s">
        <v>9</v>
      </c>
      <c r="C2060">
        <v>232</v>
      </c>
      <c r="D2060">
        <v>7029.23</v>
      </c>
      <c r="E2060">
        <v>30.298405172413801</v>
      </c>
    </row>
    <row r="2061" spans="1:5" x14ac:dyDescent="0.2">
      <c r="A2061" t="s">
        <v>90</v>
      </c>
      <c r="B2061" t="s">
        <v>9</v>
      </c>
      <c r="C2061">
        <v>1924</v>
      </c>
      <c r="D2061">
        <v>89058.7</v>
      </c>
      <c r="E2061">
        <v>46.288305613305603</v>
      </c>
    </row>
    <row r="2062" spans="1:5" x14ac:dyDescent="0.2">
      <c r="A2062" t="s">
        <v>90</v>
      </c>
      <c r="B2062" t="s">
        <v>9</v>
      </c>
      <c r="C2062">
        <v>13</v>
      </c>
      <c r="D2062">
        <v>-2285.66</v>
      </c>
      <c r="E2062">
        <v>-175.82</v>
      </c>
    </row>
    <row r="2063" spans="1:5" x14ac:dyDescent="0.2">
      <c r="A2063" t="s">
        <v>90</v>
      </c>
      <c r="B2063" t="s">
        <v>9</v>
      </c>
      <c r="C2063">
        <v>3</v>
      </c>
      <c r="D2063">
        <v>587.13</v>
      </c>
      <c r="E2063">
        <v>195.71</v>
      </c>
    </row>
    <row r="2064" spans="1:5" x14ac:dyDescent="0.2">
      <c r="A2064" t="s">
        <v>90</v>
      </c>
      <c r="B2064" t="s">
        <v>9</v>
      </c>
      <c r="C2064">
        <v>-284</v>
      </c>
      <c r="D2064">
        <v>-2762.72</v>
      </c>
      <c r="E2064">
        <v>9.7278873239436603</v>
      </c>
    </row>
    <row r="2065" spans="1:5" x14ac:dyDescent="0.2">
      <c r="A2065" t="s">
        <v>90</v>
      </c>
      <c r="B2065" t="s">
        <v>9</v>
      </c>
      <c r="C2065">
        <v>-987</v>
      </c>
      <c r="D2065">
        <v>-10837.47</v>
      </c>
      <c r="E2065">
        <v>10.9802127659574</v>
      </c>
    </row>
    <row r="2066" spans="1:5" x14ac:dyDescent="0.2">
      <c r="A2066" t="s">
        <v>90</v>
      </c>
      <c r="B2066" t="s">
        <v>9</v>
      </c>
      <c r="C2066">
        <v>1386</v>
      </c>
      <c r="D2066">
        <v>15279.25</v>
      </c>
      <c r="E2066">
        <v>11.0239898989899</v>
      </c>
    </row>
    <row r="2067" spans="1:5" x14ac:dyDescent="0.2">
      <c r="A2067" t="s">
        <v>90</v>
      </c>
      <c r="B2067" t="s">
        <v>9</v>
      </c>
      <c r="C2067">
        <v>5042</v>
      </c>
      <c r="D2067">
        <v>29979.32</v>
      </c>
      <c r="E2067">
        <v>5.9459182863942903</v>
      </c>
    </row>
    <row r="2068" spans="1:5" x14ac:dyDescent="0.2">
      <c r="A2068" t="s">
        <v>90</v>
      </c>
      <c r="B2068" t="s">
        <v>9</v>
      </c>
      <c r="C2068">
        <v>40</v>
      </c>
      <c r="D2068">
        <v>5078.74</v>
      </c>
      <c r="E2068">
        <v>126.96850000000001</v>
      </c>
    </row>
    <row r="2069" spans="1:5" x14ac:dyDescent="0.2">
      <c r="A2069" t="s">
        <v>90</v>
      </c>
      <c r="B2069" t="s">
        <v>9</v>
      </c>
      <c r="C2069">
        <v>1453</v>
      </c>
      <c r="D2069">
        <v>33222.519999999997</v>
      </c>
      <c r="E2069">
        <v>22.864776324845099</v>
      </c>
    </row>
    <row r="2070" spans="1:5" x14ac:dyDescent="0.2">
      <c r="A2070" t="s">
        <v>90</v>
      </c>
      <c r="B2070" t="s">
        <v>9</v>
      </c>
      <c r="C2070">
        <v>-693652</v>
      </c>
      <c r="D2070">
        <v>-7672734.2599999998</v>
      </c>
      <c r="E2070">
        <v>11.0613596731502</v>
      </c>
    </row>
    <row r="2071" spans="1:5" x14ac:dyDescent="0.2">
      <c r="A2071" t="s">
        <v>90</v>
      </c>
      <c r="B2071" t="s">
        <v>9</v>
      </c>
      <c r="C2071">
        <v>401</v>
      </c>
      <c r="D2071">
        <v>31403.17</v>
      </c>
      <c r="E2071">
        <v>78.312144638404007</v>
      </c>
    </row>
    <row r="2072" spans="1:5" x14ac:dyDescent="0.2">
      <c r="A2072" t="s">
        <v>90</v>
      </c>
      <c r="B2072" t="s">
        <v>9</v>
      </c>
      <c r="C2072">
        <v>50</v>
      </c>
      <c r="D2072">
        <v>9763.64</v>
      </c>
      <c r="E2072">
        <v>195.27279999999999</v>
      </c>
    </row>
    <row r="2073" spans="1:5" x14ac:dyDescent="0.2">
      <c r="A2073" t="s">
        <v>90</v>
      </c>
      <c r="B2073" t="s">
        <v>9</v>
      </c>
      <c r="C2073">
        <v>612</v>
      </c>
      <c r="D2073">
        <v>11947.7</v>
      </c>
      <c r="E2073">
        <v>19.522385620914999</v>
      </c>
    </row>
    <row r="2074" spans="1:5" x14ac:dyDescent="0.2">
      <c r="A2074" t="s">
        <v>90</v>
      </c>
      <c r="B2074" t="s">
        <v>9</v>
      </c>
      <c r="C2074">
        <v>585</v>
      </c>
      <c r="D2074">
        <v>5699.08</v>
      </c>
      <c r="E2074">
        <v>9.7420170940170898</v>
      </c>
    </row>
    <row r="2075" spans="1:5" x14ac:dyDescent="0.2">
      <c r="A2075" t="s">
        <v>90</v>
      </c>
      <c r="B2075" t="s">
        <v>9</v>
      </c>
      <c r="C2075">
        <v>1100</v>
      </c>
      <c r="D2075">
        <v>7440.66</v>
      </c>
      <c r="E2075">
        <v>6.7642363636363596</v>
      </c>
    </row>
    <row r="2076" spans="1:5" x14ac:dyDescent="0.2">
      <c r="A2076" t="s">
        <v>90</v>
      </c>
      <c r="B2076" t="s">
        <v>9</v>
      </c>
      <c r="C2076">
        <v>760</v>
      </c>
      <c r="D2076">
        <v>14366.12</v>
      </c>
      <c r="E2076">
        <v>18.902789473684201</v>
      </c>
    </row>
    <row r="2077" spans="1:5" x14ac:dyDescent="0.2">
      <c r="A2077" t="s">
        <v>90</v>
      </c>
      <c r="B2077" t="s">
        <v>9</v>
      </c>
      <c r="C2077">
        <v>396</v>
      </c>
      <c r="D2077">
        <v>52267.81</v>
      </c>
      <c r="E2077">
        <v>131.98941919191901</v>
      </c>
    </row>
    <row r="2078" spans="1:5" x14ac:dyDescent="0.2">
      <c r="A2078" t="s">
        <v>90</v>
      </c>
      <c r="B2078" t="s">
        <v>9</v>
      </c>
      <c r="C2078">
        <v>875</v>
      </c>
      <c r="D2078">
        <v>9957.44</v>
      </c>
      <c r="E2078">
        <v>11.3799314285714</v>
      </c>
    </row>
    <row r="2079" spans="1:5" x14ac:dyDescent="0.2">
      <c r="A2079" t="s">
        <v>90</v>
      </c>
      <c r="B2079" t="s">
        <v>9</v>
      </c>
      <c r="C2079">
        <v>650</v>
      </c>
      <c r="D2079">
        <v>1832.53</v>
      </c>
      <c r="E2079">
        <v>2.8192769230769201</v>
      </c>
    </row>
    <row r="2080" spans="1:5" x14ac:dyDescent="0.2">
      <c r="A2080" t="s">
        <v>90</v>
      </c>
      <c r="B2080" t="s">
        <v>9</v>
      </c>
      <c r="C2080">
        <v>1970</v>
      </c>
      <c r="D2080">
        <v>16644.45</v>
      </c>
      <c r="E2080">
        <v>8.4489593908629406</v>
      </c>
    </row>
    <row r="2081" spans="1:5" x14ac:dyDescent="0.2">
      <c r="A2081" t="s">
        <v>90</v>
      </c>
      <c r="B2081" t="s">
        <v>9</v>
      </c>
      <c r="C2081">
        <v>2510</v>
      </c>
      <c r="D2081">
        <v>6875.58</v>
      </c>
      <c r="E2081">
        <v>2.73927490039841</v>
      </c>
    </row>
    <row r="2082" spans="1:5" x14ac:dyDescent="0.2">
      <c r="A2082" t="s">
        <v>90</v>
      </c>
      <c r="B2082" t="s">
        <v>9</v>
      </c>
      <c r="C2082">
        <v>1440</v>
      </c>
      <c r="D2082">
        <v>33684.1</v>
      </c>
      <c r="E2082">
        <v>23.391736111111101</v>
      </c>
    </row>
    <row r="2083" spans="1:5" x14ac:dyDescent="0.2">
      <c r="A2083" t="s">
        <v>90</v>
      </c>
      <c r="B2083" t="s">
        <v>9</v>
      </c>
      <c r="C2083">
        <v>1</v>
      </c>
      <c r="D2083">
        <v>-6074</v>
      </c>
      <c r="E2083">
        <v>-6074</v>
      </c>
    </row>
    <row r="2084" spans="1:5" x14ac:dyDescent="0.2">
      <c r="A2084" t="s">
        <v>90</v>
      </c>
      <c r="B2084" t="s">
        <v>9</v>
      </c>
      <c r="C2084">
        <v>1650</v>
      </c>
      <c r="D2084">
        <v>6624.9</v>
      </c>
      <c r="E2084">
        <v>4.0150909090909099</v>
      </c>
    </row>
    <row r="2085" spans="1:5" x14ac:dyDescent="0.2">
      <c r="A2085" t="s">
        <v>90</v>
      </c>
      <c r="B2085" t="s">
        <v>9</v>
      </c>
      <c r="C2085">
        <v>420</v>
      </c>
      <c r="D2085">
        <v>1976.3</v>
      </c>
      <c r="E2085">
        <v>4.7054761904761904</v>
      </c>
    </row>
    <row r="2086" spans="1:5" x14ac:dyDescent="0.2">
      <c r="A2086" t="s">
        <v>90</v>
      </c>
      <c r="B2086" t="s">
        <v>9</v>
      </c>
      <c r="C2086">
        <v>60</v>
      </c>
      <c r="D2086">
        <v>561.79999999999995</v>
      </c>
      <c r="E2086">
        <v>9.3633333333333297</v>
      </c>
    </row>
    <row r="2087" spans="1:5" x14ac:dyDescent="0.2">
      <c r="A2087" t="s">
        <v>75</v>
      </c>
      <c r="B2087" t="s">
        <v>9</v>
      </c>
      <c r="C2087">
        <v>1011</v>
      </c>
      <c r="D2087">
        <v>13156.35</v>
      </c>
      <c r="E2087">
        <v>13.0132047477745</v>
      </c>
    </row>
    <row r="2088" spans="1:5" x14ac:dyDescent="0.2">
      <c r="A2088" t="s">
        <v>75</v>
      </c>
      <c r="B2088" t="s">
        <v>9</v>
      </c>
      <c r="C2088">
        <v>1049</v>
      </c>
      <c r="D2088">
        <v>10488.88</v>
      </c>
      <c r="E2088">
        <v>9.9989323164918993</v>
      </c>
    </row>
    <row r="2089" spans="1:5" x14ac:dyDescent="0.2">
      <c r="A2089" t="s">
        <v>75</v>
      </c>
      <c r="B2089" t="s">
        <v>9</v>
      </c>
      <c r="C2089">
        <v>678</v>
      </c>
      <c r="D2089">
        <v>9345.5400000000009</v>
      </c>
      <c r="E2089">
        <v>13.783982300885</v>
      </c>
    </row>
    <row r="2090" spans="1:5" x14ac:dyDescent="0.2">
      <c r="A2090" t="s">
        <v>75</v>
      </c>
      <c r="B2090" t="s">
        <v>9</v>
      </c>
      <c r="C2090">
        <v>70</v>
      </c>
      <c r="D2090">
        <v>951</v>
      </c>
      <c r="E2090">
        <v>13.5857142857143</v>
      </c>
    </row>
    <row r="2091" spans="1:5" x14ac:dyDescent="0.2">
      <c r="A2091" t="s">
        <v>75</v>
      </c>
      <c r="B2091" t="s">
        <v>9</v>
      </c>
      <c r="C2091">
        <v>750</v>
      </c>
      <c r="D2091">
        <v>3579.1</v>
      </c>
      <c r="E2091">
        <v>4.77213333333333</v>
      </c>
    </row>
    <row r="2092" spans="1:5" x14ac:dyDescent="0.2">
      <c r="A2092" t="s">
        <v>75</v>
      </c>
      <c r="B2092" t="s">
        <v>9</v>
      </c>
      <c r="C2092">
        <v>9107</v>
      </c>
      <c r="D2092">
        <v>560968.35</v>
      </c>
      <c r="E2092">
        <v>61.597490941034401</v>
      </c>
    </row>
    <row r="2093" spans="1:5" x14ac:dyDescent="0.2">
      <c r="A2093" t="s">
        <v>75</v>
      </c>
      <c r="B2093" t="s">
        <v>9</v>
      </c>
      <c r="C2093">
        <v>5174</v>
      </c>
      <c r="D2093">
        <v>230459.91</v>
      </c>
      <c r="E2093">
        <v>44.541923076923098</v>
      </c>
    </row>
    <row r="2094" spans="1:5" x14ac:dyDescent="0.2">
      <c r="A2094" t="s">
        <v>75</v>
      </c>
      <c r="B2094" t="s">
        <v>9</v>
      </c>
      <c r="C2094">
        <v>1810</v>
      </c>
      <c r="D2094">
        <v>139782.35999999999</v>
      </c>
      <c r="E2094">
        <v>77.227823204419906</v>
      </c>
    </row>
    <row r="2095" spans="1:5" x14ac:dyDescent="0.2">
      <c r="A2095" t="s">
        <v>75</v>
      </c>
      <c r="B2095" t="s">
        <v>9</v>
      </c>
      <c r="C2095">
        <v>48</v>
      </c>
      <c r="D2095">
        <v>1579.1</v>
      </c>
      <c r="E2095">
        <v>32.897916666666703</v>
      </c>
    </row>
    <row r="2096" spans="1:5" x14ac:dyDescent="0.2">
      <c r="A2096" t="s">
        <v>75</v>
      </c>
      <c r="B2096" t="s">
        <v>9</v>
      </c>
      <c r="C2096">
        <v>586</v>
      </c>
      <c r="D2096">
        <v>41278.17</v>
      </c>
      <c r="E2096">
        <v>70.440563139931697</v>
      </c>
    </row>
    <row r="2097" spans="1:5" x14ac:dyDescent="0.2">
      <c r="A2097" t="s">
        <v>75</v>
      </c>
      <c r="B2097" t="s">
        <v>9</v>
      </c>
      <c r="C2097">
        <v>964</v>
      </c>
      <c r="D2097">
        <v>57312.07</v>
      </c>
      <c r="E2097">
        <v>59.452354771784201</v>
      </c>
    </row>
    <row r="2098" spans="1:5" x14ac:dyDescent="0.2">
      <c r="A2098" t="s">
        <v>75</v>
      </c>
      <c r="B2098" t="s">
        <v>9</v>
      </c>
      <c r="C2098">
        <v>1077</v>
      </c>
      <c r="D2098">
        <v>44996.23</v>
      </c>
      <c r="E2098">
        <v>41.779229340761397</v>
      </c>
    </row>
    <row r="2099" spans="1:5" x14ac:dyDescent="0.2">
      <c r="A2099" t="s">
        <v>75</v>
      </c>
      <c r="B2099" t="s">
        <v>9</v>
      </c>
      <c r="C2099">
        <v>777</v>
      </c>
      <c r="D2099">
        <v>3304.35</v>
      </c>
      <c r="E2099">
        <v>4.2527027027026998</v>
      </c>
    </row>
    <row r="2100" spans="1:5" x14ac:dyDescent="0.2">
      <c r="A2100" t="s">
        <v>75</v>
      </c>
      <c r="B2100" t="s">
        <v>9</v>
      </c>
      <c r="C2100">
        <v>913</v>
      </c>
      <c r="D2100">
        <v>10646.41</v>
      </c>
      <c r="E2100">
        <v>11.660909090909101</v>
      </c>
    </row>
    <row r="2101" spans="1:5" x14ac:dyDescent="0.2">
      <c r="A2101" t="s">
        <v>75</v>
      </c>
      <c r="B2101" t="s">
        <v>9</v>
      </c>
      <c r="C2101">
        <v>1136</v>
      </c>
      <c r="D2101">
        <v>14877.44</v>
      </c>
      <c r="E2101">
        <v>13.096338028169001</v>
      </c>
    </row>
    <row r="2102" spans="1:5" x14ac:dyDescent="0.2">
      <c r="A2102" t="s">
        <v>75</v>
      </c>
      <c r="B2102" t="s">
        <v>9</v>
      </c>
      <c r="C2102">
        <v>1580</v>
      </c>
      <c r="D2102">
        <v>232056.11</v>
      </c>
      <c r="E2102">
        <v>146.870955696203</v>
      </c>
    </row>
    <row r="2103" spans="1:5" x14ac:dyDescent="0.2">
      <c r="A2103" t="s">
        <v>75</v>
      </c>
      <c r="B2103" t="s">
        <v>9</v>
      </c>
      <c r="C2103">
        <v>295</v>
      </c>
      <c r="D2103">
        <v>4887.45</v>
      </c>
      <c r="E2103">
        <v>16.567627118644101</v>
      </c>
    </row>
    <row r="2104" spans="1:5" x14ac:dyDescent="0.2">
      <c r="A2104" t="s">
        <v>75</v>
      </c>
      <c r="B2104" t="s">
        <v>9</v>
      </c>
      <c r="C2104">
        <v>12</v>
      </c>
      <c r="D2104">
        <v>1038.68</v>
      </c>
      <c r="E2104">
        <v>86.5566666666667</v>
      </c>
    </row>
    <row r="2105" spans="1:5" x14ac:dyDescent="0.2">
      <c r="A2105" t="s">
        <v>75</v>
      </c>
      <c r="B2105" t="s">
        <v>9</v>
      </c>
      <c r="C2105">
        <v>10</v>
      </c>
      <c r="D2105">
        <v>1851.46</v>
      </c>
      <c r="E2105">
        <v>185.14599999999999</v>
      </c>
    </row>
    <row r="2106" spans="1:5" x14ac:dyDescent="0.2">
      <c r="A2106" t="s">
        <v>75</v>
      </c>
      <c r="B2106" t="s">
        <v>9</v>
      </c>
      <c r="C2106">
        <v>664</v>
      </c>
      <c r="D2106">
        <v>2513.67</v>
      </c>
      <c r="E2106">
        <v>3.7856475903614499</v>
      </c>
    </row>
    <row r="2107" spans="1:5" x14ac:dyDescent="0.2">
      <c r="A2107" t="s">
        <v>75</v>
      </c>
      <c r="B2107" t="s">
        <v>9</v>
      </c>
      <c r="C2107">
        <v>2340</v>
      </c>
      <c r="D2107">
        <v>8620.15</v>
      </c>
      <c r="E2107">
        <v>3.6838247863247902</v>
      </c>
    </row>
    <row r="2108" spans="1:5" x14ac:dyDescent="0.2">
      <c r="A2108" t="s">
        <v>75</v>
      </c>
      <c r="B2108" t="s">
        <v>9</v>
      </c>
      <c r="C2108">
        <v>3257</v>
      </c>
      <c r="D2108">
        <v>9228.98</v>
      </c>
      <c r="E2108">
        <v>2.8335830518882399</v>
      </c>
    </row>
    <row r="2109" spans="1:5" x14ac:dyDescent="0.2">
      <c r="A2109" t="s">
        <v>75</v>
      </c>
      <c r="B2109" t="s">
        <v>9</v>
      </c>
      <c r="C2109">
        <v>290</v>
      </c>
      <c r="D2109">
        <v>6793.67</v>
      </c>
      <c r="E2109">
        <v>23.4264482758621</v>
      </c>
    </row>
    <row r="2110" spans="1:5" x14ac:dyDescent="0.2">
      <c r="A2110" t="s">
        <v>75</v>
      </c>
      <c r="B2110" t="s">
        <v>9</v>
      </c>
      <c r="C2110">
        <v>555</v>
      </c>
      <c r="D2110">
        <v>14708.67</v>
      </c>
      <c r="E2110">
        <v>26.5021081081081</v>
      </c>
    </row>
    <row r="2111" spans="1:5" x14ac:dyDescent="0.2">
      <c r="A2111" t="s">
        <v>75</v>
      </c>
      <c r="B2111" t="s">
        <v>9</v>
      </c>
      <c r="C2111">
        <v>545</v>
      </c>
      <c r="D2111">
        <v>2597.92</v>
      </c>
      <c r="E2111">
        <v>4.7668256880733901</v>
      </c>
    </row>
    <row r="2112" spans="1:5" x14ac:dyDescent="0.2">
      <c r="A2112" t="s">
        <v>75</v>
      </c>
      <c r="B2112" t="s">
        <v>9</v>
      </c>
      <c r="C2112">
        <v>120</v>
      </c>
      <c r="D2112">
        <v>2718.12</v>
      </c>
      <c r="E2112">
        <v>22.651</v>
      </c>
    </row>
    <row r="2113" spans="1:5" x14ac:dyDescent="0.2">
      <c r="A2113" t="s">
        <v>75</v>
      </c>
      <c r="B2113" t="s">
        <v>9</v>
      </c>
      <c r="C2113">
        <v>807</v>
      </c>
      <c r="D2113">
        <v>49151.02</v>
      </c>
      <c r="E2113">
        <v>60.9058488228005</v>
      </c>
    </row>
    <row r="2114" spans="1:5" x14ac:dyDescent="0.2">
      <c r="A2114" t="s">
        <v>75</v>
      </c>
      <c r="B2114" t="s">
        <v>9</v>
      </c>
      <c r="C2114">
        <v>750</v>
      </c>
      <c r="D2114">
        <v>11268.41</v>
      </c>
      <c r="E2114">
        <v>15.0245466666667</v>
      </c>
    </row>
    <row r="2115" spans="1:5" x14ac:dyDescent="0.2">
      <c r="A2115" t="s">
        <v>75</v>
      </c>
      <c r="B2115" t="s">
        <v>9</v>
      </c>
      <c r="C2115">
        <v>2093</v>
      </c>
      <c r="D2115">
        <v>92955.839999999997</v>
      </c>
      <c r="E2115">
        <v>44.412728141423798</v>
      </c>
    </row>
    <row r="2116" spans="1:5" x14ac:dyDescent="0.2">
      <c r="A2116" t="s">
        <v>75</v>
      </c>
      <c r="B2116" t="s">
        <v>9</v>
      </c>
      <c r="C2116">
        <v>188</v>
      </c>
      <c r="D2116">
        <v>3274.91</v>
      </c>
      <c r="E2116">
        <v>17.419734042553198</v>
      </c>
    </row>
    <row r="2117" spans="1:5" x14ac:dyDescent="0.2">
      <c r="A2117" t="s">
        <v>75</v>
      </c>
      <c r="B2117" t="s">
        <v>9</v>
      </c>
      <c r="C2117">
        <v>1202</v>
      </c>
      <c r="D2117">
        <v>3787.67</v>
      </c>
      <c r="E2117">
        <v>3.1511397670549099</v>
      </c>
    </row>
    <row r="2118" spans="1:5" x14ac:dyDescent="0.2">
      <c r="A2118" t="s">
        <v>75</v>
      </c>
      <c r="B2118" t="s">
        <v>9</v>
      </c>
      <c r="C2118">
        <v>248</v>
      </c>
      <c r="D2118">
        <v>1465.29</v>
      </c>
      <c r="E2118">
        <v>5.9084274193548403</v>
      </c>
    </row>
    <row r="2119" spans="1:5" x14ac:dyDescent="0.2">
      <c r="A2119" t="s">
        <v>75</v>
      </c>
      <c r="B2119" t="s">
        <v>9</v>
      </c>
      <c r="C2119">
        <v>750</v>
      </c>
      <c r="D2119">
        <v>19271.96</v>
      </c>
      <c r="E2119">
        <v>25.6959466666667</v>
      </c>
    </row>
    <row r="2120" spans="1:5" x14ac:dyDescent="0.2">
      <c r="A2120" t="s">
        <v>75</v>
      </c>
      <c r="B2120" t="s">
        <v>9</v>
      </c>
      <c r="C2120">
        <v>4267</v>
      </c>
      <c r="D2120">
        <v>210149.57</v>
      </c>
      <c r="E2120">
        <v>49.249957815795597</v>
      </c>
    </row>
    <row r="2121" spans="1:5" x14ac:dyDescent="0.2">
      <c r="A2121" t="s">
        <v>75</v>
      </c>
      <c r="B2121" t="s">
        <v>9</v>
      </c>
      <c r="C2121">
        <v>1472</v>
      </c>
      <c r="D2121">
        <v>40738.99</v>
      </c>
      <c r="E2121">
        <v>27.675944293478299</v>
      </c>
    </row>
    <row r="2122" spans="1:5" x14ac:dyDescent="0.2">
      <c r="A2122" t="s">
        <v>75</v>
      </c>
      <c r="B2122" t="s">
        <v>9</v>
      </c>
      <c r="C2122">
        <v>1400</v>
      </c>
      <c r="D2122">
        <v>6103.63</v>
      </c>
      <c r="E2122">
        <v>4.3597357142857103</v>
      </c>
    </row>
    <row r="2123" spans="1:5" x14ac:dyDescent="0.2">
      <c r="A2123" t="s">
        <v>75</v>
      </c>
      <c r="B2123" t="s">
        <v>9</v>
      </c>
      <c r="C2123">
        <v>0</v>
      </c>
      <c r="D2123">
        <v>363.25</v>
      </c>
      <c r="E2123">
        <v>0</v>
      </c>
    </row>
    <row r="2124" spans="1:5" x14ac:dyDescent="0.2">
      <c r="A2124" t="s">
        <v>75</v>
      </c>
      <c r="B2124" t="s">
        <v>9</v>
      </c>
      <c r="C2124">
        <v>540</v>
      </c>
      <c r="D2124">
        <v>2526.31</v>
      </c>
      <c r="E2124">
        <v>4.6783518518518497</v>
      </c>
    </row>
    <row r="2125" spans="1:5" x14ac:dyDescent="0.2">
      <c r="A2125" t="s">
        <v>75</v>
      </c>
      <c r="B2125" t="s">
        <v>9</v>
      </c>
      <c r="C2125">
        <v>355</v>
      </c>
      <c r="D2125">
        <v>1176.7</v>
      </c>
      <c r="E2125">
        <v>3.31464788732394</v>
      </c>
    </row>
    <row r="2126" spans="1:5" x14ac:dyDescent="0.2">
      <c r="A2126" t="s">
        <v>75</v>
      </c>
      <c r="B2126" t="s">
        <v>9</v>
      </c>
      <c r="C2126">
        <v>1300</v>
      </c>
      <c r="D2126">
        <v>4665.59</v>
      </c>
      <c r="E2126">
        <v>3.5889153846153801</v>
      </c>
    </row>
    <row r="2127" spans="1:5" x14ac:dyDescent="0.2">
      <c r="A2127" t="s">
        <v>75</v>
      </c>
      <c r="B2127" t="s">
        <v>9</v>
      </c>
      <c r="C2127">
        <v>125</v>
      </c>
      <c r="D2127">
        <v>1837.69</v>
      </c>
      <c r="E2127">
        <v>14.70152</v>
      </c>
    </row>
    <row r="2128" spans="1:5" x14ac:dyDescent="0.2">
      <c r="A2128" t="s">
        <v>75</v>
      </c>
      <c r="B2128" t="s">
        <v>9</v>
      </c>
      <c r="C2128">
        <v>393</v>
      </c>
      <c r="D2128">
        <v>1342.32</v>
      </c>
      <c r="E2128">
        <v>3.4155725190839701</v>
      </c>
    </row>
    <row r="2129" spans="1:5" x14ac:dyDescent="0.2">
      <c r="A2129" t="s">
        <v>75</v>
      </c>
      <c r="B2129" t="s">
        <v>9</v>
      </c>
      <c r="C2129">
        <v>1050</v>
      </c>
      <c r="D2129">
        <v>1513.49</v>
      </c>
      <c r="E2129">
        <v>1.44141904761905</v>
      </c>
    </row>
    <row r="2130" spans="1:5" x14ac:dyDescent="0.2">
      <c r="A2130" t="s">
        <v>75</v>
      </c>
      <c r="B2130" t="s">
        <v>9</v>
      </c>
      <c r="C2130">
        <v>1141</v>
      </c>
      <c r="D2130">
        <v>11646.06</v>
      </c>
      <c r="E2130">
        <v>10.206888694127899</v>
      </c>
    </row>
    <row r="2131" spans="1:5" x14ac:dyDescent="0.2">
      <c r="A2131" t="s">
        <v>75</v>
      </c>
      <c r="B2131" t="s">
        <v>9</v>
      </c>
      <c r="C2131">
        <v>220</v>
      </c>
      <c r="D2131">
        <v>2645.99</v>
      </c>
      <c r="E2131">
        <v>12.0272272727273</v>
      </c>
    </row>
    <row r="2132" spans="1:5" x14ac:dyDescent="0.2">
      <c r="A2132" t="s">
        <v>75</v>
      </c>
      <c r="B2132" t="s">
        <v>9</v>
      </c>
      <c r="C2132">
        <v>242</v>
      </c>
      <c r="D2132">
        <v>2214.6799999999998</v>
      </c>
      <c r="E2132">
        <v>9.1515702479338792</v>
      </c>
    </row>
    <row r="2133" spans="1:5" x14ac:dyDescent="0.2">
      <c r="A2133" t="s">
        <v>75</v>
      </c>
      <c r="B2133" t="s">
        <v>9</v>
      </c>
      <c r="C2133">
        <v>1590</v>
      </c>
      <c r="D2133">
        <v>20482.759999999998</v>
      </c>
      <c r="E2133">
        <v>12.8822389937107</v>
      </c>
    </row>
    <row r="2134" spans="1:5" x14ac:dyDescent="0.2">
      <c r="A2134" t="s">
        <v>75</v>
      </c>
      <c r="B2134" t="s">
        <v>9</v>
      </c>
      <c r="C2134">
        <v>160</v>
      </c>
      <c r="D2134">
        <v>4350.92</v>
      </c>
      <c r="E2134">
        <v>27.193249999999999</v>
      </c>
    </row>
    <row r="2135" spans="1:5" x14ac:dyDescent="0.2">
      <c r="A2135" t="s">
        <v>75</v>
      </c>
      <c r="B2135" t="s">
        <v>9</v>
      </c>
      <c r="C2135">
        <v>730</v>
      </c>
      <c r="D2135">
        <v>2172.7800000000002</v>
      </c>
      <c r="E2135">
        <v>2.9764109589041099</v>
      </c>
    </row>
    <row r="2136" spans="1:5" x14ac:dyDescent="0.2">
      <c r="A2136" t="s">
        <v>75</v>
      </c>
      <c r="B2136" t="s">
        <v>9</v>
      </c>
      <c r="C2136">
        <v>52</v>
      </c>
      <c r="D2136">
        <v>829.41</v>
      </c>
      <c r="E2136">
        <v>15.9501923076923</v>
      </c>
    </row>
    <row r="2137" spans="1:5" x14ac:dyDescent="0.2">
      <c r="A2137" t="s">
        <v>75</v>
      </c>
      <c r="B2137" t="s">
        <v>9</v>
      </c>
      <c r="C2137">
        <v>716</v>
      </c>
      <c r="D2137">
        <v>92085.19</v>
      </c>
      <c r="E2137">
        <v>128.610600558659</v>
      </c>
    </row>
    <row r="2138" spans="1:5" x14ac:dyDescent="0.2">
      <c r="A2138" t="s">
        <v>75</v>
      </c>
      <c r="B2138" t="s">
        <v>9</v>
      </c>
      <c r="C2138">
        <v>750</v>
      </c>
      <c r="D2138">
        <v>59597.95</v>
      </c>
      <c r="E2138">
        <v>79.463933333333301</v>
      </c>
    </row>
    <row r="2139" spans="1:5" x14ac:dyDescent="0.2">
      <c r="A2139" t="s">
        <v>75</v>
      </c>
      <c r="B2139" t="s">
        <v>9</v>
      </c>
      <c r="C2139">
        <v>5000</v>
      </c>
      <c r="D2139">
        <v>413748.56</v>
      </c>
      <c r="E2139">
        <v>82.749712000000002</v>
      </c>
    </row>
    <row r="2140" spans="1:5" x14ac:dyDescent="0.2">
      <c r="A2140" t="s">
        <v>75</v>
      </c>
      <c r="B2140" t="s">
        <v>9</v>
      </c>
      <c r="C2140">
        <v>552</v>
      </c>
      <c r="D2140">
        <v>13014.89</v>
      </c>
      <c r="E2140">
        <v>23.577699275362299</v>
      </c>
    </row>
    <row r="2141" spans="1:5" x14ac:dyDescent="0.2">
      <c r="A2141" t="s">
        <v>75</v>
      </c>
      <c r="B2141" t="s">
        <v>9</v>
      </c>
      <c r="C2141">
        <v>219</v>
      </c>
      <c r="D2141">
        <v>4899.25</v>
      </c>
      <c r="E2141">
        <v>22.371004566210001</v>
      </c>
    </row>
    <row r="2142" spans="1:5" x14ac:dyDescent="0.2">
      <c r="A2142" t="s">
        <v>75</v>
      </c>
      <c r="B2142" t="s">
        <v>9</v>
      </c>
      <c r="C2142">
        <v>336</v>
      </c>
      <c r="D2142">
        <v>124117.5</v>
      </c>
      <c r="E2142">
        <v>369.39732142857099</v>
      </c>
    </row>
    <row r="2143" spans="1:5" x14ac:dyDescent="0.2">
      <c r="A2143" t="s">
        <v>75</v>
      </c>
      <c r="B2143" t="s">
        <v>9</v>
      </c>
      <c r="C2143">
        <v>2011</v>
      </c>
      <c r="D2143">
        <v>42027.08</v>
      </c>
      <c r="E2143">
        <v>20.898597712580798</v>
      </c>
    </row>
    <row r="2144" spans="1:5" x14ac:dyDescent="0.2">
      <c r="A2144" t="s">
        <v>75</v>
      </c>
      <c r="B2144" t="s">
        <v>9</v>
      </c>
      <c r="C2144">
        <v>3828</v>
      </c>
      <c r="D2144">
        <v>12296.06</v>
      </c>
      <c r="E2144">
        <v>3.2121368861024</v>
      </c>
    </row>
    <row r="2145" spans="1:5" x14ac:dyDescent="0.2">
      <c r="A2145" t="s">
        <v>75</v>
      </c>
      <c r="B2145" t="s">
        <v>9</v>
      </c>
      <c r="C2145">
        <v>1200</v>
      </c>
      <c r="D2145">
        <v>1889.09</v>
      </c>
      <c r="E2145">
        <v>1.5742416666666701</v>
      </c>
    </row>
    <row r="2146" spans="1:5" x14ac:dyDescent="0.2">
      <c r="A2146" t="s">
        <v>75</v>
      </c>
      <c r="B2146" t="s">
        <v>9</v>
      </c>
      <c r="C2146">
        <v>1220</v>
      </c>
      <c r="D2146">
        <v>5807.93</v>
      </c>
      <c r="E2146">
        <v>4.7605983606557398</v>
      </c>
    </row>
    <row r="2147" spans="1:5" x14ac:dyDescent="0.2">
      <c r="A2147" t="s">
        <v>75</v>
      </c>
      <c r="B2147" t="s">
        <v>9</v>
      </c>
      <c r="C2147">
        <v>-8</v>
      </c>
      <c r="D2147">
        <v>239.9</v>
      </c>
      <c r="E2147">
        <v>-29.987500000000001</v>
      </c>
    </row>
    <row r="2148" spans="1:5" x14ac:dyDescent="0.2">
      <c r="A2148" t="s">
        <v>75</v>
      </c>
      <c r="B2148" t="s">
        <v>9</v>
      </c>
      <c r="C2148">
        <v>60</v>
      </c>
      <c r="D2148">
        <v>5213.6499999999996</v>
      </c>
      <c r="E2148">
        <v>86.894166666666706</v>
      </c>
    </row>
    <row r="2149" spans="1:5" x14ac:dyDescent="0.2">
      <c r="A2149" t="s">
        <v>75</v>
      </c>
      <c r="B2149" t="s">
        <v>9</v>
      </c>
      <c r="C2149">
        <v>-10</v>
      </c>
      <c r="D2149">
        <v>42000.74</v>
      </c>
      <c r="E2149">
        <v>-4200.0739999999996</v>
      </c>
    </row>
    <row r="2150" spans="1:5" x14ac:dyDescent="0.2">
      <c r="A2150" t="s">
        <v>75</v>
      </c>
      <c r="B2150" t="s">
        <v>9</v>
      </c>
      <c r="C2150">
        <v>403</v>
      </c>
      <c r="D2150">
        <v>17140.03</v>
      </c>
      <c r="E2150">
        <v>42.531091811414399</v>
      </c>
    </row>
    <row r="2151" spans="1:5" x14ac:dyDescent="0.2">
      <c r="A2151" t="s">
        <v>75</v>
      </c>
      <c r="B2151" t="s">
        <v>9</v>
      </c>
      <c r="C2151">
        <v>199</v>
      </c>
      <c r="D2151">
        <v>1122.81</v>
      </c>
      <c r="E2151">
        <v>5.6422613065326601</v>
      </c>
    </row>
    <row r="2152" spans="1:5" x14ac:dyDescent="0.2">
      <c r="A2152" t="s">
        <v>75</v>
      </c>
      <c r="B2152" t="s">
        <v>9</v>
      </c>
      <c r="C2152">
        <v>300</v>
      </c>
      <c r="D2152">
        <v>4236.58</v>
      </c>
      <c r="E2152">
        <v>14.121933333333301</v>
      </c>
    </row>
    <row r="2153" spans="1:5" x14ac:dyDescent="0.2">
      <c r="A2153" t="s">
        <v>75</v>
      </c>
      <c r="B2153" t="s">
        <v>9</v>
      </c>
      <c r="C2153">
        <v>552</v>
      </c>
      <c r="D2153">
        <v>13598.16</v>
      </c>
      <c r="E2153">
        <v>24.634347826086898</v>
      </c>
    </row>
    <row r="2154" spans="1:5" x14ac:dyDescent="0.2">
      <c r="A2154" t="s">
        <v>75</v>
      </c>
      <c r="B2154" t="s">
        <v>9</v>
      </c>
      <c r="C2154">
        <v>604</v>
      </c>
      <c r="D2154">
        <v>4355.67</v>
      </c>
      <c r="E2154">
        <v>7.2113741721854296</v>
      </c>
    </row>
    <row r="2155" spans="1:5" x14ac:dyDescent="0.2">
      <c r="A2155" t="s">
        <v>75</v>
      </c>
      <c r="B2155" t="s">
        <v>9</v>
      </c>
      <c r="C2155">
        <v>1143</v>
      </c>
      <c r="D2155">
        <v>11552.49</v>
      </c>
      <c r="E2155">
        <v>10.1071653543307</v>
      </c>
    </row>
    <row r="2156" spans="1:5" x14ac:dyDescent="0.2">
      <c r="A2156" t="s">
        <v>75</v>
      </c>
      <c r="B2156" t="s">
        <v>9</v>
      </c>
      <c r="C2156">
        <v>670</v>
      </c>
      <c r="D2156">
        <v>6672.38</v>
      </c>
      <c r="E2156">
        <v>9.9587761194029891</v>
      </c>
    </row>
    <row r="2157" spans="1:5" x14ac:dyDescent="0.2">
      <c r="A2157" t="s">
        <v>75</v>
      </c>
      <c r="B2157" t="s">
        <v>9</v>
      </c>
      <c r="C2157">
        <v>1526</v>
      </c>
      <c r="D2157">
        <v>59918.85</v>
      </c>
      <c r="E2157">
        <v>39.2653014416776</v>
      </c>
    </row>
    <row r="2158" spans="1:5" x14ac:dyDescent="0.2">
      <c r="A2158" t="s">
        <v>75</v>
      </c>
      <c r="B2158" t="s">
        <v>9</v>
      </c>
      <c r="C2158">
        <v>921</v>
      </c>
      <c r="D2158">
        <v>440.83</v>
      </c>
      <c r="E2158">
        <v>0.47864277958740498</v>
      </c>
    </row>
    <row r="2159" spans="1:5" x14ac:dyDescent="0.2">
      <c r="A2159" t="s">
        <v>75</v>
      </c>
      <c r="B2159" t="s">
        <v>9</v>
      </c>
      <c r="C2159">
        <v>984</v>
      </c>
      <c r="D2159">
        <v>3804.99</v>
      </c>
      <c r="E2159">
        <v>3.8668597560975599</v>
      </c>
    </row>
    <row r="2160" spans="1:5" x14ac:dyDescent="0.2">
      <c r="A2160" t="s">
        <v>75</v>
      </c>
      <c r="B2160" t="s">
        <v>9</v>
      </c>
      <c r="C2160">
        <v>2835</v>
      </c>
      <c r="D2160">
        <v>28641.46</v>
      </c>
      <c r="E2160">
        <v>10.102807760141101</v>
      </c>
    </row>
    <row r="2161" spans="1:5" x14ac:dyDescent="0.2">
      <c r="A2161" t="s">
        <v>75</v>
      </c>
      <c r="B2161" t="s">
        <v>9</v>
      </c>
      <c r="C2161">
        <v>1057</v>
      </c>
      <c r="D2161">
        <v>122052.21</v>
      </c>
      <c r="E2161">
        <v>115.470397350993</v>
      </c>
    </row>
    <row r="2162" spans="1:5" x14ac:dyDescent="0.2">
      <c r="A2162" t="s">
        <v>75</v>
      </c>
      <c r="B2162" t="s">
        <v>9</v>
      </c>
      <c r="C2162">
        <v>948</v>
      </c>
      <c r="D2162">
        <v>1197.1300000000001</v>
      </c>
      <c r="E2162">
        <v>1.26279535864979</v>
      </c>
    </row>
    <row r="2163" spans="1:5" x14ac:dyDescent="0.2">
      <c r="A2163" t="s">
        <v>75</v>
      </c>
      <c r="B2163" t="s">
        <v>9</v>
      </c>
      <c r="C2163">
        <v>746</v>
      </c>
      <c r="D2163">
        <v>237404.34</v>
      </c>
      <c r="E2163">
        <v>318.236380697051</v>
      </c>
    </row>
    <row r="2164" spans="1:5" x14ac:dyDescent="0.2">
      <c r="A2164" t="s">
        <v>75</v>
      </c>
      <c r="B2164" t="s">
        <v>9</v>
      </c>
      <c r="C2164">
        <v>1339</v>
      </c>
      <c r="D2164">
        <v>18477.12</v>
      </c>
      <c r="E2164">
        <v>13.7991934279313</v>
      </c>
    </row>
    <row r="2165" spans="1:5" x14ac:dyDescent="0.2">
      <c r="A2165" t="s">
        <v>75</v>
      </c>
      <c r="B2165" t="s">
        <v>9</v>
      </c>
      <c r="C2165">
        <v>128</v>
      </c>
      <c r="D2165">
        <v>1980.96</v>
      </c>
      <c r="E2165">
        <v>15.47625</v>
      </c>
    </row>
    <row r="2166" spans="1:5" x14ac:dyDescent="0.2">
      <c r="A2166" t="s">
        <v>75</v>
      </c>
      <c r="B2166" t="s">
        <v>9</v>
      </c>
      <c r="C2166">
        <v>-1020</v>
      </c>
      <c r="D2166">
        <v>-7020.58</v>
      </c>
      <c r="E2166">
        <v>6.8829215686274496</v>
      </c>
    </row>
    <row r="2167" spans="1:5" x14ac:dyDescent="0.2">
      <c r="A2167" t="s">
        <v>75</v>
      </c>
      <c r="B2167" t="s">
        <v>9</v>
      </c>
      <c r="C2167">
        <v>336</v>
      </c>
      <c r="D2167">
        <v>1861.3</v>
      </c>
      <c r="E2167">
        <v>5.5395833333333302</v>
      </c>
    </row>
    <row r="2168" spans="1:5" x14ac:dyDescent="0.2">
      <c r="A2168" t="s">
        <v>75</v>
      </c>
      <c r="B2168" t="s">
        <v>9</v>
      </c>
      <c r="C2168">
        <v>5</v>
      </c>
      <c r="D2168">
        <v>-538.02</v>
      </c>
      <c r="E2168">
        <v>-107.604</v>
      </c>
    </row>
    <row r="2169" spans="1:5" x14ac:dyDescent="0.2">
      <c r="A2169" t="s">
        <v>75</v>
      </c>
      <c r="B2169" t="s">
        <v>9</v>
      </c>
      <c r="C2169">
        <v>1260</v>
      </c>
      <c r="D2169">
        <v>3687.42</v>
      </c>
      <c r="E2169">
        <v>2.9265238095238102</v>
      </c>
    </row>
    <row r="2170" spans="1:5" x14ac:dyDescent="0.2">
      <c r="A2170" t="s">
        <v>75</v>
      </c>
      <c r="B2170" t="s">
        <v>9</v>
      </c>
      <c r="C2170">
        <v>190</v>
      </c>
      <c r="D2170">
        <v>3475.89</v>
      </c>
      <c r="E2170">
        <v>18.294157894736799</v>
      </c>
    </row>
    <row r="2171" spans="1:5" x14ac:dyDescent="0.2">
      <c r="A2171" t="s">
        <v>75</v>
      </c>
      <c r="B2171" t="s">
        <v>9</v>
      </c>
      <c r="C2171">
        <v>1132</v>
      </c>
      <c r="D2171">
        <v>149841.51</v>
      </c>
      <c r="E2171">
        <v>132.36882508833901</v>
      </c>
    </row>
    <row r="2172" spans="1:5" x14ac:dyDescent="0.2">
      <c r="A2172" t="s">
        <v>75</v>
      </c>
      <c r="B2172" t="s">
        <v>9</v>
      </c>
      <c r="C2172">
        <v>541</v>
      </c>
      <c r="D2172">
        <v>3222.74</v>
      </c>
      <c r="E2172">
        <v>5.9570055452865098</v>
      </c>
    </row>
    <row r="2173" spans="1:5" x14ac:dyDescent="0.2">
      <c r="A2173" t="s">
        <v>75</v>
      </c>
      <c r="B2173" t="s">
        <v>9</v>
      </c>
      <c r="C2173">
        <v>1626</v>
      </c>
      <c r="D2173">
        <v>11316.37</v>
      </c>
      <c r="E2173">
        <v>6.9596371463714597</v>
      </c>
    </row>
    <row r="2174" spans="1:5" x14ac:dyDescent="0.2">
      <c r="A2174" t="s">
        <v>75</v>
      </c>
      <c r="B2174" t="s">
        <v>9</v>
      </c>
      <c r="C2174">
        <v>775</v>
      </c>
      <c r="D2174">
        <v>71975.960000000006</v>
      </c>
      <c r="E2174">
        <v>92.872206451612897</v>
      </c>
    </row>
    <row r="2175" spans="1:5" x14ac:dyDescent="0.2">
      <c r="A2175" t="s">
        <v>75</v>
      </c>
      <c r="B2175" t="s">
        <v>9</v>
      </c>
      <c r="C2175">
        <v>274</v>
      </c>
      <c r="D2175">
        <v>722.95</v>
      </c>
      <c r="E2175">
        <v>2.63850364963504</v>
      </c>
    </row>
    <row r="2176" spans="1:5" x14ac:dyDescent="0.2">
      <c r="A2176" t="s">
        <v>75</v>
      </c>
      <c r="B2176" t="s">
        <v>9</v>
      </c>
      <c r="C2176">
        <v>250</v>
      </c>
      <c r="D2176">
        <v>2837.95</v>
      </c>
      <c r="E2176">
        <v>11.351800000000001</v>
      </c>
    </row>
    <row r="2177" spans="1:5" x14ac:dyDescent="0.2">
      <c r="A2177" t="s">
        <v>75</v>
      </c>
      <c r="B2177" t="s">
        <v>9</v>
      </c>
      <c r="C2177">
        <v>205</v>
      </c>
      <c r="D2177">
        <v>6473.72</v>
      </c>
      <c r="E2177">
        <v>31.579121951219498</v>
      </c>
    </row>
    <row r="2178" spans="1:5" x14ac:dyDescent="0.2">
      <c r="A2178" t="s">
        <v>75</v>
      </c>
      <c r="B2178" t="s">
        <v>9</v>
      </c>
      <c r="C2178">
        <v>5</v>
      </c>
      <c r="D2178">
        <v>958.74</v>
      </c>
      <c r="E2178">
        <v>191.74799999999999</v>
      </c>
    </row>
    <row r="2179" spans="1:5" x14ac:dyDescent="0.2">
      <c r="A2179" t="s">
        <v>75</v>
      </c>
      <c r="B2179" t="s">
        <v>9</v>
      </c>
      <c r="C2179">
        <v>320</v>
      </c>
      <c r="D2179">
        <v>2088.65</v>
      </c>
      <c r="E2179">
        <v>6.5270312500000003</v>
      </c>
    </row>
    <row r="2180" spans="1:5" x14ac:dyDescent="0.2">
      <c r="A2180" t="s">
        <v>75</v>
      </c>
      <c r="B2180" t="s">
        <v>9</v>
      </c>
      <c r="C2180">
        <v>468</v>
      </c>
      <c r="D2180">
        <v>5021.8100000000004</v>
      </c>
      <c r="E2180">
        <v>10.730363247863201</v>
      </c>
    </row>
    <row r="2181" spans="1:5" x14ac:dyDescent="0.2">
      <c r="A2181" t="s">
        <v>75</v>
      </c>
      <c r="B2181" t="s">
        <v>9</v>
      </c>
      <c r="C2181">
        <v>963</v>
      </c>
      <c r="D2181">
        <v>2265.41</v>
      </c>
      <c r="E2181">
        <v>2.3524506749740399</v>
      </c>
    </row>
    <row r="2182" spans="1:5" x14ac:dyDescent="0.2">
      <c r="A2182" t="s">
        <v>75</v>
      </c>
      <c r="B2182" t="s">
        <v>9</v>
      </c>
      <c r="C2182">
        <v>277</v>
      </c>
      <c r="D2182">
        <v>1506.42</v>
      </c>
      <c r="E2182">
        <v>5.4383393501805104</v>
      </c>
    </row>
    <row r="2183" spans="1:5" x14ac:dyDescent="0.2">
      <c r="A2183" t="s">
        <v>75</v>
      </c>
      <c r="B2183" t="s">
        <v>9</v>
      </c>
      <c r="C2183">
        <v>1480</v>
      </c>
      <c r="D2183">
        <v>11586.23</v>
      </c>
      <c r="E2183">
        <v>7.8285337837837803</v>
      </c>
    </row>
    <row r="2184" spans="1:5" x14ac:dyDescent="0.2">
      <c r="A2184" t="s">
        <v>75</v>
      </c>
      <c r="B2184" t="s">
        <v>9</v>
      </c>
      <c r="C2184">
        <v>477</v>
      </c>
      <c r="D2184">
        <v>943.36</v>
      </c>
      <c r="E2184">
        <v>1.97769392033543</v>
      </c>
    </row>
    <row r="2185" spans="1:5" x14ac:dyDescent="0.2">
      <c r="A2185" t="s">
        <v>75</v>
      </c>
      <c r="B2185" t="s">
        <v>9</v>
      </c>
      <c r="C2185">
        <v>148</v>
      </c>
      <c r="D2185">
        <v>1086.18</v>
      </c>
      <c r="E2185">
        <v>7.3390540540540501</v>
      </c>
    </row>
    <row r="2186" spans="1:5" x14ac:dyDescent="0.2">
      <c r="A2186" t="s">
        <v>75</v>
      </c>
      <c r="B2186" t="s">
        <v>9</v>
      </c>
      <c r="C2186">
        <v>1003</v>
      </c>
      <c r="D2186">
        <v>8285.39</v>
      </c>
      <c r="E2186">
        <v>8.2606081754735801</v>
      </c>
    </row>
    <row r="2187" spans="1:5" x14ac:dyDescent="0.2">
      <c r="A2187" t="s">
        <v>75</v>
      </c>
      <c r="B2187" t="s">
        <v>9</v>
      </c>
      <c r="C2187">
        <v>546</v>
      </c>
      <c r="D2187">
        <v>1726.84</v>
      </c>
      <c r="E2187">
        <v>3.1627106227106201</v>
      </c>
    </row>
    <row r="2188" spans="1:5" x14ac:dyDescent="0.2">
      <c r="A2188" t="s">
        <v>75</v>
      </c>
      <c r="B2188" t="s">
        <v>9</v>
      </c>
      <c r="C2188">
        <v>323</v>
      </c>
      <c r="D2188">
        <v>1263.21</v>
      </c>
      <c r="E2188">
        <v>3.9108668730650198</v>
      </c>
    </row>
    <row r="2189" spans="1:5" x14ac:dyDescent="0.2">
      <c r="A2189" t="s">
        <v>75</v>
      </c>
      <c r="B2189" t="s">
        <v>9</v>
      </c>
      <c r="C2189">
        <v>255</v>
      </c>
      <c r="D2189">
        <v>-151241.09</v>
      </c>
      <c r="E2189">
        <v>-593.10231372549003</v>
      </c>
    </row>
    <row r="2190" spans="1:5" x14ac:dyDescent="0.2">
      <c r="A2190" t="s">
        <v>75</v>
      </c>
      <c r="B2190" t="s">
        <v>9</v>
      </c>
      <c r="C2190">
        <v>284</v>
      </c>
      <c r="D2190">
        <v>3409.32</v>
      </c>
      <c r="E2190">
        <v>12.0046478873239</v>
      </c>
    </row>
    <row r="2191" spans="1:5" x14ac:dyDescent="0.2">
      <c r="A2191" t="s">
        <v>75</v>
      </c>
      <c r="B2191" t="s">
        <v>9</v>
      </c>
      <c r="C2191">
        <v>260</v>
      </c>
      <c r="D2191">
        <v>5417.58</v>
      </c>
      <c r="E2191">
        <v>20.8368461538461</v>
      </c>
    </row>
    <row r="2192" spans="1:5" x14ac:dyDescent="0.2">
      <c r="A2192" t="s">
        <v>75</v>
      </c>
      <c r="B2192" t="s">
        <v>9</v>
      </c>
      <c r="C2192">
        <v>200</v>
      </c>
      <c r="D2192">
        <v>1024.6199999999999</v>
      </c>
      <c r="E2192">
        <v>5.1231</v>
      </c>
    </row>
    <row r="2193" spans="1:5" x14ac:dyDescent="0.2">
      <c r="A2193" t="s">
        <v>75</v>
      </c>
      <c r="B2193" t="s">
        <v>9</v>
      </c>
      <c r="C2193">
        <v>480</v>
      </c>
      <c r="D2193">
        <v>-231.66</v>
      </c>
      <c r="E2193">
        <v>-0.48262500000000003</v>
      </c>
    </row>
    <row r="2194" spans="1:5" x14ac:dyDescent="0.2">
      <c r="A2194" t="s">
        <v>75</v>
      </c>
      <c r="B2194" t="s">
        <v>9</v>
      </c>
      <c r="C2194">
        <v>0</v>
      </c>
      <c r="D2194">
        <v>1846.5</v>
      </c>
      <c r="E2194">
        <v>0</v>
      </c>
    </row>
    <row r="2195" spans="1:5" x14ac:dyDescent="0.2">
      <c r="A2195" t="s">
        <v>75</v>
      </c>
      <c r="B2195" t="s">
        <v>9</v>
      </c>
      <c r="C2195">
        <v>-210</v>
      </c>
      <c r="D2195">
        <v>-1235.57</v>
      </c>
      <c r="E2195">
        <v>5.8836666666666702</v>
      </c>
    </row>
    <row r="2196" spans="1:5" x14ac:dyDescent="0.2">
      <c r="A2196" t="s">
        <v>75</v>
      </c>
      <c r="B2196" t="s">
        <v>9</v>
      </c>
      <c r="C2196">
        <v>841</v>
      </c>
      <c r="D2196">
        <v>8368.0300000000007</v>
      </c>
      <c r="E2196">
        <v>9.9500951248513694</v>
      </c>
    </row>
    <row r="2197" spans="1:5" x14ac:dyDescent="0.2">
      <c r="A2197" t="s">
        <v>75</v>
      </c>
      <c r="B2197" t="s">
        <v>9</v>
      </c>
      <c r="C2197">
        <v>312</v>
      </c>
      <c r="D2197">
        <v>9229.9699999999993</v>
      </c>
      <c r="E2197">
        <v>29.583237179487199</v>
      </c>
    </row>
    <row r="2198" spans="1:5" x14ac:dyDescent="0.2">
      <c r="A2198" t="s">
        <v>75</v>
      </c>
      <c r="B2198" t="s">
        <v>9</v>
      </c>
      <c r="C2198">
        <v>456</v>
      </c>
      <c r="D2198">
        <v>63416.65</v>
      </c>
      <c r="E2198">
        <v>139.07160087719299</v>
      </c>
    </row>
    <row r="2199" spans="1:5" x14ac:dyDescent="0.2">
      <c r="A2199" t="s">
        <v>75</v>
      </c>
      <c r="B2199" t="s">
        <v>9</v>
      </c>
      <c r="C2199">
        <v>-7</v>
      </c>
      <c r="D2199">
        <v>1034.44</v>
      </c>
      <c r="E2199">
        <v>-147.77714285714299</v>
      </c>
    </row>
    <row r="2200" spans="1:5" x14ac:dyDescent="0.2">
      <c r="A2200" t="s">
        <v>75</v>
      </c>
      <c r="B2200" t="s">
        <v>9</v>
      </c>
      <c r="C2200">
        <v>658</v>
      </c>
      <c r="D2200">
        <v>1923.78</v>
      </c>
      <c r="E2200">
        <v>2.9236778115501498</v>
      </c>
    </row>
    <row r="2201" spans="1:5" x14ac:dyDescent="0.2">
      <c r="A2201" t="s">
        <v>75</v>
      </c>
      <c r="B2201" t="s">
        <v>9</v>
      </c>
      <c r="C2201">
        <v>525</v>
      </c>
      <c r="D2201">
        <v>1606.77</v>
      </c>
      <c r="E2201">
        <v>3.06051428571429</v>
      </c>
    </row>
    <row r="2202" spans="1:5" x14ac:dyDescent="0.2">
      <c r="A2202" t="s">
        <v>75</v>
      </c>
      <c r="B2202" t="s">
        <v>9</v>
      </c>
      <c r="C2202">
        <v>250</v>
      </c>
      <c r="D2202">
        <v>2739.62</v>
      </c>
      <c r="E2202">
        <v>10.95848</v>
      </c>
    </row>
    <row r="2203" spans="1:5" x14ac:dyDescent="0.2">
      <c r="A2203" t="s">
        <v>75</v>
      </c>
      <c r="B2203" t="s">
        <v>9</v>
      </c>
      <c r="C2203">
        <v>626</v>
      </c>
      <c r="D2203">
        <v>8830.1200000000008</v>
      </c>
      <c r="E2203">
        <v>14.1056230031949</v>
      </c>
    </row>
    <row r="2204" spans="1:5" x14ac:dyDescent="0.2">
      <c r="A2204" t="s">
        <v>75</v>
      </c>
      <c r="B2204" t="s">
        <v>9</v>
      </c>
      <c r="C2204">
        <v>-629</v>
      </c>
      <c r="D2204">
        <v>-4475.79</v>
      </c>
      <c r="E2204">
        <v>7.11572337042925</v>
      </c>
    </row>
    <row r="2205" spans="1:5" x14ac:dyDescent="0.2">
      <c r="A2205" t="s">
        <v>75</v>
      </c>
      <c r="B2205" t="s">
        <v>9</v>
      </c>
      <c r="C2205">
        <v>279</v>
      </c>
      <c r="D2205">
        <v>239.58</v>
      </c>
      <c r="E2205">
        <v>0.858709677419355</v>
      </c>
    </row>
    <row r="2206" spans="1:5" x14ac:dyDescent="0.2">
      <c r="A2206" t="s">
        <v>75</v>
      </c>
      <c r="B2206" t="s">
        <v>9</v>
      </c>
      <c r="C2206">
        <v>115</v>
      </c>
      <c r="D2206">
        <v>1238.1099999999999</v>
      </c>
      <c r="E2206">
        <v>10.766173913043501</v>
      </c>
    </row>
    <row r="2207" spans="1:5" x14ac:dyDescent="0.2">
      <c r="A2207" t="s">
        <v>75</v>
      </c>
      <c r="B2207" t="s">
        <v>9</v>
      </c>
      <c r="C2207">
        <v>460</v>
      </c>
      <c r="D2207">
        <v>730.81</v>
      </c>
      <c r="E2207">
        <v>1.58871739130435</v>
      </c>
    </row>
    <row r="2208" spans="1:5" x14ac:dyDescent="0.2">
      <c r="A2208" t="s">
        <v>75</v>
      </c>
      <c r="B2208" t="s">
        <v>9</v>
      </c>
      <c r="C2208">
        <v>1300</v>
      </c>
      <c r="D2208">
        <v>1576.97</v>
      </c>
      <c r="E2208">
        <v>1.21305384615385</v>
      </c>
    </row>
    <row r="2209" spans="1:5" x14ac:dyDescent="0.2">
      <c r="A2209" t="s">
        <v>75</v>
      </c>
      <c r="B2209" t="s">
        <v>9</v>
      </c>
      <c r="C2209">
        <v>810</v>
      </c>
      <c r="D2209">
        <v>1193.9100000000001</v>
      </c>
      <c r="E2209">
        <v>1.47396296296296</v>
      </c>
    </row>
    <row r="2210" spans="1:5" x14ac:dyDescent="0.2">
      <c r="A2210" t="s">
        <v>75</v>
      </c>
      <c r="B2210" t="s">
        <v>9</v>
      </c>
      <c r="C2210">
        <v>464</v>
      </c>
      <c r="D2210">
        <v>3103.02</v>
      </c>
      <c r="E2210">
        <v>6.68754310344828</v>
      </c>
    </row>
    <row r="2211" spans="1:5" x14ac:dyDescent="0.2">
      <c r="A2211" t="s">
        <v>75</v>
      </c>
      <c r="B2211" t="s">
        <v>9</v>
      </c>
      <c r="C2211">
        <v>1130</v>
      </c>
      <c r="D2211">
        <v>16580.34</v>
      </c>
      <c r="E2211">
        <v>14.6728672566372</v>
      </c>
    </row>
    <row r="2212" spans="1:5" x14ac:dyDescent="0.2">
      <c r="A2212" t="s">
        <v>75</v>
      </c>
      <c r="B2212" t="s">
        <v>9</v>
      </c>
      <c r="C2212">
        <v>100</v>
      </c>
      <c r="D2212">
        <v>1377.28</v>
      </c>
      <c r="E2212">
        <v>13.7728</v>
      </c>
    </row>
    <row r="2213" spans="1:5" x14ac:dyDescent="0.2">
      <c r="A2213" t="s">
        <v>75</v>
      </c>
      <c r="B2213" t="s">
        <v>9</v>
      </c>
      <c r="C2213">
        <v>518</v>
      </c>
      <c r="D2213">
        <v>10325.35</v>
      </c>
      <c r="E2213">
        <v>19.933108108108101</v>
      </c>
    </row>
    <row r="2214" spans="1:5" x14ac:dyDescent="0.2">
      <c r="A2214" t="s">
        <v>75</v>
      </c>
      <c r="B2214" t="s">
        <v>9</v>
      </c>
      <c r="C2214">
        <v>70</v>
      </c>
      <c r="D2214">
        <v>786.33</v>
      </c>
      <c r="E2214">
        <v>11.233285714285699</v>
      </c>
    </row>
    <row r="2215" spans="1:5" x14ac:dyDescent="0.2">
      <c r="A2215" t="s">
        <v>75</v>
      </c>
      <c r="B2215" t="s">
        <v>9</v>
      </c>
      <c r="C2215">
        <v>130</v>
      </c>
      <c r="D2215">
        <v>21341.46</v>
      </c>
      <c r="E2215">
        <v>164.16507692307701</v>
      </c>
    </row>
    <row r="2216" spans="1:5" x14ac:dyDescent="0.2">
      <c r="A2216" t="s">
        <v>75</v>
      </c>
      <c r="B2216" t="s">
        <v>9</v>
      </c>
      <c r="C2216">
        <v>250</v>
      </c>
      <c r="D2216">
        <v>-1685.55</v>
      </c>
      <c r="E2216">
        <v>-6.7422000000000004</v>
      </c>
    </row>
    <row r="2217" spans="1:5" x14ac:dyDescent="0.2">
      <c r="A2217" t="s">
        <v>75</v>
      </c>
      <c r="B2217" t="s">
        <v>9</v>
      </c>
      <c r="C2217">
        <v>4402</v>
      </c>
      <c r="D2217">
        <v>6960.52</v>
      </c>
      <c r="E2217">
        <v>1.58121762835075</v>
      </c>
    </row>
    <row r="2218" spans="1:5" x14ac:dyDescent="0.2">
      <c r="A2218" t="s">
        <v>75</v>
      </c>
      <c r="B2218" t="s">
        <v>9</v>
      </c>
      <c r="C2218">
        <v>-272</v>
      </c>
      <c r="D2218">
        <v>-1559.88</v>
      </c>
      <c r="E2218">
        <v>5.7348529411764702</v>
      </c>
    </row>
    <row r="2219" spans="1:5" x14ac:dyDescent="0.2">
      <c r="A2219" t="s">
        <v>75</v>
      </c>
      <c r="B2219" t="s">
        <v>9</v>
      </c>
      <c r="C2219">
        <v>300</v>
      </c>
      <c r="D2219">
        <v>1470.94</v>
      </c>
      <c r="E2219">
        <v>4.9031333333333302</v>
      </c>
    </row>
    <row r="2220" spans="1:5" x14ac:dyDescent="0.2">
      <c r="A2220" t="s">
        <v>75</v>
      </c>
      <c r="B2220" t="s">
        <v>9</v>
      </c>
      <c r="C2220">
        <v>-5</v>
      </c>
      <c r="D2220">
        <v>-22.1</v>
      </c>
      <c r="E2220">
        <v>4.42</v>
      </c>
    </row>
    <row r="2221" spans="1:5" x14ac:dyDescent="0.2">
      <c r="A2221" t="s">
        <v>75</v>
      </c>
      <c r="B2221" t="s">
        <v>9</v>
      </c>
      <c r="C2221">
        <v>980</v>
      </c>
      <c r="D2221">
        <v>4107.59</v>
      </c>
      <c r="E2221">
        <v>4.1914183673469401</v>
      </c>
    </row>
    <row r="2222" spans="1:5" x14ac:dyDescent="0.2">
      <c r="A2222" t="s">
        <v>75</v>
      </c>
      <c r="B2222" t="s">
        <v>9</v>
      </c>
      <c r="C2222">
        <v>1280</v>
      </c>
      <c r="D2222">
        <v>9913.26</v>
      </c>
      <c r="E2222">
        <v>7.7447343750000002</v>
      </c>
    </row>
    <row r="2223" spans="1:5" x14ac:dyDescent="0.2">
      <c r="A2223" t="s">
        <v>75</v>
      </c>
      <c r="B2223" t="s">
        <v>9</v>
      </c>
      <c r="C2223">
        <v>-112</v>
      </c>
      <c r="D2223">
        <v>-547.29</v>
      </c>
      <c r="E2223">
        <v>4.8865178571428602</v>
      </c>
    </row>
    <row r="2224" spans="1:5" x14ac:dyDescent="0.2">
      <c r="A2224" t="s">
        <v>75</v>
      </c>
      <c r="B2224" t="s">
        <v>9</v>
      </c>
      <c r="C2224">
        <v>1519</v>
      </c>
      <c r="D2224">
        <v>3614.95</v>
      </c>
      <c r="E2224">
        <v>2.3798222514812402</v>
      </c>
    </row>
    <row r="2225" spans="1:5" x14ac:dyDescent="0.2">
      <c r="A2225" t="s">
        <v>75</v>
      </c>
      <c r="B2225" t="s">
        <v>9</v>
      </c>
      <c r="C2225">
        <v>3525</v>
      </c>
      <c r="D2225">
        <v>19250.68</v>
      </c>
      <c r="E2225">
        <v>5.4611858156028399</v>
      </c>
    </row>
    <row r="2226" spans="1:5" x14ac:dyDescent="0.2">
      <c r="A2226" t="s">
        <v>75</v>
      </c>
      <c r="B2226" t="s">
        <v>9</v>
      </c>
      <c r="C2226">
        <v>1885</v>
      </c>
      <c r="D2226">
        <v>18269.23</v>
      </c>
      <c r="E2226">
        <v>9.6918992042440308</v>
      </c>
    </row>
    <row r="2227" spans="1:5" x14ac:dyDescent="0.2">
      <c r="A2227" t="s">
        <v>75</v>
      </c>
      <c r="B2227" t="s">
        <v>9</v>
      </c>
      <c r="C2227">
        <v>1562</v>
      </c>
      <c r="D2227">
        <v>15412.55</v>
      </c>
      <c r="E2227">
        <v>9.8671895006401993</v>
      </c>
    </row>
    <row r="2228" spans="1:5" x14ac:dyDescent="0.2">
      <c r="A2228" t="s">
        <v>75</v>
      </c>
      <c r="B2228" t="s">
        <v>9</v>
      </c>
      <c r="C2228">
        <v>1050</v>
      </c>
      <c r="D2228">
        <v>3940.66</v>
      </c>
      <c r="E2228">
        <v>3.7530095238095198</v>
      </c>
    </row>
    <row r="2229" spans="1:5" x14ac:dyDescent="0.2">
      <c r="A2229" t="s">
        <v>75</v>
      </c>
      <c r="B2229" t="s">
        <v>9</v>
      </c>
      <c r="C2229">
        <v>0</v>
      </c>
      <c r="D2229">
        <v>19623.7</v>
      </c>
      <c r="E2229">
        <v>0</v>
      </c>
    </row>
    <row r="2230" spans="1:5" x14ac:dyDescent="0.2">
      <c r="A2230" t="s">
        <v>75</v>
      </c>
      <c r="B2230" t="s">
        <v>9</v>
      </c>
      <c r="C2230">
        <v>-3181643</v>
      </c>
      <c r="D2230">
        <v>-20043482.059999999</v>
      </c>
      <c r="E2230">
        <v>6.2997269209650497</v>
      </c>
    </row>
    <row r="2231" spans="1:5" x14ac:dyDescent="0.2">
      <c r="A2231" t="s">
        <v>75</v>
      </c>
      <c r="B2231" t="s">
        <v>9</v>
      </c>
      <c r="C2231">
        <v>500</v>
      </c>
      <c r="D2231">
        <v>3622.52</v>
      </c>
      <c r="E2231">
        <v>7.2450400000000004</v>
      </c>
    </row>
    <row r="2232" spans="1:5" x14ac:dyDescent="0.2">
      <c r="A2232" t="s">
        <v>75</v>
      </c>
      <c r="B2232" t="s">
        <v>9</v>
      </c>
      <c r="C2232">
        <v>550</v>
      </c>
      <c r="D2232">
        <v>55.28</v>
      </c>
      <c r="E2232">
        <v>0.10050909090909101</v>
      </c>
    </row>
    <row r="2233" spans="1:5" x14ac:dyDescent="0.2">
      <c r="A2233" t="s">
        <v>75</v>
      </c>
      <c r="B2233" t="s">
        <v>9</v>
      </c>
      <c r="C2233">
        <v>483</v>
      </c>
      <c r="D2233">
        <v>49243.49</v>
      </c>
      <c r="E2233">
        <v>101.953395445135</v>
      </c>
    </row>
    <row r="2234" spans="1:5" x14ac:dyDescent="0.2">
      <c r="A2234" t="s">
        <v>75</v>
      </c>
      <c r="B2234" t="s">
        <v>9</v>
      </c>
      <c r="C2234">
        <v>1550</v>
      </c>
      <c r="D2234">
        <v>3759.1</v>
      </c>
      <c r="E2234">
        <v>2.4252258064516101</v>
      </c>
    </row>
    <row r="2235" spans="1:5" x14ac:dyDescent="0.2">
      <c r="A2235" t="s">
        <v>75</v>
      </c>
      <c r="B2235" t="s">
        <v>9</v>
      </c>
      <c r="C2235">
        <v>4649</v>
      </c>
      <c r="D2235">
        <v>3264.73</v>
      </c>
      <c r="E2235">
        <v>0.70224349322434898</v>
      </c>
    </row>
    <row r="2236" spans="1:5" x14ac:dyDescent="0.2">
      <c r="A2236" t="s">
        <v>75</v>
      </c>
      <c r="B2236" t="s">
        <v>9</v>
      </c>
      <c r="C2236">
        <v>270</v>
      </c>
      <c r="D2236">
        <v>5561.74</v>
      </c>
      <c r="E2236">
        <v>20.599037037037</v>
      </c>
    </row>
    <row r="2237" spans="1:5" x14ac:dyDescent="0.2">
      <c r="A2237" t="s">
        <v>75</v>
      </c>
      <c r="B2237" t="s">
        <v>9</v>
      </c>
      <c r="C2237">
        <v>1</v>
      </c>
      <c r="D2237">
        <v>-6357</v>
      </c>
      <c r="E2237">
        <v>-6357</v>
      </c>
    </row>
    <row r="2238" spans="1:5" x14ac:dyDescent="0.2">
      <c r="A2238" t="s">
        <v>75</v>
      </c>
      <c r="B2238" t="s">
        <v>9</v>
      </c>
      <c r="C2238">
        <v>4299</v>
      </c>
      <c r="D2238">
        <v>14539.43</v>
      </c>
      <c r="E2238">
        <v>3.3820493137939098</v>
      </c>
    </row>
    <row r="2239" spans="1:5" x14ac:dyDescent="0.2">
      <c r="A2239" t="s">
        <v>75</v>
      </c>
      <c r="B2239" t="s">
        <v>9</v>
      </c>
      <c r="C2239">
        <v>375</v>
      </c>
      <c r="D2239">
        <v>3897.01</v>
      </c>
      <c r="E2239">
        <v>10.3920266666667</v>
      </c>
    </row>
    <row r="2240" spans="1:5" x14ac:dyDescent="0.2">
      <c r="A2240" t="s">
        <v>75</v>
      </c>
      <c r="B2240" t="s">
        <v>9</v>
      </c>
      <c r="C2240">
        <v>250</v>
      </c>
      <c r="D2240">
        <v>6783.62</v>
      </c>
      <c r="E2240">
        <v>27.13448</v>
      </c>
    </row>
    <row r="2241" spans="1:5" x14ac:dyDescent="0.2">
      <c r="A2241" t="s">
        <v>75</v>
      </c>
      <c r="B2241" t="s">
        <v>9</v>
      </c>
      <c r="C2241">
        <v>2980</v>
      </c>
      <c r="D2241">
        <v>20594.78</v>
      </c>
      <c r="E2241">
        <v>6.9109999999999996</v>
      </c>
    </row>
    <row r="2242" spans="1:5" x14ac:dyDescent="0.2">
      <c r="A2242" t="s">
        <v>75</v>
      </c>
      <c r="B2242" t="s">
        <v>9</v>
      </c>
      <c r="C2242">
        <v>980</v>
      </c>
      <c r="D2242">
        <v>16317.22</v>
      </c>
      <c r="E2242">
        <v>16.6502244897959</v>
      </c>
    </row>
    <row r="2243" spans="1:5" x14ac:dyDescent="0.2">
      <c r="A2243" t="s">
        <v>75</v>
      </c>
      <c r="B2243" t="s">
        <v>9</v>
      </c>
      <c r="C2243">
        <v>368</v>
      </c>
      <c r="D2243">
        <v>17374.13</v>
      </c>
      <c r="E2243">
        <v>47.212309782608699</v>
      </c>
    </row>
    <row r="2244" spans="1:5" x14ac:dyDescent="0.2">
      <c r="A2244" t="s">
        <v>75</v>
      </c>
      <c r="B2244" t="s">
        <v>9</v>
      </c>
      <c r="C2244">
        <v>150</v>
      </c>
      <c r="D2244">
        <v>303.04000000000002</v>
      </c>
      <c r="E2244">
        <v>2.0202666666666702</v>
      </c>
    </row>
    <row r="2245" spans="1:5" x14ac:dyDescent="0.2">
      <c r="A2245" t="s">
        <v>75</v>
      </c>
      <c r="B2245" t="s">
        <v>9</v>
      </c>
      <c r="C2245">
        <v>492</v>
      </c>
      <c r="D2245">
        <v>49913.82</v>
      </c>
      <c r="E2245">
        <v>101.450853658537</v>
      </c>
    </row>
    <row r="2246" spans="1:5" x14ac:dyDescent="0.2">
      <c r="A2246" t="s">
        <v>75</v>
      </c>
      <c r="B2246" t="s">
        <v>9</v>
      </c>
      <c r="C2246">
        <v>-393</v>
      </c>
      <c r="D2246">
        <v>-1683.64</v>
      </c>
      <c r="E2246">
        <v>4.28407124681934</v>
      </c>
    </row>
    <row r="2247" spans="1:5" x14ac:dyDescent="0.2">
      <c r="A2247" t="s">
        <v>75</v>
      </c>
      <c r="B2247" t="s">
        <v>9</v>
      </c>
      <c r="C2247">
        <v>745</v>
      </c>
      <c r="D2247">
        <v>19424.259999999998</v>
      </c>
      <c r="E2247">
        <v>26.0728322147651</v>
      </c>
    </row>
    <row r="2248" spans="1:5" x14ac:dyDescent="0.2">
      <c r="A2248" t="s">
        <v>75</v>
      </c>
      <c r="B2248" t="s">
        <v>9</v>
      </c>
      <c r="C2248">
        <v>277</v>
      </c>
      <c r="D2248">
        <v>24820.14</v>
      </c>
      <c r="E2248">
        <v>89.603393501805002</v>
      </c>
    </row>
    <row r="2249" spans="1:5" x14ac:dyDescent="0.2">
      <c r="A2249" t="s">
        <v>75</v>
      </c>
      <c r="B2249" t="s">
        <v>9</v>
      </c>
      <c r="C2249">
        <v>316</v>
      </c>
      <c r="D2249">
        <v>32579.040000000001</v>
      </c>
      <c r="E2249">
        <v>103.098227848101</v>
      </c>
    </row>
    <row r="2250" spans="1:5" x14ac:dyDescent="0.2">
      <c r="A2250" t="s">
        <v>75</v>
      </c>
      <c r="B2250" t="s">
        <v>9</v>
      </c>
      <c r="C2250">
        <v>110</v>
      </c>
      <c r="D2250">
        <v>805.3</v>
      </c>
      <c r="E2250">
        <v>7.3209090909090904</v>
      </c>
    </row>
    <row r="2251" spans="1:5" x14ac:dyDescent="0.2">
      <c r="A2251" t="s">
        <v>75</v>
      </c>
      <c r="B2251" t="s">
        <v>9</v>
      </c>
      <c r="C2251">
        <v>500</v>
      </c>
      <c r="D2251">
        <v>2152.7399999999998</v>
      </c>
      <c r="E2251">
        <v>4.3054800000000002</v>
      </c>
    </row>
    <row r="2252" spans="1:5" x14ac:dyDescent="0.2">
      <c r="A2252" t="s">
        <v>75</v>
      </c>
      <c r="B2252" t="s">
        <v>9</v>
      </c>
      <c r="C2252">
        <v>2375</v>
      </c>
      <c r="D2252">
        <v>53316.95</v>
      </c>
      <c r="E2252">
        <v>22.449242105263099</v>
      </c>
    </row>
    <row r="2253" spans="1:5" x14ac:dyDescent="0.2">
      <c r="A2253" t="s">
        <v>75</v>
      </c>
      <c r="B2253" t="s">
        <v>9</v>
      </c>
      <c r="C2253">
        <v>255</v>
      </c>
      <c r="D2253">
        <v>23932.959999999999</v>
      </c>
      <c r="E2253">
        <v>93.854745098039203</v>
      </c>
    </row>
    <row r="2254" spans="1:5" x14ac:dyDescent="0.2">
      <c r="A2254" t="s">
        <v>75</v>
      </c>
      <c r="B2254" t="s">
        <v>9</v>
      </c>
      <c r="C2254">
        <v>508</v>
      </c>
      <c r="D2254">
        <v>3285.43</v>
      </c>
      <c r="E2254">
        <v>6.4673818897637796</v>
      </c>
    </row>
    <row r="2255" spans="1:5" x14ac:dyDescent="0.2">
      <c r="A2255" t="s">
        <v>75</v>
      </c>
      <c r="B2255" t="s">
        <v>9</v>
      </c>
      <c r="C2255">
        <v>440</v>
      </c>
      <c r="D2255">
        <v>6456.26</v>
      </c>
      <c r="E2255">
        <v>14.6733181818182</v>
      </c>
    </row>
    <row r="2256" spans="1:5" x14ac:dyDescent="0.2">
      <c r="A2256" t="s">
        <v>75</v>
      </c>
      <c r="B2256" t="s">
        <v>9</v>
      </c>
      <c r="C2256">
        <v>205</v>
      </c>
      <c r="D2256">
        <v>996.48</v>
      </c>
      <c r="E2256">
        <v>4.8608780487804903</v>
      </c>
    </row>
    <row r="2257" spans="1:5" x14ac:dyDescent="0.2">
      <c r="A2257" t="s">
        <v>75</v>
      </c>
      <c r="B2257" t="s">
        <v>9</v>
      </c>
      <c r="C2257">
        <v>1147</v>
      </c>
      <c r="D2257">
        <v>8866.35</v>
      </c>
      <c r="E2257">
        <v>7.7300348735832598</v>
      </c>
    </row>
    <row r="2258" spans="1:5" x14ac:dyDescent="0.2">
      <c r="A2258" t="s">
        <v>75</v>
      </c>
      <c r="B2258" t="s">
        <v>9</v>
      </c>
      <c r="C2258">
        <v>6989</v>
      </c>
      <c r="D2258">
        <v>19864.189999999999</v>
      </c>
      <c r="E2258">
        <v>2.8422077550436402</v>
      </c>
    </row>
    <row r="2259" spans="1:5" x14ac:dyDescent="0.2">
      <c r="A2259" t="s">
        <v>75</v>
      </c>
      <c r="B2259" t="s">
        <v>9</v>
      </c>
      <c r="C2259">
        <v>3051</v>
      </c>
      <c r="D2259">
        <v>9106.3700000000008</v>
      </c>
      <c r="E2259">
        <v>2.9847164863978999</v>
      </c>
    </row>
    <row r="2260" spans="1:5" x14ac:dyDescent="0.2">
      <c r="A2260" t="s">
        <v>75</v>
      </c>
      <c r="B2260" t="s">
        <v>9</v>
      </c>
      <c r="C2260">
        <v>725</v>
      </c>
      <c r="D2260">
        <v>2117.36</v>
      </c>
      <c r="E2260">
        <v>2.9204965517241401</v>
      </c>
    </row>
    <row r="2261" spans="1:5" x14ac:dyDescent="0.2">
      <c r="A2261" t="s">
        <v>75</v>
      </c>
      <c r="B2261" t="s">
        <v>9</v>
      </c>
      <c r="C2261">
        <v>1045</v>
      </c>
      <c r="D2261">
        <v>4295.33</v>
      </c>
      <c r="E2261">
        <v>4.1103636363636404</v>
      </c>
    </row>
    <row r="2262" spans="1:5" x14ac:dyDescent="0.2">
      <c r="A2262" t="s">
        <v>75</v>
      </c>
      <c r="B2262" t="s">
        <v>9</v>
      </c>
      <c r="C2262">
        <v>5523</v>
      </c>
      <c r="D2262">
        <v>13900.18</v>
      </c>
      <c r="E2262">
        <v>2.51678073510773</v>
      </c>
    </row>
    <row r="2263" spans="1:5" x14ac:dyDescent="0.2">
      <c r="A2263" t="s">
        <v>75</v>
      </c>
      <c r="B2263" t="s">
        <v>9</v>
      </c>
      <c r="C2263">
        <v>516</v>
      </c>
      <c r="D2263">
        <v>2671.44</v>
      </c>
      <c r="E2263">
        <v>5.1772093023255801</v>
      </c>
    </row>
    <row r="2264" spans="1:5" x14ac:dyDescent="0.2">
      <c r="A2264" t="s">
        <v>75</v>
      </c>
      <c r="B2264" t="s">
        <v>9</v>
      </c>
      <c r="C2264">
        <v>2541</v>
      </c>
      <c r="D2264">
        <v>3685.88</v>
      </c>
      <c r="E2264">
        <v>1.4505627705627699</v>
      </c>
    </row>
    <row r="2265" spans="1:5" x14ac:dyDescent="0.2">
      <c r="A2265" t="s">
        <v>75</v>
      </c>
      <c r="B2265" t="s">
        <v>9</v>
      </c>
      <c r="C2265">
        <v>1641</v>
      </c>
      <c r="D2265">
        <v>4644.09</v>
      </c>
      <c r="E2265">
        <v>2.8300365630713</v>
      </c>
    </row>
    <row r="2266" spans="1:5" x14ac:dyDescent="0.2">
      <c r="A2266" t="s">
        <v>75</v>
      </c>
      <c r="B2266" t="s">
        <v>9</v>
      </c>
      <c r="C2266">
        <v>845</v>
      </c>
      <c r="D2266">
        <v>1058.69</v>
      </c>
      <c r="E2266">
        <v>1.2528875739645</v>
      </c>
    </row>
    <row r="2267" spans="1:5" x14ac:dyDescent="0.2">
      <c r="A2267" t="s">
        <v>75</v>
      </c>
      <c r="B2267" t="s">
        <v>9</v>
      </c>
      <c r="C2267">
        <v>1000</v>
      </c>
      <c r="D2267">
        <v>1875.37</v>
      </c>
      <c r="E2267">
        <v>1.87537</v>
      </c>
    </row>
    <row r="2268" spans="1:5" x14ac:dyDescent="0.2">
      <c r="A2268" t="s">
        <v>75</v>
      </c>
      <c r="B2268" t="s">
        <v>9</v>
      </c>
      <c r="C2268">
        <v>780</v>
      </c>
      <c r="D2268">
        <v>13467.66</v>
      </c>
      <c r="E2268">
        <v>17.266230769230798</v>
      </c>
    </row>
    <row r="2269" spans="1:5" x14ac:dyDescent="0.2">
      <c r="A2269" t="s">
        <v>75</v>
      </c>
      <c r="B2269" t="s">
        <v>9</v>
      </c>
      <c r="C2269">
        <v>1098</v>
      </c>
      <c r="D2269">
        <v>2365.2199999999998</v>
      </c>
      <c r="E2269">
        <v>2.1541165755919902</v>
      </c>
    </row>
    <row r="2270" spans="1:5" x14ac:dyDescent="0.2">
      <c r="A2270" t="s">
        <v>75</v>
      </c>
      <c r="B2270" t="s">
        <v>9</v>
      </c>
      <c r="C2270">
        <v>40</v>
      </c>
      <c r="D2270">
        <v>24547.05</v>
      </c>
      <c r="E2270">
        <v>613.67624999999998</v>
      </c>
    </row>
    <row r="2271" spans="1:5" x14ac:dyDescent="0.2">
      <c r="A2271" t="s">
        <v>75</v>
      </c>
      <c r="B2271" t="s">
        <v>9</v>
      </c>
      <c r="C2271">
        <v>1058</v>
      </c>
      <c r="D2271">
        <v>6625.16</v>
      </c>
      <c r="E2271">
        <v>6.26196597353497</v>
      </c>
    </row>
    <row r="2272" spans="1:5" x14ac:dyDescent="0.2">
      <c r="A2272" t="s">
        <v>75</v>
      </c>
      <c r="B2272" t="s">
        <v>9</v>
      </c>
      <c r="C2272">
        <v>2171</v>
      </c>
      <c r="D2272">
        <v>11972.75</v>
      </c>
      <c r="E2272">
        <v>5.5148549055734701</v>
      </c>
    </row>
    <row r="2273" spans="1:5" x14ac:dyDescent="0.2">
      <c r="A2273" t="s">
        <v>75</v>
      </c>
      <c r="B2273" t="s">
        <v>9</v>
      </c>
      <c r="C2273">
        <v>191</v>
      </c>
      <c r="D2273">
        <v>1628.65</v>
      </c>
      <c r="E2273">
        <v>8.5269633507853406</v>
      </c>
    </row>
    <row r="2274" spans="1:5" x14ac:dyDescent="0.2">
      <c r="A2274" t="s">
        <v>75</v>
      </c>
      <c r="B2274" t="s">
        <v>9</v>
      </c>
      <c r="C2274">
        <v>897</v>
      </c>
      <c r="D2274">
        <v>5872.39</v>
      </c>
      <c r="E2274">
        <v>6.5467001114827204</v>
      </c>
    </row>
    <row r="2275" spans="1:5" x14ac:dyDescent="0.2">
      <c r="A2275" t="s">
        <v>75</v>
      </c>
      <c r="B2275" t="s">
        <v>9</v>
      </c>
      <c r="C2275">
        <v>3367</v>
      </c>
      <c r="D2275">
        <v>18232.95</v>
      </c>
      <c r="E2275">
        <v>5.4151915651915701</v>
      </c>
    </row>
    <row r="2276" spans="1:5" x14ac:dyDescent="0.2">
      <c r="A2276" t="s">
        <v>75</v>
      </c>
      <c r="B2276" t="s">
        <v>9</v>
      </c>
      <c r="C2276">
        <v>376</v>
      </c>
      <c r="D2276">
        <v>8211.27</v>
      </c>
      <c r="E2276">
        <v>21.838484042553201</v>
      </c>
    </row>
    <row r="2277" spans="1:5" x14ac:dyDescent="0.2">
      <c r="A2277" t="s">
        <v>75</v>
      </c>
      <c r="B2277" t="s">
        <v>9</v>
      </c>
      <c r="C2277">
        <v>180</v>
      </c>
      <c r="D2277">
        <v>736.48</v>
      </c>
      <c r="E2277">
        <v>4.0915555555555603</v>
      </c>
    </row>
    <row r="2278" spans="1:5" x14ac:dyDescent="0.2">
      <c r="A2278" t="s">
        <v>75</v>
      </c>
      <c r="B2278" t="s">
        <v>9</v>
      </c>
      <c r="C2278">
        <v>291</v>
      </c>
      <c r="D2278">
        <v>8284.2000000000007</v>
      </c>
      <c r="E2278">
        <v>28.4680412371134</v>
      </c>
    </row>
    <row r="2279" spans="1:5" x14ac:dyDescent="0.2">
      <c r="A2279" t="s">
        <v>75</v>
      </c>
      <c r="B2279" t="s">
        <v>9</v>
      </c>
      <c r="C2279">
        <v>607</v>
      </c>
      <c r="D2279">
        <v>60890.92</v>
      </c>
      <c r="E2279">
        <v>100.31453047775901</v>
      </c>
    </row>
    <row r="2280" spans="1:5" x14ac:dyDescent="0.2">
      <c r="A2280" t="s">
        <v>75</v>
      </c>
      <c r="B2280" t="s">
        <v>9</v>
      </c>
      <c r="C2280">
        <v>1110</v>
      </c>
      <c r="D2280">
        <v>655.55</v>
      </c>
      <c r="E2280">
        <v>0.59058558558558605</v>
      </c>
    </row>
    <row r="2281" spans="1:5" x14ac:dyDescent="0.2">
      <c r="A2281" t="s">
        <v>75</v>
      </c>
      <c r="B2281" t="s">
        <v>9</v>
      </c>
      <c r="C2281">
        <v>458</v>
      </c>
      <c r="D2281">
        <v>1494.09</v>
      </c>
      <c r="E2281">
        <v>3.2622052401746702</v>
      </c>
    </row>
    <row r="2282" spans="1:5" x14ac:dyDescent="0.2">
      <c r="A2282" t="s">
        <v>75</v>
      </c>
      <c r="B2282" t="s">
        <v>9</v>
      </c>
      <c r="C2282">
        <v>1151</v>
      </c>
      <c r="D2282">
        <v>-6155.31</v>
      </c>
      <c r="E2282">
        <v>-5.3477932232840999</v>
      </c>
    </row>
    <row r="2283" spans="1:5" x14ac:dyDescent="0.2">
      <c r="A2283" t="s">
        <v>75</v>
      </c>
      <c r="B2283" t="s">
        <v>9</v>
      </c>
      <c r="C2283">
        <v>761</v>
      </c>
      <c r="D2283">
        <v>1885.16</v>
      </c>
      <c r="E2283">
        <v>2.4772141918528301</v>
      </c>
    </row>
    <row r="2284" spans="1:5" x14ac:dyDescent="0.2">
      <c r="A2284" t="s">
        <v>75</v>
      </c>
      <c r="B2284" t="s">
        <v>9</v>
      </c>
      <c r="C2284">
        <v>315</v>
      </c>
      <c r="D2284">
        <v>1693.11</v>
      </c>
      <c r="E2284">
        <v>5.3749523809523803</v>
      </c>
    </row>
    <row r="2285" spans="1:5" x14ac:dyDescent="0.2">
      <c r="A2285" t="s">
        <v>75</v>
      </c>
      <c r="B2285" t="s">
        <v>9</v>
      </c>
      <c r="C2285">
        <v>355</v>
      </c>
      <c r="D2285">
        <v>1312.15</v>
      </c>
      <c r="E2285">
        <v>3.6961971830985898</v>
      </c>
    </row>
    <row r="2286" spans="1:5" x14ac:dyDescent="0.2">
      <c r="A2286" t="s">
        <v>75</v>
      </c>
      <c r="B2286" t="s">
        <v>9</v>
      </c>
      <c r="C2286">
        <v>1564</v>
      </c>
      <c r="D2286">
        <v>6601.94</v>
      </c>
      <c r="E2286">
        <v>4.2211892583120196</v>
      </c>
    </row>
    <row r="2287" spans="1:5" x14ac:dyDescent="0.2">
      <c r="A2287" t="s">
        <v>75</v>
      </c>
      <c r="B2287" t="s">
        <v>9</v>
      </c>
      <c r="C2287">
        <v>1313</v>
      </c>
      <c r="D2287">
        <v>34985.480000000003</v>
      </c>
      <c r="E2287">
        <v>26.645453160700701</v>
      </c>
    </row>
    <row r="2288" spans="1:5" x14ac:dyDescent="0.2">
      <c r="A2288" t="s">
        <v>75</v>
      </c>
      <c r="B2288" t="s">
        <v>9</v>
      </c>
      <c r="C2288">
        <v>826</v>
      </c>
      <c r="D2288">
        <v>-212.56</v>
      </c>
      <c r="E2288">
        <v>-0.25733656174334102</v>
      </c>
    </row>
    <row r="2289" spans="1:5" x14ac:dyDescent="0.2">
      <c r="A2289" t="s">
        <v>75</v>
      </c>
      <c r="B2289" t="s">
        <v>9</v>
      </c>
      <c r="C2289">
        <v>1015</v>
      </c>
      <c r="D2289">
        <v>7292.34</v>
      </c>
      <c r="E2289">
        <v>7.1845714285714299</v>
      </c>
    </row>
    <row r="2290" spans="1:5" x14ac:dyDescent="0.2">
      <c r="A2290" t="s">
        <v>75</v>
      </c>
      <c r="B2290" t="s">
        <v>9</v>
      </c>
      <c r="C2290">
        <v>1043</v>
      </c>
      <c r="D2290">
        <v>10592.1</v>
      </c>
      <c r="E2290">
        <v>10.1554170661553</v>
      </c>
    </row>
    <row r="2291" spans="1:5" x14ac:dyDescent="0.2">
      <c r="A2291" t="s">
        <v>75</v>
      </c>
      <c r="B2291" t="s">
        <v>9</v>
      </c>
      <c r="C2291">
        <v>2683</v>
      </c>
      <c r="D2291">
        <v>12044.67</v>
      </c>
      <c r="E2291">
        <v>4.4892545657845702</v>
      </c>
    </row>
    <row r="2292" spans="1:5" x14ac:dyDescent="0.2">
      <c r="A2292" t="s">
        <v>75</v>
      </c>
      <c r="B2292" t="s">
        <v>9</v>
      </c>
      <c r="C2292">
        <v>5</v>
      </c>
      <c r="D2292">
        <v>4377.07</v>
      </c>
      <c r="E2292">
        <v>875.41399999999999</v>
      </c>
    </row>
    <row r="2293" spans="1:5" x14ac:dyDescent="0.2">
      <c r="A2293" t="s">
        <v>75</v>
      </c>
      <c r="B2293" t="s">
        <v>9</v>
      </c>
      <c r="C2293">
        <v>7241</v>
      </c>
      <c r="D2293">
        <v>-867.06</v>
      </c>
      <c r="E2293">
        <v>-0.11974312940201599</v>
      </c>
    </row>
    <row r="2294" spans="1:5" x14ac:dyDescent="0.2">
      <c r="A2294" t="s">
        <v>75</v>
      </c>
      <c r="B2294" t="s">
        <v>9</v>
      </c>
      <c r="C2294">
        <v>310</v>
      </c>
      <c r="D2294">
        <v>2218.66</v>
      </c>
      <c r="E2294">
        <v>7.15696774193548</v>
      </c>
    </row>
    <row r="2295" spans="1:5" x14ac:dyDescent="0.2">
      <c r="A2295" t="s">
        <v>75</v>
      </c>
      <c r="B2295" t="s">
        <v>9</v>
      </c>
      <c r="C2295">
        <v>200</v>
      </c>
      <c r="D2295">
        <v>1870.97</v>
      </c>
      <c r="E2295">
        <v>9.3548500000000008</v>
      </c>
    </row>
    <row r="2296" spans="1:5" x14ac:dyDescent="0.2">
      <c r="A2296" t="s">
        <v>75</v>
      </c>
      <c r="B2296" t="s">
        <v>9</v>
      </c>
      <c r="C2296">
        <v>100</v>
      </c>
      <c r="D2296">
        <v>449.82</v>
      </c>
      <c r="E2296">
        <v>4.4981999999999998</v>
      </c>
    </row>
    <row r="2297" spans="1:5" x14ac:dyDescent="0.2">
      <c r="A2297" t="s">
        <v>75</v>
      </c>
      <c r="B2297" t="s">
        <v>9</v>
      </c>
      <c r="C2297">
        <v>1462</v>
      </c>
      <c r="D2297">
        <v>6803.18</v>
      </c>
      <c r="E2297">
        <v>4.6533378932968503</v>
      </c>
    </row>
    <row r="2298" spans="1:5" x14ac:dyDescent="0.2">
      <c r="A2298" t="s">
        <v>75</v>
      </c>
      <c r="B2298" t="s">
        <v>9</v>
      </c>
      <c r="C2298">
        <v>1570</v>
      </c>
      <c r="D2298">
        <v>5741.84</v>
      </c>
      <c r="E2298">
        <v>3.6572229299363102</v>
      </c>
    </row>
    <row r="2299" spans="1:5" x14ac:dyDescent="0.2">
      <c r="A2299" t="s">
        <v>75</v>
      </c>
      <c r="B2299" t="s">
        <v>9</v>
      </c>
      <c r="C2299">
        <v>25630</v>
      </c>
      <c r="D2299">
        <v>6608.51</v>
      </c>
      <c r="E2299">
        <v>0.257842762387827</v>
      </c>
    </row>
    <row r="2300" spans="1:5" x14ac:dyDescent="0.2">
      <c r="A2300" t="s">
        <v>75</v>
      </c>
      <c r="B2300" t="s">
        <v>9</v>
      </c>
      <c r="C2300">
        <v>2680</v>
      </c>
      <c r="D2300">
        <v>9707.9</v>
      </c>
      <c r="E2300">
        <v>3.6223507462686602</v>
      </c>
    </row>
    <row r="2301" spans="1:5" x14ac:dyDescent="0.2">
      <c r="A2301" t="s">
        <v>75</v>
      </c>
      <c r="B2301" t="s">
        <v>9</v>
      </c>
      <c r="C2301">
        <v>225</v>
      </c>
      <c r="D2301">
        <v>309.18</v>
      </c>
      <c r="E2301">
        <v>1.3741333333333301</v>
      </c>
    </row>
    <row r="2302" spans="1:5" x14ac:dyDescent="0.2">
      <c r="A2302" t="s">
        <v>75</v>
      </c>
      <c r="B2302" t="s">
        <v>9</v>
      </c>
      <c r="C2302">
        <v>2000</v>
      </c>
      <c r="D2302">
        <v>25760.31</v>
      </c>
      <c r="E2302">
        <v>12.880155</v>
      </c>
    </row>
    <row r="2303" spans="1:5" x14ac:dyDescent="0.2">
      <c r="A2303" t="s">
        <v>75</v>
      </c>
      <c r="B2303" t="s">
        <v>9</v>
      </c>
      <c r="C2303">
        <v>1000</v>
      </c>
      <c r="D2303">
        <v>1653.23</v>
      </c>
      <c r="E2303">
        <v>1.65323</v>
      </c>
    </row>
    <row r="2304" spans="1:5" x14ac:dyDescent="0.2">
      <c r="A2304" t="s">
        <v>75</v>
      </c>
      <c r="B2304" t="s">
        <v>9</v>
      </c>
      <c r="C2304">
        <v>1996</v>
      </c>
      <c r="D2304">
        <v>13446.33</v>
      </c>
      <c r="E2304">
        <v>6.7366382765531103</v>
      </c>
    </row>
    <row r="2305" spans="1:5" x14ac:dyDescent="0.2">
      <c r="A2305" t="s">
        <v>75</v>
      </c>
      <c r="B2305" t="s">
        <v>9</v>
      </c>
      <c r="C2305">
        <v>972</v>
      </c>
      <c r="D2305">
        <v>42267.64</v>
      </c>
      <c r="E2305">
        <v>43.485226337448502</v>
      </c>
    </row>
    <row r="2306" spans="1:5" x14ac:dyDescent="0.2">
      <c r="A2306" t="s">
        <v>75</v>
      </c>
      <c r="B2306" t="s">
        <v>9</v>
      </c>
      <c r="C2306">
        <v>2484</v>
      </c>
      <c r="D2306">
        <v>5557.99</v>
      </c>
      <c r="E2306">
        <v>2.2375161030595798</v>
      </c>
    </row>
    <row r="2307" spans="1:5" x14ac:dyDescent="0.2">
      <c r="A2307" t="s">
        <v>75</v>
      </c>
      <c r="B2307" t="s">
        <v>9</v>
      </c>
      <c r="C2307">
        <v>95</v>
      </c>
      <c r="D2307">
        <v>901.72</v>
      </c>
      <c r="E2307">
        <v>9.4917894736842108</v>
      </c>
    </row>
    <row r="2308" spans="1:5" x14ac:dyDescent="0.2">
      <c r="A2308" t="s">
        <v>75</v>
      </c>
      <c r="B2308" t="s">
        <v>9</v>
      </c>
      <c r="C2308">
        <v>500</v>
      </c>
      <c r="D2308">
        <v>1987.02</v>
      </c>
      <c r="E2308">
        <v>3.97404</v>
      </c>
    </row>
    <row r="2309" spans="1:5" x14ac:dyDescent="0.2">
      <c r="A2309" t="s">
        <v>75</v>
      </c>
      <c r="B2309" t="s">
        <v>9</v>
      </c>
      <c r="C2309">
        <v>3400</v>
      </c>
      <c r="D2309">
        <v>35.96</v>
      </c>
      <c r="E2309">
        <v>1.05764705882353E-2</v>
      </c>
    </row>
    <row r="2310" spans="1:5" x14ac:dyDescent="0.2">
      <c r="A2310" t="s">
        <v>75</v>
      </c>
      <c r="B2310" t="s">
        <v>9</v>
      </c>
      <c r="C2310">
        <v>100</v>
      </c>
      <c r="D2310">
        <v>1043.71</v>
      </c>
      <c r="E2310">
        <v>10.437099999999999</v>
      </c>
    </row>
    <row r="2311" spans="1:5" x14ac:dyDescent="0.2">
      <c r="A2311" t="s">
        <v>75</v>
      </c>
      <c r="B2311" t="s">
        <v>9</v>
      </c>
      <c r="C2311">
        <v>3751</v>
      </c>
      <c r="D2311">
        <v>10272.23</v>
      </c>
      <c r="E2311">
        <v>2.7385310583844298</v>
      </c>
    </row>
    <row r="2312" spans="1:5" x14ac:dyDescent="0.2">
      <c r="A2312" t="s">
        <v>75</v>
      </c>
      <c r="B2312" t="s">
        <v>9</v>
      </c>
      <c r="C2312">
        <v>512</v>
      </c>
      <c r="D2312">
        <v>14928.71</v>
      </c>
      <c r="E2312">
        <v>29.157636718749998</v>
      </c>
    </row>
    <row r="2313" spans="1:5" x14ac:dyDescent="0.2">
      <c r="A2313" t="s">
        <v>75</v>
      </c>
      <c r="B2313" t="s">
        <v>9</v>
      </c>
      <c r="C2313">
        <v>314</v>
      </c>
      <c r="D2313">
        <v>10030.01</v>
      </c>
      <c r="E2313">
        <v>31.9427070063694</v>
      </c>
    </row>
    <row r="2314" spans="1:5" x14ac:dyDescent="0.2">
      <c r="A2314" t="s">
        <v>75</v>
      </c>
      <c r="B2314" t="s">
        <v>9</v>
      </c>
      <c r="C2314">
        <v>1945</v>
      </c>
      <c r="D2314">
        <v>5970.28</v>
      </c>
      <c r="E2314">
        <v>3.0695526992287898</v>
      </c>
    </row>
    <row r="2315" spans="1:5" x14ac:dyDescent="0.2">
      <c r="A2315" t="s">
        <v>75</v>
      </c>
      <c r="B2315" t="s">
        <v>9</v>
      </c>
      <c r="C2315">
        <v>3057</v>
      </c>
      <c r="D2315">
        <v>10716.16</v>
      </c>
      <c r="E2315">
        <v>3.50544978737324</v>
      </c>
    </row>
    <row r="2316" spans="1:5" x14ac:dyDescent="0.2">
      <c r="A2316" t="s">
        <v>75</v>
      </c>
      <c r="B2316" t="s">
        <v>9</v>
      </c>
      <c r="C2316">
        <v>1593</v>
      </c>
      <c r="D2316">
        <v>4995.74</v>
      </c>
      <c r="E2316">
        <v>3.1360577526679201</v>
      </c>
    </row>
    <row r="2317" spans="1:5" x14ac:dyDescent="0.2">
      <c r="A2317" t="s">
        <v>75</v>
      </c>
      <c r="B2317" t="s">
        <v>9</v>
      </c>
      <c r="C2317">
        <v>130</v>
      </c>
      <c r="D2317">
        <v>2091.83</v>
      </c>
      <c r="E2317">
        <v>16.091000000000001</v>
      </c>
    </row>
    <row r="2318" spans="1:5" x14ac:dyDescent="0.2">
      <c r="A2318" t="s">
        <v>75</v>
      </c>
      <c r="B2318" t="s">
        <v>9</v>
      </c>
      <c r="C2318">
        <v>1520</v>
      </c>
      <c r="D2318">
        <v>15485.1</v>
      </c>
      <c r="E2318">
        <v>10.1875657894737</v>
      </c>
    </row>
    <row r="2319" spans="1:5" x14ac:dyDescent="0.2">
      <c r="A2319" t="s">
        <v>75</v>
      </c>
      <c r="B2319" t="s">
        <v>9</v>
      </c>
      <c r="C2319">
        <v>1700</v>
      </c>
      <c r="D2319">
        <v>5363.87</v>
      </c>
      <c r="E2319">
        <v>3.1552176470588198</v>
      </c>
    </row>
    <row r="2320" spans="1:5" x14ac:dyDescent="0.2">
      <c r="A2320" t="s">
        <v>75</v>
      </c>
      <c r="B2320" t="s">
        <v>9</v>
      </c>
      <c r="C2320">
        <v>500</v>
      </c>
      <c r="D2320">
        <v>2161.44</v>
      </c>
      <c r="E2320">
        <v>4.3228799999999996</v>
      </c>
    </row>
    <row r="2321" spans="1:5" x14ac:dyDescent="0.2">
      <c r="A2321" t="s">
        <v>75</v>
      </c>
      <c r="B2321" t="s">
        <v>9</v>
      </c>
      <c r="C2321">
        <v>1245</v>
      </c>
      <c r="D2321">
        <v>4963.08</v>
      </c>
      <c r="E2321">
        <v>3.9864096385542198</v>
      </c>
    </row>
    <row r="2322" spans="1:5" x14ac:dyDescent="0.2">
      <c r="A2322" t="s">
        <v>75</v>
      </c>
      <c r="B2322" t="s">
        <v>9</v>
      </c>
      <c r="C2322">
        <v>320</v>
      </c>
      <c r="D2322">
        <v>633.1</v>
      </c>
      <c r="E2322">
        <v>1.9784375000000001</v>
      </c>
    </row>
    <row r="2323" spans="1:5" x14ac:dyDescent="0.2">
      <c r="A2323" t="s">
        <v>75</v>
      </c>
      <c r="B2323" t="s">
        <v>9</v>
      </c>
      <c r="C2323">
        <v>270</v>
      </c>
      <c r="D2323">
        <v>645.27</v>
      </c>
      <c r="E2323">
        <v>2.3898888888888901</v>
      </c>
    </row>
    <row r="2324" spans="1:5" x14ac:dyDescent="0.2">
      <c r="A2324" t="s">
        <v>75</v>
      </c>
      <c r="B2324" t="s">
        <v>9</v>
      </c>
      <c r="C2324">
        <v>100</v>
      </c>
      <c r="D2324">
        <v>1028</v>
      </c>
      <c r="E2324">
        <v>10.28</v>
      </c>
    </row>
    <row r="2325" spans="1:5" x14ac:dyDescent="0.2">
      <c r="A2325" t="s">
        <v>75</v>
      </c>
      <c r="B2325" t="s">
        <v>9</v>
      </c>
      <c r="C2325">
        <v>300</v>
      </c>
      <c r="D2325">
        <v>1607.58</v>
      </c>
      <c r="E2325">
        <v>5.3586</v>
      </c>
    </row>
    <row r="2326" spans="1:5" x14ac:dyDescent="0.2">
      <c r="A2326" t="s">
        <v>75</v>
      </c>
      <c r="B2326" t="s">
        <v>9</v>
      </c>
      <c r="C2326">
        <v>856</v>
      </c>
      <c r="D2326">
        <v>3326.15</v>
      </c>
      <c r="E2326">
        <v>3.8856892523364501</v>
      </c>
    </row>
    <row r="2327" spans="1:5" x14ac:dyDescent="0.2">
      <c r="A2327" t="s">
        <v>75</v>
      </c>
      <c r="B2327" t="s">
        <v>9</v>
      </c>
      <c r="C2327">
        <v>350</v>
      </c>
      <c r="D2327">
        <v>1068.08</v>
      </c>
      <c r="E2327">
        <v>3.05165714285714</v>
      </c>
    </row>
    <row r="2328" spans="1:5" x14ac:dyDescent="0.2">
      <c r="A2328" t="s">
        <v>75</v>
      </c>
      <c r="B2328" t="s">
        <v>9</v>
      </c>
      <c r="C2328">
        <v>777</v>
      </c>
      <c r="D2328">
        <v>4891.1899999999996</v>
      </c>
      <c r="E2328">
        <v>6.29496782496782</v>
      </c>
    </row>
    <row r="2329" spans="1:5" x14ac:dyDescent="0.2">
      <c r="A2329" t="s">
        <v>75</v>
      </c>
      <c r="B2329" t="s">
        <v>9</v>
      </c>
      <c r="C2329">
        <v>7515</v>
      </c>
      <c r="D2329">
        <v>35089.440000000002</v>
      </c>
      <c r="E2329">
        <v>4.6692534930139704</v>
      </c>
    </row>
    <row r="2330" spans="1:5" x14ac:dyDescent="0.2">
      <c r="A2330" t="s">
        <v>75</v>
      </c>
      <c r="B2330" t="s">
        <v>9</v>
      </c>
      <c r="C2330">
        <v>625</v>
      </c>
      <c r="D2330">
        <v>3797.96</v>
      </c>
      <c r="E2330">
        <v>6.0767360000000004</v>
      </c>
    </row>
    <row r="2331" spans="1:5" x14ac:dyDescent="0.2">
      <c r="A2331" t="s">
        <v>75</v>
      </c>
      <c r="B2331" t="s">
        <v>9</v>
      </c>
      <c r="C2331">
        <v>185</v>
      </c>
      <c r="D2331">
        <v>396.84</v>
      </c>
      <c r="E2331">
        <v>2.1450810810810799</v>
      </c>
    </row>
    <row r="2332" spans="1:5" x14ac:dyDescent="0.2">
      <c r="A2332" t="s">
        <v>75</v>
      </c>
      <c r="B2332" t="s">
        <v>9</v>
      </c>
      <c r="C2332">
        <v>485</v>
      </c>
      <c r="D2332">
        <v>2572.39</v>
      </c>
      <c r="E2332">
        <v>5.3038969072164903</v>
      </c>
    </row>
    <row r="2333" spans="1:5" x14ac:dyDescent="0.2">
      <c r="A2333" t="s">
        <v>75</v>
      </c>
      <c r="B2333" t="s">
        <v>9</v>
      </c>
      <c r="C2333">
        <v>1138</v>
      </c>
      <c r="D2333">
        <v>7177.75</v>
      </c>
      <c r="E2333">
        <v>6.3073374340949</v>
      </c>
    </row>
    <row r="2334" spans="1:5" x14ac:dyDescent="0.2">
      <c r="A2334" t="s">
        <v>75</v>
      </c>
      <c r="B2334" t="s">
        <v>9</v>
      </c>
      <c r="C2334">
        <v>500</v>
      </c>
      <c r="D2334">
        <v>1720.71</v>
      </c>
      <c r="E2334">
        <v>3.4414199999999999</v>
      </c>
    </row>
    <row r="2335" spans="1:5" x14ac:dyDescent="0.2">
      <c r="A2335" t="s">
        <v>75</v>
      </c>
      <c r="B2335" t="s">
        <v>9</v>
      </c>
      <c r="C2335">
        <v>2880</v>
      </c>
      <c r="D2335">
        <v>9045.42</v>
      </c>
      <c r="E2335">
        <v>3.1407708333333302</v>
      </c>
    </row>
    <row r="2336" spans="1:5" x14ac:dyDescent="0.2">
      <c r="A2336" t="s">
        <v>75</v>
      </c>
      <c r="B2336" t="s">
        <v>9</v>
      </c>
      <c r="C2336">
        <v>890</v>
      </c>
      <c r="D2336">
        <v>8840.1200000000008</v>
      </c>
      <c r="E2336">
        <v>9.9327191011236007</v>
      </c>
    </row>
    <row r="2337" spans="1:5" x14ac:dyDescent="0.2">
      <c r="A2337" t="s">
        <v>75</v>
      </c>
      <c r="B2337" t="s">
        <v>9</v>
      </c>
      <c r="C2337">
        <v>208</v>
      </c>
      <c r="D2337">
        <v>3057.76</v>
      </c>
      <c r="E2337">
        <v>14.7007692307692</v>
      </c>
    </row>
    <row r="2338" spans="1:5" x14ac:dyDescent="0.2">
      <c r="A2338" t="s">
        <v>75</v>
      </c>
      <c r="B2338" t="s">
        <v>9</v>
      </c>
      <c r="C2338">
        <v>4015</v>
      </c>
      <c r="D2338">
        <v>11116.18</v>
      </c>
      <c r="E2338">
        <v>2.7686625155666298</v>
      </c>
    </row>
    <row r="2339" spans="1:5" x14ac:dyDescent="0.2">
      <c r="A2339" t="s">
        <v>75</v>
      </c>
      <c r="B2339" t="s">
        <v>9</v>
      </c>
      <c r="C2339">
        <v>3400</v>
      </c>
      <c r="D2339">
        <v>2754.72</v>
      </c>
      <c r="E2339">
        <v>0.81021176470588196</v>
      </c>
    </row>
    <row r="2340" spans="1:5" x14ac:dyDescent="0.2">
      <c r="A2340" t="s">
        <v>75</v>
      </c>
      <c r="B2340" t="s">
        <v>9</v>
      </c>
      <c r="C2340">
        <v>300</v>
      </c>
      <c r="D2340">
        <v>3223.13</v>
      </c>
      <c r="E2340">
        <v>10.7437666666667</v>
      </c>
    </row>
    <row r="2341" spans="1:5" x14ac:dyDescent="0.2">
      <c r="A2341" t="s">
        <v>75</v>
      </c>
      <c r="B2341" t="s">
        <v>9</v>
      </c>
      <c r="C2341">
        <v>1972</v>
      </c>
      <c r="D2341">
        <v>1230.8</v>
      </c>
      <c r="E2341">
        <v>0.62413793103448301</v>
      </c>
    </row>
    <row r="2342" spans="1:5" x14ac:dyDescent="0.2">
      <c r="A2342" t="s">
        <v>75</v>
      </c>
      <c r="B2342" t="s">
        <v>9</v>
      </c>
      <c r="C2342">
        <v>295</v>
      </c>
      <c r="D2342">
        <v>530.20000000000005</v>
      </c>
      <c r="E2342">
        <v>1.79728813559322</v>
      </c>
    </row>
    <row r="2343" spans="1:5" x14ac:dyDescent="0.2">
      <c r="A2343" t="s">
        <v>75</v>
      </c>
      <c r="B2343" t="s">
        <v>9</v>
      </c>
      <c r="C2343">
        <v>83</v>
      </c>
      <c r="D2343">
        <v>15301.18</v>
      </c>
      <c r="E2343">
        <v>184.35156626506</v>
      </c>
    </row>
    <row r="2344" spans="1:5" x14ac:dyDescent="0.2">
      <c r="A2344" t="s">
        <v>75</v>
      </c>
      <c r="B2344" t="s">
        <v>9</v>
      </c>
      <c r="C2344">
        <v>636</v>
      </c>
      <c r="D2344">
        <v>1032.8</v>
      </c>
      <c r="E2344">
        <v>1.62389937106918</v>
      </c>
    </row>
    <row r="2345" spans="1:5" x14ac:dyDescent="0.2">
      <c r="A2345" t="s">
        <v>75</v>
      </c>
      <c r="B2345" t="s">
        <v>9</v>
      </c>
      <c r="C2345">
        <v>110</v>
      </c>
      <c r="D2345">
        <v>728.42</v>
      </c>
      <c r="E2345">
        <v>6.6219999999999999</v>
      </c>
    </row>
    <row r="2346" spans="1:5" x14ac:dyDescent="0.2">
      <c r="A2346" t="s">
        <v>75</v>
      </c>
      <c r="B2346" t="s">
        <v>9</v>
      </c>
      <c r="C2346">
        <v>746</v>
      </c>
      <c r="D2346">
        <v>4224.9799999999996</v>
      </c>
      <c r="E2346">
        <v>5.66351206434316</v>
      </c>
    </row>
    <row r="2347" spans="1:5" x14ac:dyDescent="0.2">
      <c r="A2347" t="s">
        <v>75</v>
      </c>
      <c r="B2347" t="s">
        <v>9</v>
      </c>
      <c r="C2347">
        <v>1245</v>
      </c>
      <c r="D2347">
        <v>6928.91</v>
      </c>
      <c r="E2347">
        <v>5.5653895582329298</v>
      </c>
    </row>
    <row r="2348" spans="1:5" x14ac:dyDescent="0.2">
      <c r="A2348" t="s">
        <v>75</v>
      </c>
      <c r="B2348" t="s">
        <v>9</v>
      </c>
      <c r="C2348">
        <v>350</v>
      </c>
      <c r="D2348">
        <v>1189.98</v>
      </c>
      <c r="E2348">
        <v>3.39994285714286</v>
      </c>
    </row>
    <row r="2349" spans="1:5" x14ac:dyDescent="0.2">
      <c r="A2349" t="s">
        <v>75</v>
      </c>
      <c r="B2349" t="s">
        <v>9</v>
      </c>
      <c r="C2349">
        <v>240</v>
      </c>
      <c r="D2349">
        <v>515.02</v>
      </c>
      <c r="E2349">
        <v>2.14591666666667</v>
      </c>
    </row>
    <row r="2350" spans="1:5" x14ac:dyDescent="0.2">
      <c r="A2350" t="s">
        <v>75</v>
      </c>
      <c r="B2350" t="s">
        <v>9</v>
      </c>
      <c r="C2350">
        <v>550</v>
      </c>
      <c r="D2350">
        <v>26879.9</v>
      </c>
      <c r="E2350">
        <v>48.872545454545403</v>
      </c>
    </row>
    <row r="2351" spans="1:5" x14ac:dyDescent="0.2">
      <c r="A2351" t="s">
        <v>75</v>
      </c>
      <c r="B2351" t="s">
        <v>9</v>
      </c>
      <c r="C2351">
        <v>460</v>
      </c>
      <c r="D2351">
        <v>33033.65</v>
      </c>
      <c r="E2351">
        <v>71.812282608695597</v>
      </c>
    </row>
    <row r="2352" spans="1:5" x14ac:dyDescent="0.2">
      <c r="A2352" t="s">
        <v>75</v>
      </c>
      <c r="B2352" t="s">
        <v>9</v>
      </c>
      <c r="C2352">
        <v>6654</v>
      </c>
      <c r="D2352">
        <v>26999.94</v>
      </c>
      <c r="E2352">
        <v>4.05770063119928</v>
      </c>
    </row>
    <row r="2353" spans="1:5" x14ac:dyDescent="0.2">
      <c r="A2353" t="s">
        <v>75</v>
      </c>
      <c r="B2353" t="s">
        <v>9</v>
      </c>
      <c r="C2353">
        <v>2076</v>
      </c>
      <c r="D2353">
        <v>8958.67</v>
      </c>
      <c r="E2353">
        <v>4.3153516377649304</v>
      </c>
    </row>
    <row r="2354" spans="1:5" x14ac:dyDescent="0.2">
      <c r="A2354" t="s">
        <v>75</v>
      </c>
      <c r="B2354" t="s">
        <v>9</v>
      </c>
      <c r="C2354">
        <v>2020</v>
      </c>
      <c r="D2354">
        <v>8115.46</v>
      </c>
      <c r="E2354">
        <v>4.0175544554455396</v>
      </c>
    </row>
    <row r="2355" spans="1:5" x14ac:dyDescent="0.2">
      <c r="A2355" t="s">
        <v>75</v>
      </c>
      <c r="B2355" t="s">
        <v>9</v>
      </c>
      <c r="C2355">
        <v>1035</v>
      </c>
      <c r="D2355">
        <v>4548.47</v>
      </c>
      <c r="E2355">
        <v>4.3946570048309201</v>
      </c>
    </row>
    <row r="2356" spans="1:5" x14ac:dyDescent="0.2">
      <c r="A2356" t="s">
        <v>133</v>
      </c>
      <c r="B2356" t="s">
        <v>9</v>
      </c>
      <c r="C2356">
        <v>-59967</v>
      </c>
      <c r="D2356">
        <v>-564491.87</v>
      </c>
      <c r="E2356">
        <v>9.4133751896876596</v>
      </c>
    </row>
    <row r="2357" spans="1:5" x14ac:dyDescent="0.2">
      <c r="A2357" t="s">
        <v>133</v>
      </c>
      <c r="B2357" t="s">
        <v>9</v>
      </c>
      <c r="C2357">
        <v>550</v>
      </c>
      <c r="D2357">
        <v>-132.12</v>
      </c>
      <c r="E2357">
        <v>-0.240218181818182</v>
      </c>
    </row>
    <row r="2358" spans="1:5" x14ac:dyDescent="0.2">
      <c r="A2358" t="s">
        <v>133</v>
      </c>
      <c r="B2358" t="s">
        <v>9</v>
      </c>
      <c r="C2358">
        <v>3690</v>
      </c>
      <c r="D2358">
        <v>16420.72</v>
      </c>
      <c r="E2358">
        <v>4.4500596205962104</v>
      </c>
    </row>
    <row r="2359" spans="1:5" x14ac:dyDescent="0.2">
      <c r="A2359" t="s">
        <v>133</v>
      </c>
      <c r="B2359" t="s">
        <v>9</v>
      </c>
      <c r="C2359">
        <v>235</v>
      </c>
      <c r="D2359">
        <v>9750.7199999999993</v>
      </c>
      <c r="E2359">
        <v>41.492425531914897</v>
      </c>
    </row>
    <row r="2360" spans="1:5" x14ac:dyDescent="0.2">
      <c r="A2360" t="s">
        <v>133</v>
      </c>
      <c r="B2360" t="s">
        <v>9</v>
      </c>
      <c r="C2360">
        <v>459</v>
      </c>
      <c r="D2360">
        <v>19388.41</v>
      </c>
      <c r="E2360">
        <v>42.240544662309397</v>
      </c>
    </row>
    <row r="2361" spans="1:5" x14ac:dyDescent="0.2">
      <c r="A2361" t="s">
        <v>133</v>
      </c>
      <c r="B2361" t="s">
        <v>9</v>
      </c>
      <c r="C2361">
        <v>94</v>
      </c>
      <c r="D2361">
        <v>1095.21</v>
      </c>
      <c r="E2361">
        <v>11.6511702127659</v>
      </c>
    </row>
    <row r="2362" spans="1:5" x14ac:dyDescent="0.2">
      <c r="A2362" t="s">
        <v>133</v>
      </c>
      <c r="B2362" t="s">
        <v>9</v>
      </c>
      <c r="C2362">
        <v>280</v>
      </c>
      <c r="D2362">
        <v>3293.83</v>
      </c>
      <c r="E2362">
        <v>11.763678571428599</v>
      </c>
    </row>
    <row r="2363" spans="1:5" x14ac:dyDescent="0.2">
      <c r="A2363" t="s">
        <v>133</v>
      </c>
      <c r="B2363" t="s">
        <v>9</v>
      </c>
      <c r="C2363">
        <v>1</v>
      </c>
      <c r="D2363">
        <v>8877.1</v>
      </c>
      <c r="E2363">
        <v>8877.1</v>
      </c>
    </row>
    <row r="2364" spans="1:5" x14ac:dyDescent="0.2">
      <c r="A2364" t="s">
        <v>133</v>
      </c>
      <c r="B2364" t="s">
        <v>9</v>
      </c>
      <c r="C2364">
        <v>350</v>
      </c>
      <c r="D2364">
        <v>1028.3900000000001</v>
      </c>
      <c r="E2364">
        <v>2.93825714285714</v>
      </c>
    </row>
    <row r="2365" spans="1:5" x14ac:dyDescent="0.2">
      <c r="A2365" t="s">
        <v>133</v>
      </c>
      <c r="B2365" t="s">
        <v>9</v>
      </c>
      <c r="C2365">
        <v>843</v>
      </c>
      <c r="D2365">
        <v>31152.639999999999</v>
      </c>
      <c r="E2365">
        <v>36.954495848161301</v>
      </c>
    </row>
    <row r="2366" spans="1:5" x14ac:dyDescent="0.2">
      <c r="A2366" t="s">
        <v>133</v>
      </c>
      <c r="B2366" t="s">
        <v>9</v>
      </c>
      <c r="C2366">
        <v>460</v>
      </c>
      <c r="D2366">
        <v>4022.12</v>
      </c>
      <c r="E2366">
        <v>8.7437391304347791</v>
      </c>
    </row>
    <row r="2367" spans="1:5" x14ac:dyDescent="0.2">
      <c r="A2367" t="s">
        <v>133</v>
      </c>
      <c r="B2367" t="s">
        <v>9</v>
      </c>
      <c r="C2367">
        <v>1</v>
      </c>
      <c r="D2367">
        <v>1791.76</v>
      </c>
      <c r="E2367">
        <v>1791.76</v>
      </c>
    </row>
    <row r="2368" spans="1:5" x14ac:dyDescent="0.2">
      <c r="A2368" t="s">
        <v>133</v>
      </c>
      <c r="B2368" t="s">
        <v>9</v>
      </c>
      <c r="C2368">
        <v>600</v>
      </c>
      <c r="D2368">
        <v>5093.55</v>
      </c>
      <c r="E2368">
        <v>8.4892500000000002</v>
      </c>
    </row>
    <row r="2369" spans="1:5" x14ac:dyDescent="0.2">
      <c r="A2369" t="s">
        <v>133</v>
      </c>
      <c r="B2369" t="s">
        <v>9</v>
      </c>
      <c r="C2369">
        <v>600</v>
      </c>
      <c r="D2369">
        <v>2581.64</v>
      </c>
      <c r="E2369">
        <v>4.3027333333333297</v>
      </c>
    </row>
    <row r="2370" spans="1:5" x14ac:dyDescent="0.2">
      <c r="A2370" t="s">
        <v>100</v>
      </c>
      <c r="B2370" t="s">
        <v>9</v>
      </c>
      <c r="C2370">
        <v>0</v>
      </c>
      <c r="D2370">
        <v>1365.45</v>
      </c>
      <c r="E2370">
        <v>0</v>
      </c>
    </row>
    <row r="2371" spans="1:5" x14ac:dyDescent="0.2">
      <c r="A2371" t="s">
        <v>100</v>
      </c>
      <c r="B2371" t="s">
        <v>9</v>
      </c>
      <c r="C2371">
        <v>1655</v>
      </c>
      <c r="D2371">
        <v>128734.33</v>
      </c>
      <c r="E2371">
        <v>77.785093655589094</v>
      </c>
    </row>
    <row r="2372" spans="1:5" x14ac:dyDescent="0.2">
      <c r="A2372" t="s">
        <v>100</v>
      </c>
      <c r="B2372" t="s">
        <v>9</v>
      </c>
      <c r="C2372">
        <v>688</v>
      </c>
      <c r="D2372">
        <v>180237.21</v>
      </c>
      <c r="E2372">
        <v>261.97268895348799</v>
      </c>
    </row>
    <row r="2373" spans="1:5" x14ac:dyDescent="0.2">
      <c r="A2373" t="s">
        <v>100</v>
      </c>
      <c r="B2373" t="s">
        <v>9</v>
      </c>
      <c r="C2373">
        <v>1230</v>
      </c>
      <c r="D2373">
        <v>-8111.19</v>
      </c>
      <c r="E2373">
        <v>-6.5944634146341503</v>
      </c>
    </row>
    <row r="2374" spans="1:5" x14ac:dyDescent="0.2">
      <c r="A2374" t="s">
        <v>100</v>
      </c>
      <c r="B2374" t="s">
        <v>9</v>
      </c>
      <c r="C2374">
        <v>424</v>
      </c>
      <c r="D2374">
        <v>26814.799999999999</v>
      </c>
      <c r="E2374">
        <v>63.242452830188697</v>
      </c>
    </row>
    <row r="2375" spans="1:5" x14ac:dyDescent="0.2">
      <c r="A2375" t="s">
        <v>100</v>
      </c>
      <c r="B2375" t="s">
        <v>9</v>
      </c>
      <c r="C2375">
        <v>2959</v>
      </c>
      <c r="D2375">
        <v>265539.55</v>
      </c>
      <c r="E2375">
        <v>89.739624873267999</v>
      </c>
    </row>
    <row r="2376" spans="1:5" x14ac:dyDescent="0.2">
      <c r="A2376" t="s">
        <v>100</v>
      </c>
      <c r="B2376" t="s">
        <v>9</v>
      </c>
      <c r="C2376">
        <v>1414</v>
      </c>
      <c r="D2376">
        <v>92592.3</v>
      </c>
      <c r="E2376">
        <v>65.482531824611002</v>
      </c>
    </row>
    <row r="2377" spans="1:5" x14ac:dyDescent="0.2">
      <c r="A2377" t="s">
        <v>100</v>
      </c>
      <c r="B2377" t="s">
        <v>9</v>
      </c>
      <c r="C2377">
        <v>2618</v>
      </c>
      <c r="D2377">
        <v>3003.32</v>
      </c>
      <c r="E2377">
        <v>1.1471810542398799</v>
      </c>
    </row>
    <row r="2378" spans="1:5" x14ac:dyDescent="0.2">
      <c r="A2378" t="s">
        <v>100</v>
      </c>
      <c r="B2378" t="s">
        <v>9</v>
      </c>
      <c r="C2378">
        <v>3939</v>
      </c>
      <c r="D2378">
        <v>337157.97</v>
      </c>
      <c r="E2378">
        <v>85.594813404417394</v>
      </c>
    </row>
    <row r="2379" spans="1:5" x14ac:dyDescent="0.2">
      <c r="A2379" t="s">
        <v>100</v>
      </c>
      <c r="B2379" t="s">
        <v>9</v>
      </c>
      <c r="C2379">
        <v>616</v>
      </c>
      <c r="D2379">
        <v>106951.5</v>
      </c>
      <c r="E2379">
        <v>173.62256493506499</v>
      </c>
    </row>
    <row r="2380" spans="1:5" x14ac:dyDescent="0.2">
      <c r="A2380" t="s">
        <v>100</v>
      </c>
      <c r="B2380" t="s">
        <v>9</v>
      </c>
      <c r="C2380">
        <v>204</v>
      </c>
      <c r="D2380">
        <v>4045.42</v>
      </c>
      <c r="E2380">
        <v>19.830490196078401</v>
      </c>
    </row>
    <row r="2381" spans="1:5" x14ac:dyDescent="0.2">
      <c r="A2381" t="s">
        <v>100</v>
      </c>
      <c r="B2381" t="s">
        <v>9</v>
      </c>
      <c r="C2381">
        <v>4320</v>
      </c>
      <c r="D2381">
        <v>90782.57</v>
      </c>
      <c r="E2381">
        <v>21.0144837962963</v>
      </c>
    </row>
    <row r="2382" spans="1:5" x14ac:dyDescent="0.2">
      <c r="A2382" t="s">
        <v>100</v>
      </c>
      <c r="B2382" t="s">
        <v>9</v>
      </c>
      <c r="C2382">
        <v>3880</v>
      </c>
      <c r="D2382">
        <v>24868.32</v>
      </c>
      <c r="E2382">
        <v>6.4093608247422704</v>
      </c>
    </row>
    <row r="2383" spans="1:5" x14ac:dyDescent="0.2">
      <c r="A2383" t="s">
        <v>100</v>
      </c>
      <c r="B2383" t="s">
        <v>9</v>
      </c>
      <c r="C2383">
        <v>7840</v>
      </c>
      <c r="D2383">
        <v>68833.64</v>
      </c>
      <c r="E2383">
        <v>8.7798010204081596</v>
      </c>
    </row>
    <row r="2384" spans="1:5" x14ac:dyDescent="0.2">
      <c r="A2384" t="s">
        <v>100</v>
      </c>
      <c r="B2384" t="s">
        <v>9</v>
      </c>
      <c r="C2384">
        <v>281</v>
      </c>
      <c r="D2384">
        <v>72182.320000000007</v>
      </c>
      <c r="E2384">
        <v>256.87658362989299</v>
      </c>
    </row>
    <row r="2385" spans="1:5" x14ac:dyDescent="0.2">
      <c r="A2385" t="s">
        <v>193</v>
      </c>
      <c r="B2385" t="s">
        <v>9</v>
      </c>
      <c r="C2385">
        <v>4</v>
      </c>
      <c r="D2385">
        <v>8.7799999999999994</v>
      </c>
      <c r="E2385">
        <v>2.1949999999999998</v>
      </c>
    </row>
    <row r="2386" spans="1:5" x14ac:dyDescent="0.2">
      <c r="A2386" t="s">
        <v>90</v>
      </c>
      <c r="B2386" t="s">
        <v>9</v>
      </c>
      <c r="C2386">
        <v>125</v>
      </c>
      <c r="D2386">
        <v>2011.96</v>
      </c>
      <c r="E2386">
        <v>16.095680000000002</v>
      </c>
    </row>
    <row r="2387" spans="1:5" x14ac:dyDescent="0.2">
      <c r="A2387" t="s">
        <v>90</v>
      </c>
      <c r="B2387" t="s">
        <v>9</v>
      </c>
      <c r="C2387">
        <v>3120</v>
      </c>
      <c r="D2387">
        <v>59496.54</v>
      </c>
      <c r="E2387">
        <v>19.069403846153801</v>
      </c>
    </row>
    <row r="2388" spans="1:5" x14ac:dyDescent="0.2">
      <c r="A2388" t="s">
        <v>90</v>
      </c>
      <c r="B2388" t="s">
        <v>9</v>
      </c>
      <c r="C2388">
        <v>29</v>
      </c>
      <c r="D2388">
        <v>19724.2</v>
      </c>
      <c r="E2388">
        <v>680.14482758620704</v>
      </c>
    </row>
    <row r="2389" spans="1:5" x14ac:dyDescent="0.2">
      <c r="A2389" t="s">
        <v>90</v>
      </c>
      <c r="B2389" t="s">
        <v>9</v>
      </c>
      <c r="C2389">
        <v>344</v>
      </c>
      <c r="D2389">
        <v>1428.19</v>
      </c>
      <c r="E2389">
        <v>4.1517151162790702</v>
      </c>
    </row>
    <row r="2390" spans="1:5" x14ac:dyDescent="0.2">
      <c r="A2390" t="s">
        <v>90</v>
      </c>
      <c r="B2390" t="s">
        <v>9</v>
      </c>
      <c r="C2390">
        <v>65</v>
      </c>
      <c r="D2390">
        <v>13479.74</v>
      </c>
      <c r="E2390">
        <v>207.380615384615</v>
      </c>
    </row>
    <row r="2391" spans="1:5" x14ac:dyDescent="0.2">
      <c r="A2391" t="s">
        <v>90</v>
      </c>
      <c r="B2391" t="s">
        <v>9</v>
      </c>
      <c r="C2391">
        <v>1222</v>
      </c>
      <c r="D2391">
        <v>80470.58</v>
      </c>
      <c r="E2391">
        <v>65.851538461538496</v>
      </c>
    </row>
    <row r="2392" spans="1:5" x14ac:dyDescent="0.2">
      <c r="A2392" t="s">
        <v>90</v>
      </c>
      <c r="B2392" t="s">
        <v>9</v>
      </c>
      <c r="C2392">
        <v>2682</v>
      </c>
      <c r="D2392">
        <v>93516</v>
      </c>
      <c r="E2392">
        <v>34.868008948545899</v>
      </c>
    </row>
    <row r="2393" spans="1:5" x14ac:dyDescent="0.2">
      <c r="A2393" t="s">
        <v>90</v>
      </c>
      <c r="B2393" t="s">
        <v>9</v>
      </c>
      <c r="C2393">
        <v>-333</v>
      </c>
      <c r="D2393">
        <v>-8914.66</v>
      </c>
      <c r="E2393">
        <v>26.7707507507508</v>
      </c>
    </row>
    <row r="2394" spans="1:5" x14ac:dyDescent="0.2">
      <c r="A2394" t="s">
        <v>90</v>
      </c>
      <c r="B2394" t="s">
        <v>9</v>
      </c>
      <c r="C2394">
        <v>0</v>
      </c>
      <c r="D2394">
        <v>35065.279999999999</v>
      </c>
      <c r="E2394">
        <v>0</v>
      </c>
    </row>
    <row r="2395" spans="1:5" x14ac:dyDescent="0.2">
      <c r="A2395" t="s">
        <v>90</v>
      </c>
      <c r="B2395" t="s">
        <v>9</v>
      </c>
      <c r="C2395">
        <v>202</v>
      </c>
      <c r="D2395">
        <v>11431.19</v>
      </c>
      <c r="E2395">
        <v>56.5900495049505</v>
      </c>
    </row>
    <row r="2396" spans="1:5" x14ac:dyDescent="0.2">
      <c r="A2396" t="s">
        <v>90</v>
      </c>
      <c r="B2396" t="s">
        <v>9</v>
      </c>
      <c r="C2396">
        <v>1929</v>
      </c>
      <c r="D2396">
        <v>81357.38</v>
      </c>
      <c r="E2396">
        <v>42.175935717988601</v>
      </c>
    </row>
    <row r="2397" spans="1:5" x14ac:dyDescent="0.2">
      <c r="A2397" t="s">
        <v>90</v>
      </c>
      <c r="B2397" t="s">
        <v>9</v>
      </c>
      <c r="C2397">
        <v>526</v>
      </c>
      <c r="D2397">
        <v>6672.7</v>
      </c>
      <c r="E2397">
        <v>12.685741444866901</v>
      </c>
    </row>
    <row r="2398" spans="1:5" x14ac:dyDescent="0.2">
      <c r="A2398" t="s">
        <v>90</v>
      </c>
      <c r="B2398" t="s">
        <v>9</v>
      </c>
      <c r="C2398">
        <v>400</v>
      </c>
      <c r="D2398">
        <v>4039.96</v>
      </c>
      <c r="E2398">
        <v>10.0999</v>
      </c>
    </row>
    <row r="2399" spans="1:5" x14ac:dyDescent="0.2">
      <c r="A2399" t="s">
        <v>90</v>
      </c>
      <c r="B2399" t="s">
        <v>9</v>
      </c>
      <c r="C2399">
        <v>1600</v>
      </c>
      <c r="D2399">
        <v>26095.040000000001</v>
      </c>
      <c r="E2399">
        <v>16.3094</v>
      </c>
    </row>
    <row r="2400" spans="1:5" x14ac:dyDescent="0.2">
      <c r="A2400" t="s">
        <v>90</v>
      </c>
      <c r="B2400" t="s">
        <v>9</v>
      </c>
      <c r="C2400">
        <v>520</v>
      </c>
      <c r="D2400">
        <v>4488.57</v>
      </c>
      <c r="E2400">
        <v>8.6318653846153808</v>
      </c>
    </row>
    <row r="2401" spans="1:5" x14ac:dyDescent="0.2">
      <c r="A2401" t="s">
        <v>90</v>
      </c>
      <c r="B2401" t="s">
        <v>9</v>
      </c>
      <c r="C2401">
        <v>5666</v>
      </c>
      <c r="D2401">
        <v>19493.16</v>
      </c>
      <c r="E2401">
        <v>3.4403741616660799</v>
      </c>
    </row>
    <row r="2402" spans="1:5" x14ac:dyDescent="0.2">
      <c r="A2402" t="s">
        <v>90</v>
      </c>
      <c r="B2402" t="s">
        <v>9</v>
      </c>
      <c r="C2402">
        <v>314</v>
      </c>
      <c r="D2402">
        <v>87799.58</v>
      </c>
      <c r="E2402">
        <v>279.61649681528701</v>
      </c>
    </row>
    <row r="2403" spans="1:5" x14ac:dyDescent="0.2">
      <c r="A2403" t="s">
        <v>90</v>
      </c>
      <c r="B2403" t="s">
        <v>9</v>
      </c>
      <c r="C2403">
        <v>3620</v>
      </c>
      <c r="D2403">
        <v>212092.94</v>
      </c>
      <c r="E2403">
        <v>58.589209944751403</v>
      </c>
    </row>
    <row r="2404" spans="1:5" x14ac:dyDescent="0.2">
      <c r="A2404" t="s">
        <v>90</v>
      </c>
      <c r="B2404" t="s">
        <v>9</v>
      </c>
      <c r="C2404">
        <v>2336</v>
      </c>
      <c r="D2404">
        <v>155691.75</v>
      </c>
      <c r="E2404">
        <v>66.648865582191803</v>
      </c>
    </row>
    <row r="2405" spans="1:5" x14ac:dyDescent="0.2">
      <c r="A2405" t="s">
        <v>90</v>
      </c>
      <c r="B2405" t="s">
        <v>9</v>
      </c>
      <c r="C2405">
        <v>656</v>
      </c>
      <c r="D2405">
        <v>38261.85</v>
      </c>
      <c r="E2405">
        <v>58.325990853658503</v>
      </c>
    </row>
    <row r="2406" spans="1:5" x14ac:dyDescent="0.2">
      <c r="A2406" t="s">
        <v>90</v>
      </c>
      <c r="B2406" t="s">
        <v>9</v>
      </c>
      <c r="C2406">
        <v>635</v>
      </c>
      <c r="D2406">
        <v>34033.57</v>
      </c>
      <c r="E2406">
        <v>53.596173228346501</v>
      </c>
    </row>
    <row r="2407" spans="1:5" x14ac:dyDescent="0.2">
      <c r="A2407" t="s">
        <v>90</v>
      </c>
      <c r="B2407" t="s">
        <v>9</v>
      </c>
      <c r="C2407">
        <v>0</v>
      </c>
      <c r="D2407">
        <v>7875.46</v>
      </c>
      <c r="E2407">
        <v>0</v>
      </c>
    </row>
    <row r="2408" spans="1:5" x14ac:dyDescent="0.2">
      <c r="A2408" t="s">
        <v>90</v>
      </c>
      <c r="B2408" t="s">
        <v>9</v>
      </c>
      <c r="C2408">
        <v>2864</v>
      </c>
      <c r="D2408">
        <v>108791.89</v>
      </c>
      <c r="E2408">
        <v>37.985995111731803</v>
      </c>
    </row>
    <row r="2409" spans="1:5" x14ac:dyDescent="0.2">
      <c r="A2409" t="s">
        <v>90</v>
      </c>
      <c r="B2409" t="s">
        <v>9</v>
      </c>
      <c r="C2409">
        <v>2357</v>
      </c>
      <c r="D2409">
        <v>4224.6899999999996</v>
      </c>
      <c r="E2409">
        <v>1.79240135765804</v>
      </c>
    </row>
    <row r="2410" spans="1:5" x14ac:dyDescent="0.2">
      <c r="A2410" t="s">
        <v>90</v>
      </c>
      <c r="B2410" t="s">
        <v>9</v>
      </c>
      <c r="C2410">
        <v>3184</v>
      </c>
      <c r="D2410">
        <v>162679.53</v>
      </c>
      <c r="E2410">
        <v>51.092817211055298</v>
      </c>
    </row>
    <row r="2411" spans="1:5" x14ac:dyDescent="0.2">
      <c r="A2411" t="s">
        <v>90</v>
      </c>
      <c r="B2411" t="s">
        <v>9</v>
      </c>
      <c r="C2411">
        <v>416</v>
      </c>
      <c r="D2411">
        <v>4369.91</v>
      </c>
      <c r="E2411">
        <v>10.5045913461538</v>
      </c>
    </row>
    <row r="2412" spans="1:5" x14ac:dyDescent="0.2">
      <c r="A2412" t="s">
        <v>90</v>
      </c>
      <c r="B2412" t="s">
        <v>9</v>
      </c>
      <c r="C2412">
        <v>3921</v>
      </c>
      <c r="D2412">
        <v>48225.41</v>
      </c>
      <c r="E2412">
        <v>12.299262943126701</v>
      </c>
    </row>
    <row r="2413" spans="1:5" x14ac:dyDescent="0.2">
      <c r="A2413" t="s">
        <v>90</v>
      </c>
      <c r="B2413" t="s">
        <v>9</v>
      </c>
      <c r="C2413">
        <v>2560</v>
      </c>
      <c r="D2413">
        <v>35572.11</v>
      </c>
      <c r="E2413">
        <v>13.895355468749999</v>
      </c>
    </row>
    <row r="2414" spans="1:5" x14ac:dyDescent="0.2">
      <c r="A2414" t="s">
        <v>90</v>
      </c>
      <c r="B2414" t="s">
        <v>9</v>
      </c>
      <c r="C2414">
        <v>2520</v>
      </c>
      <c r="D2414">
        <v>202442.83</v>
      </c>
      <c r="E2414">
        <v>80.334456349206306</v>
      </c>
    </row>
    <row r="2415" spans="1:5" x14ac:dyDescent="0.2">
      <c r="A2415" t="s">
        <v>90</v>
      </c>
      <c r="B2415" t="s">
        <v>9</v>
      </c>
      <c r="C2415">
        <v>1220</v>
      </c>
      <c r="D2415">
        <v>9226.7800000000007</v>
      </c>
      <c r="E2415">
        <v>7.5629344262295097</v>
      </c>
    </row>
    <row r="2416" spans="1:5" x14ac:dyDescent="0.2">
      <c r="A2416" t="s">
        <v>90</v>
      </c>
      <c r="B2416" t="s">
        <v>9</v>
      </c>
      <c r="C2416">
        <v>2310</v>
      </c>
      <c r="D2416">
        <v>50193.47</v>
      </c>
      <c r="E2416">
        <v>21.728774891774901</v>
      </c>
    </row>
    <row r="2417" spans="1:5" x14ac:dyDescent="0.2">
      <c r="A2417" t="s">
        <v>90</v>
      </c>
      <c r="B2417" t="s">
        <v>9</v>
      </c>
      <c r="C2417">
        <v>440</v>
      </c>
      <c r="D2417">
        <v>7904.03</v>
      </c>
      <c r="E2417">
        <v>17.963704545454501</v>
      </c>
    </row>
    <row r="2418" spans="1:5" x14ac:dyDescent="0.2">
      <c r="A2418" t="s">
        <v>90</v>
      </c>
      <c r="B2418" t="s">
        <v>9</v>
      </c>
      <c r="C2418">
        <v>371</v>
      </c>
      <c r="D2418">
        <v>4522.17</v>
      </c>
      <c r="E2418">
        <v>12.189137466307301</v>
      </c>
    </row>
    <row r="2419" spans="1:5" x14ac:dyDescent="0.2">
      <c r="A2419" t="s">
        <v>90</v>
      </c>
      <c r="B2419" t="s">
        <v>9</v>
      </c>
      <c r="C2419">
        <v>580</v>
      </c>
      <c r="D2419">
        <v>25238.55</v>
      </c>
      <c r="E2419">
        <v>43.514741379310301</v>
      </c>
    </row>
    <row r="2420" spans="1:5" x14ac:dyDescent="0.2">
      <c r="A2420" t="s">
        <v>90</v>
      </c>
      <c r="B2420" t="s">
        <v>9</v>
      </c>
      <c r="C2420">
        <v>7</v>
      </c>
      <c r="D2420">
        <v>49265.7</v>
      </c>
      <c r="E2420">
        <v>7037.9571428571398</v>
      </c>
    </row>
    <row r="2421" spans="1:5" x14ac:dyDescent="0.2">
      <c r="A2421" t="s">
        <v>90</v>
      </c>
      <c r="B2421" t="s">
        <v>9</v>
      </c>
      <c r="C2421">
        <v>3548</v>
      </c>
      <c r="D2421">
        <v>42895.87</v>
      </c>
      <c r="E2421">
        <v>12.0901550169109</v>
      </c>
    </row>
    <row r="2422" spans="1:5" x14ac:dyDescent="0.2">
      <c r="A2422" t="s">
        <v>90</v>
      </c>
      <c r="B2422" t="s">
        <v>9</v>
      </c>
      <c r="C2422">
        <v>1070</v>
      </c>
      <c r="D2422">
        <v>29790.15</v>
      </c>
      <c r="E2422">
        <v>27.841261682243001</v>
      </c>
    </row>
    <row r="2423" spans="1:5" x14ac:dyDescent="0.2">
      <c r="A2423" t="s">
        <v>90</v>
      </c>
      <c r="B2423" t="s">
        <v>9</v>
      </c>
      <c r="C2423">
        <v>2710</v>
      </c>
      <c r="D2423">
        <v>16496.45</v>
      </c>
      <c r="E2423">
        <v>6.0872509225092299</v>
      </c>
    </row>
    <row r="2424" spans="1:5" x14ac:dyDescent="0.2">
      <c r="A2424" t="s">
        <v>90</v>
      </c>
      <c r="B2424" t="s">
        <v>9</v>
      </c>
      <c r="C2424">
        <v>2470</v>
      </c>
      <c r="D2424">
        <v>27670.27</v>
      </c>
      <c r="E2424">
        <v>11.2025384615385</v>
      </c>
    </row>
    <row r="2425" spans="1:5" x14ac:dyDescent="0.2">
      <c r="A2425" t="s">
        <v>90</v>
      </c>
      <c r="B2425" t="s">
        <v>9</v>
      </c>
      <c r="C2425">
        <v>3494</v>
      </c>
      <c r="D2425">
        <v>209045.5</v>
      </c>
      <c r="E2425">
        <v>59.829851173440197</v>
      </c>
    </row>
    <row r="2426" spans="1:5" x14ac:dyDescent="0.2">
      <c r="A2426" t="s">
        <v>90</v>
      </c>
      <c r="B2426" t="s">
        <v>9</v>
      </c>
      <c r="C2426">
        <v>321</v>
      </c>
      <c r="D2426">
        <v>10819.37</v>
      </c>
      <c r="E2426">
        <v>33.705202492211797</v>
      </c>
    </row>
    <row r="2427" spans="1:5" x14ac:dyDescent="0.2">
      <c r="A2427" t="s">
        <v>90</v>
      </c>
      <c r="B2427" t="s">
        <v>9</v>
      </c>
      <c r="C2427">
        <v>503</v>
      </c>
      <c r="D2427">
        <v>4787.41</v>
      </c>
      <c r="E2427">
        <v>9.5177137176938391</v>
      </c>
    </row>
    <row r="2428" spans="1:5" x14ac:dyDescent="0.2">
      <c r="A2428" t="s">
        <v>90</v>
      </c>
      <c r="B2428" t="s">
        <v>9</v>
      </c>
      <c r="C2428">
        <v>235</v>
      </c>
      <c r="D2428">
        <v>16642.88</v>
      </c>
      <c r="E2428">
        <v>70.820765957446795</v>
      </c>
    </row>
    <row r="2429" spans="1:5" x14ac:dyDescent="0.2">
      <c r="A2429" t="s">
        <v>90</v>
      </c>
      <c r="B2429" t="s">
        <v>9</v>
      </c>
      <c r="C2429">
        <v>817</v>
      </c>
      <c r="D2429">
        <v>24942.79</v>
      </c>
      <c r="E2429">
        <v>30.529730722154198</v>
      </c>
    </row>
    <row r="2430" spans="1:5" x14ac:dyDescent="0.2">
      <c r="A2430" t="s">
        <v>90</v>
      </c>
      <c r="B2430" t="s">
        <v>9</v>
      </c>
      <c r="C2430">
        <v>3273</v>
      </c>
      <c r="D2430">
        <v>89895.65</v>
      </c>
      <c r="E2430">
        <v>27.4658264589062</v>
      </c>
    </row>
    <row r="2431" spans="1:5" x14ac:dyDescent="0.2">
      <c r="A2431" t="s">
        <v>90</v>
      </c>
      <c r="B2431" t="s">
        <v>9</v>
      </c>
      <c r="C2431">
        <v>296</v>
      </c>
      <c r="D2431">
        <v>24839.15</v>
      </c>
      <c r="E2431">
        <v>83.916047297297297</v>
      </c>
    </row>
    <row r="2432" spans="1:5" x14ac:dyDescent="0.2">
      <c r="A2432" t="s">
        <v>90</v>
      </c>
      <c r="B2432" t="s">
        <v>9</v>
      </c>
      <c r="C2432">
        <v>0</v>
      </c>
      <c r="D2432">
        <v>7099.23</v>
      </c>
      <c r="E2432">
        <v>0</v>
      </c>
    </row>
    <row r="2433" spans="1:5" x14ac:dyDescent="0.2">
      <c r="A2433" t="s">
        <v>90</v>
      </c>
      <c r="B2433" t="s">
        <v>9</v>
      </c>
      <c r="C2433">
        <v>-4</v>
      </c>
      <c r="D2433">
        <v>-40.090000000000003</v>
      </c>
      <c r="E2433">
        <v>10.022500000000001</v>
      </c>
    </row>
    <row r="2434" spans="1:5" x14ac:dyDescent="0.2">
      <c r="A2434" t="s">
        <v>90</v>
      </c>
      <c r="B2434" t="s">
        <v>9</v>
      </c>
      <c r="C2434">
        <v>390</v>
      </c>
      <c r="D2434">
        <v>41795.160000000003</v>
      </c>
      <c r="E2434">
        <v>107.167076923077</v>
      </c>
    </row>
    <row r="2435" spans="1:5" x14ac:dyDescent="0.2">
      <c r="A2435" t="s">
        <v>90</v>
      </c>
      <c r="B2435" t="s">
        <v>9</v>
      </c>
      <c r="C2435">
        <v>1335</v>
      </c>
      <c r="D2435">
        <v>8619.81</v>
      </c>
      <c r="E2435">
        <v>6.4567865168539296</v>
      </c>
    </row>
    <row r="2436" spans="1:5" x14ac:dyDescent="0.2">
      <c r="A2436" t="s">
        <v>90</v>
      </c>
      <c r="B2436" t="s">
        <v>9</v>
      </c>
      <c r="C2436">
        <v>1995</v>
      </c>
      <c r="D2436">
        <v>28014.78</v>
      </c>
      <c r="E2436">
        <v>14.042496240601499</v>
      </c>
    </row>
    <row r="2437" spans="1:5" x14ac:dyDescent="0.2">
      <c r="A2437" t="s">
        <v>90</v>
      </c>
      <c r="B2437" t="s">
        <v>9</v>
      </c>
      <c r="C2437">
        <v>300</v>
      </c>
      <c r="D2437">
        <v>56.99</v>
      </c>
      <c r="E2437">
        <v>0.18996666666666701</v>
      </c>
    </row>
    <row r="2438" spans="1:5" x14ac:dyDescent="0.2">
      <c r="A2438" t="s">
        <v>90</v>
      </c>
      <c r="B2438" t="s">
        <v>9</v>
      </c>
      <c r="C2438">
        <v>1</v>
      </c>
      <c r="D2438">
        <v>38679.96</v>
      </c>
      <c r="E2438">
        <v>38679.96</v>
      </c>
    </row>
    <row r="2439" spans="1:5" x14ac:dyDescent="0.2">
      <c r="A2439" t="s">
        <v>90</v>
      </c>
      <c r="B2439" t="s">
        <v>9</v>
      </c>
      <c r="C2439">
        <v>1000</v>
      </c>
      <c r="D2439">
        <v>11832.27</v>
      </c>
      <c r="E2439">
        <v>11.832269999999999</v>
      </c>
    </row>
    <row r="2440" spans="1:5" x14ac:dyDescent="0.2">
      <c r="A2440" t="s">
        <v>90</v>
      </c>
      <c r="B2440" t="s">
        <v>9</v>
      </c>
      <c r="C2440">
        <v>958</v>
      </c>
      <c r="D2440">
        <v>8607.81</v>
      </c>
      <c r="E2440">
        <v>8.9851878914404999</v>
      </c>
    </row>
    <row r="2441" spans="1:5" x14ac:dyDescent="0.2">
      <c r="A2441" t="s">
        <v>90</v>
      </c>
      <c r="B2441" t="s">
        <v>9</v>
      </c>
      <c r="C2441">
        <v>680</v>
      </c>
      <c r="D2441">
        <v>9726.83</v>
      </c>
      <c r="E2441">
        <v>14.304161764705899</v>
      </c>
    </row>
    <row r="2442" spans="1:5" x14ac:dyDescent="0.2">
      <c r="A2442" t="s">
        <v>90</v>
      </c>
      <c r="B2442" t="s">
        <v>9</v>
      </c>
      <c r="C2442">
        <v>125</v>
      </c>
      <c r="D2442">
        <v>14134.79</v>
      </c>
      <c r="E2442">
        <v>113.07832000000001</v>
      </c>
    </row>
    <row r="2443" spans="1:5" x14ac:dyDescent="0.2">
      <c r="A2443" t="s">
        <v>90</v>
      </c>
      <c r="B2443" t="s">
        <v>9</v>
      </c>
      <c r="C2443">
        <v>184</v>
      </c>
      <c r="D2443">
        <v>11282.92</v>
      </c>
      <c r="E2443">
        <v>61.320217391304297</v>
      </c>
    </row>
    <row r="2444" spans="1:5" x14ac:dyDescent="0.2">
      <c r="A2444" t="s">
        <v>90</v>
      </c>
      <c r="B2444" t="s">
        <v>9</v>
      </c>
      <c r="C2444">
        <v>656</v>
      </c>
      <c r="D2444">
        <v>4164.16</v>
      </c>
      <c r="E2444">
        <v>6.3478048780487804</v>
      </c>
    </row>
    <row r="2445" spans="1:5" x14ac:dyDescent="0.2">
      <c r="A2445" t="s">
        <v>90</v>
      </c>
      <c r="B2445" t="s">
        <v>9</v>
      </c>
      <c r="C2445">
        <v>440</v>
      </c>
      <c r="D2445">
        <v>2199.34</v>
      </c>
      <c r="E2445">
        <v>4.9984999999999999</v>
      </c>
    </row>
    <row r="2446" spans="1:5" x14ac:dyDescent="0.2">
      <c r="A2446" t="s">
        <v>3049</v>
      </c>
      <c r="B2446" t="s">
        <v>9</v>
      </c>
      <c r="C2446">
        <v>1250</v>
      </c>
      <c r="D2446">
        <v>7169.35</v>
      </c>
      <c r="E2446">
        <v>5.7354799999999999</v>
      </c>
    </row>
    <row r="2447" spans="1:5" x14ac:dyDescent="0.2">
      <c r="A2447" t="s">
        <v>75</v>
      </c>
      <c r="B2447" t="s">
        <v>9</v>
      </c>
      <c r="C2447">
        <v>42</v>
      </c>
      <c r="D2447">
        <v>337111.89</v>
      </c>
      <c r="E2447">
        <v>8026.4735714285698</v>
      </c>
    </row>
    <row r="2448" spans="1:5" x14ac:dyDescent="0.2">
      <c r="A2448" t="s">
        <v>75</v>
      </c>
      <c r="B2448" t="s">
        <v>9</v>
      </c>
      <c r="C2448">
        <v>208</v>
      </c>
      <c r="D2448">
        <v>1809.68</v>
      </c>
      <c r="E2448">
        <v>8.7003846153846194</v>
      </c>
    </row>
    <row r="2449" spans="1:5" x14ac:dyDescent="0.2">
      <c r="A2449" t="s">
        <v>75</v>
      </c>
      <c r="B2449" t="s">
        <v>9</v>
      </c>
      <c r="C2449">
        <v>2020</v>
      </c>
      <c r="D2449">
        <v>13624.46</v>
      </c>
      <c r="E2449">
        <v>6.7447821782178199</v>
      </c>
    </row>
    <row r="2450" spans="1:5" x14ac:dyDescent="0.2">
      <c r="A2450" t="s">
        <v>75</v>
      </c>
      <c r="B2450" t="s">
        <v>9</v>
      </c>
      <c r="C2450">
        <v>1290</v>
      </c>
      <c r="D2450">
        <v>60536.46</v>
      </c>
      <c r="E2450">
        <v>46.927488372093002</v>
      </c>
    </row>
    <row r="2451" spans="1:5" x14ac:dyDescent="0.2">
      <c r="A2451" t="s">
        <v>75</v>
      </c>
      <c r="B2451" t="s">
        <v>9</v>
      </c>
      <c r="C2451">
        <v>480</v>
      </c>
      <c r="D2451">
        <v>10805.77</v>
      </c>
      <c r="E2451">
        <v>22.512020833333299</v>
      </c>
    </row>
    <row r="2452" spans="1:5" x14ac:dyDescent="0.2">
      <c r="A2452" t="s">
        <v>75</v>
      </c>
      <c r="B2452" t="s">
        <v>9</v>
      </c>
      <c r="C2452">
        <v>1985</v>
      </c>
      <c r="D2452">
        <v>111003.1</v>
      </c>
      <c r="E2452">
        <v>55.920957178841299</v>
      </c>
    </row>
    <row r="2453" spans="1:5" x14ac:dyDescent="0.2">
      <c r="A2453" t="s">
        <v>75</v>
      </c>
      <c r="B2453" t="s">
        <v>9</v>
      </c>
      <c r="C2453">
        <v>-241</v>
      </c>
      <c r="D2453">
        <v>-3673.88</v>
      </c>
      <c r="E2453">
        <v>15.2443153526971</v>
      </c>
    </row>
    <row r="2454" spans="1:5" x14ac:dyDescent="0.2">
      <c r="A2454" t="s">
        <v>75</v>
      </c>
      <c r="B2454" t="s">
        <v>9</v>
      </c>
      <c r="C2454">
        <v>1330</v>
      </c>
      <c r="D2454">
        <v>61506.64</v>
      </c>
      <c r="E2454">
        <v>46.245593984962397</v>
      </c>
    </row>
    <row r="2455" spans="1:5" x14ac:dyDescent="0.2">
      <c r="A2455" t="s">
        <v>75</v>
      </c>
      <c r="B2455" t="s">
        <v>9</v>
      </c>
      <c r="C2455">
        <v>1205</v>
      </c>
      <c r="D2455">
        <v>29775.74</v>
      </c>
      <c r="E2455">
        <v>24.710157676348501</v>
      </c>
    </row>
    <row r="2456" spans="1:5" x14ac:dyDescent="0.2">
      <c r="A2456" t="s">
        <v>75</v>
      </c>
      <c r="B2456" t="s">
        <v>9</v>
      </c>
      <c r="C2456">
        <v>-2184</v>
      </c>
      <c r="D2456">
        <v>-9942.59</v>
      </c>
      <c r="E2456">
        <v>4.5524679487179496</v>
      </c>
    </row>
    <row r="2457" spans="1:5" x14ac:dyDescent="0.2">
      <c r="A2457" t="s">
        <v>75</v>
      </c>
      <c r="B2457" t="s">
        <v>9</v>
      </c>
      <c r="C2457">
        <v>40</v>
      </c>
      <c r="D2457">
        <v>6233.12</v>
      </c>
      <c r="E2457">
        <v>155.828</v>
      </c>
    </row>
    <row r="2458" spans="1:5" x14ac:dyDescent="0.2">
      <c r="A2458" t="s">
        <v>75</v>
      </c>
      <c r="B2458" t="s">
        <v>9</v>
      </c>
      <c r="C2458">
        <v>155</v>
      </c>
      <c r="D2458">
        <v>1069.8499999999999</v>
      </c>
      <c r="E2458">
        <v>6.90225806451613</v>
      </c>
    </row>
    <row r="2459" spans="1:5" x14ac:dyDescent="0.2">
      <c r="A2459" t="s">
        <v>75</v>
      </c>
      <c r="B2459" t="s">
        <v>9</v>
      </c>
      <c r="C2459">
        <v>3193</v>
      </c>
      <c r="D2459">
        <v>480973.01</v>
      </c>
      <c r="E2459">
        <v>150.63357657375499</v>
      </c>
    </row>
    <row r="2460" spans="1:5" x14ac:dyDescent="0.2">
      <c r="A2460" t="s">
        <v>75</v>
      </c>
      <c r="B2460" t="s">
        <v>9</v>
      </c>
      <c r="C2460">
        <v>120</v>
      </c>
      <c r="D2460">
        <v>1885.03</v>
      </c>
      <c r="E2460">
        <v>15.7085833333333</v>
      </c>
    </row>
    <row r="2461" spans="1:5" x14ac:dyDescent="0.2">
      <c r="A2461" t="s">
        <v>75</v>
      </c>
      <c r="B2461" t="s">
        <v>9</v>
      </c>
      <c r="C2461">
        <v>200</v>
      </c>
      <c r="D2461">
        <v>1966.2</v>
      </c>
      <c r="E2461">
        <v>9.8309999999999995</v>
      </c>
    </row>
    <row r="2462" spans="1:5" x14ac:dyDescent="0.2">
      <c r="A2462" t="s">
        <v>75</v>
      </c>
      <c r="B2462" t="s">
        <v>9</v>
      </c>
      <c r="C2462">
        <v>245</v>
      </c>
      <c r="D2462">
        <v>1854.66</v>
      </c>
      <c r="E2462">
        <v>7.5700408163265296</v>
      </c>
    </row>
    <row r="2463" spans="1:5" x14ac:dyDescent="0.2">
      <c r="A2463" t="s">
        <v>75</v>
      </c>
      <c r="B2463" t="s">
        <v>9</v>
      </c>
      <c r="C2463">
        <v>-70</v>
      </c>
      <c r="D2463">
        <v>12291.01</v>
      </c>
      <c r="E2463">
        <v>-175.58585714285701</v>
      </c>
    </row>
    <row r="2464" spans="1:5" x14ac:dyDescent="0.2">
      <c r="A2464" t="s">
        <v>75</v>
      </c>
      <c r="B2464" t="s">
        <v>9</v>
      </c>
      <c r="C2464">
        <v>4707</v>
      </c>
      <c r="D2464">
        <v>221461.47</v>
      </c>
      <c r="E2464">
        <v>47.049388145315497</v>
      </c>
    </row>
    <row r="2465" spans="1:5" x14ac:dyDescent="0.2">
      <c r="A2465" t="s">
        <v>75</v>
      </c>
      <c r="B2465" t="s">
        <v>9</v>
      </c>
      <c r="C2465">
        <v>0</v>
      </c>
      <c r="D2465">
        <v>974.94</v>
      </c>
      <c r="E2465">
        <v>0</v>
      </c>
    </row>
    <row r="2466" spans="1:5" x14ac:dyDescent="0.2">
      <c r="A2466" t="s">
        <v>75</v>
      </c>
      <c r="B2466" t="s">
        <v>9</v>
      </c>
      <c r="C2466">
        <v>-158</v>
      </c>
      <c r="D2466">
        <v>-34751.74</v>
      </c>
      <c r="E2466">
        <v>219.94772151898701</v>
      </c>
    </row>
    <row r="2467" spans="1:5" x14ac:dyDescent="0.2">
      <c r="A2467" t="s">
        <v>75</v>
      </c>
      <c r="B2467" t="s">
        <v>9</v>
      </c>
      <c r="C2467">
        <v>320</v>
      </c>
      <c r="D2467">
        <v>15531.99</v>
      </c>
      <c r="E2467">
        <v>48.537468750000002</v>
      </c>
    </row>
    <row r="2468" spans="1:5" x14ac:dyDescent="0.2">
      <c r="A2468" t="s">
        <v>75</v>
      </c>
      <c r="B2468" t="s">
        <v>9</v>
      </c>
      <c r="C2468">
        <v>186</v>
      </c>
      <c r="D2468">
        <v>1968.86</v>
      </c>
      <c r="E2468">
        <v>10.5852688172043</v>
      </c>
    </row>
    <row r="2469" spans="1:5" x14ac:dyDescent="0.2">
      <c r="A2469" t="s">
        <v>75</v>
      </c>
      <c r="B2469" t="s">
        <v>9</v>
      </c>
      <c r="C2469">
        <v>102</v>
      </c>
      <c r="D2469">
        <v>1285.8399999999999</v>
      </c>
      <c r="E2469">
        <v>12.6062745098039</v>
      </c>
    </row>
    <row r="2470" spans="1:5" x14ac:dyDescent="0.2">
      <c r="A2470" t="s">
        <v>75</v>
      </c>
      <c r="B2470" t="s">
        <v>9</v>
      </c>
      <c r="C2470">
        <v>460</v>
      </c>
      <c r="D2470">
        <v>2333.73</v>
      </c>
      <c r="E2470">
        <v>5.07332608695652</v>
      </c>
    </row>
    <row r="2471" spans="1:5" x14ac:dyDescent="0.2">
      <c r="A2471" t="s">
        <v>75</v>
      </c>
      <c r="B2471" t="s">
        <v>9</v>
      </c>
      <c r="C2471">
        <v>1353</v>
      </c>
      <c r="D2471">
        <v>44316.65</v>
      </c>
      <c r="E2471">
        <v>32.754360679970397</v>
      </c>
    </row>
    <row r="2472" spans="1:5" x14ac:dyDescent="0.2">
      <c r="A2472" t="s">
        <v>75</v>
      </c>
      <c r="B2472" t="s">
        <v>9</v>
      </c>
      <c r="C2472">
        <v>6166</v>
      </c>
      <c r="D2472">
        <v>319253.3</v>
      </c>
      <c r="E2472">
        <v>51.776402854362601</v>
      </c>
    </row>
    <row r="2473" spans="1:5" x14ac:dyDescent="0.2">
      <c r="A2473" t="s">
        <v>75</v>
      </c>
      <c r="B2473" t="s">
        <v>9</v>
      </c>
      <c r="C2473">
        <v>6650</v>
      </c>
      <c r="D2473">
        <v>174310.25</v>
      </c>
      <c r="E2473">
        <v>26.2120676691729</v>
      </c>
    </row>
    <row r="2474" spans="1:5" x14ac:dyDescent="0.2">
      <c r="A2474" t="s">
        <v>75</v>
      </c>
      <c r="B2474" t="s">
        <v>9</v>
      </c>
      <c r="C2474">
        <v>0</v>
      </c>
      <c r="D2474">
        <v>3652</v>
      </c>
      <c r="E2474">
        <v>0</v>
      </c>
    </row>
    <row r="2475" spans="1:5" x14ac:dyDescent="0.2">
      <c r="A2475" t="s">
        <v>75</v>
      </c>
      <c r="B2475" t="s">
        <v>9</v>
      </c>
      <c r="C2475">
        <v>7292</v>
      </c>
      <c r="D2475">
        <v>282436.88</v>
      </c>
      <c r="E2475">
        <v>38.7324300603401</v>
      </c>
    </row>
    <row r="2476" spans="1:5" x14ac:dyDescent="0.2">
      <c r="A2476" t="s">
        <v>75</v>
      </c>
      <c r="B2476" t="s">
        <v>9</v>
      </c>
      <c r="C2476">
        <v>2256</v>
      </c>
      <c r="D2476">
        <v>74944.34</v>
      </c>
      <c r="E2476">
        <v>33.220008865248197</v>
      </c>
    </row>
    <row r="2477" spans="1:5" x14ac:dyDescent="0.2">
      <c r="A2477" t="s">
        <v>75</v>
      </c>
      <c r="B2477" t="s">
        <v>9</v>
      </c>
      <c r="C2477">
        <v>250</v>
      </c>
      <c r="D2477">
        <v>1707.77</v>
      </c>
      <c r="E2477">
        <v>6.83108</v>
      </c>
    </row>
    <row r="2478" spans="1:5" x14ac:dyDescent="0.2">
      <c r="A2478" t="s">
        <v>75</v>
      </c>
      <c r="B2478" t="s">
        <v>9</v>
      </c>
      <c r="C2478">
        <v>396</v>
      </c>
      <c r="D2478">
        <v>965.7</v>
      </c>
      <c r="E2478">
        <v>2.4386363636363599</v>
      </c>
    </row>
    <row r="2479" spans="1:5" x14ac:dyDescent="0.2">
      <c r="A2479" t="s">
        <v>75</v>
      </c>
      <c r="B2479" t="s">
        <v>9</v>
      </c>
      <c r="C2479">
        <v>797</v>
      </c>
      <c r="D2479">
        <v>6482.36</v>
      </c>
      <c r="E2479">
        <v>8.1334504391468005</v>
      </c>
    </row>
    <row r="2480" spans="1:5" x14ac:dyDescent="0.2">
      <c r="A2480" t="s">
        <v>75</v>
      </c>
      <c r="B2480" t="s">
        <v>9</v>
      </c>
      <c r="C2480">
        <v>216</v>
      </c>
      <c r="D2480">
        <v>24542.01</v>
      </c>
      <c r="E2480">
        <v>113.620416666667</v>
      </c>
    </row>
    <row r="2481" spans="1:5" x14ac:dyDescent="0.2">
      <c r="A2481" t="s">
        <v>75</v>
      </c>
      <c r="B2481" t="s">
        <v>9</v>
      </c>
      <c r="C2481">
        <v>80</v>
      </c>
      <c r="D2481">
        <v>106624.26</v>
      </c>
      <c r="E2481">
        <v>1332.8032499999999</v>
      </c>
    </row>
    <row r="2482" spans="1:5" x14ac:dyDescent="0.2">
      <c r="A2482" t="s">
        <v>75</v>
      </c>
      <c r="B2482" t="s">
        <v>9</v>
      </c>
      <c r="C2482">
        <v>490</v>
      </c>
      <c r="D2482">
        <v>2551.2399999999998</v>
      </c>
      <c r="E2482">
        <v>5.2066122448979604</v>
      </c>
    </row>
    <row r="2483" spans="1:5" x14ac:dyDescent="0.2">
      <c r="A2483" t="s">
        <v>75</v>
      </c>
      <c r="B2483" t="s">
        <v>9</v>
      </c>
      <c r="C2483">
        <v>273</v>
      </c>
      <c r="D2483">
        <v>2596.09</v>
      </c>
      <c r="E2483">
        <v>9.5094871794871807</v>
      </c>
    </row>
    <row r="2484" spans="1:5" x14ac:dyDescent="0.2">
      <c r="A2484" t="s">
        <v>75</v>
      </c>
      <c r="B2484" t="s">
        <v>9</v>
      </c>
      <c r="C2484">
        <v>310</v>
      </c>
      <c r="D2484">
        <v>4003.67</v>
      </c>
      <c r="E2484">
        <v>12.915064516129</v>
      </c>
    </row>
    <row r="2485" spans="1:5" x14ac:dyDescent="0.2">
      <c r="A2485" t="s">
        <v>75</v>
      </c>
      <c r="B2485" t="s">
        <v>9</v>
      </c>
      <c r="C2485">
        <v>1389</v>
      </c>
      <c r="D2485">
        <v>-387.27</v>
      </c>
      <c r="E2485">
        <v>-0.27881209503239701</v>
      </c>
    </row>
    <row r="2486" spans="1:5" x14ac:dyDescent="0.2">
      <c r="A2486" t="s">
        <v>75</v>
      </c>
      <c r="B2486" t="s">
        <v>9</v>
      </c>
      <c r="C2486">
        <v>2285</v>
      </c>
      <c r="D2486">
        <v>157106.39000000001</v>
      </c>
      <c r="E2486">
        <v>68.755531728665204</v>
      </c>
    </row>
    <row r="2487" spans="1:5" x14ac:dyDescent="0.2">
      <c r="A2487" t="s">
        <v>75</v>
      </c>
      <c r="B2487" t="s">
        <v>9</v>
      </c>
      <c r="C2487">
        <v>650</v>
      </c>
      <c r="D2487">
        <v>1491.6</v>
      </c>
      <c r="E2487">
        <v>2.29476923076923</v>
      </c>
    </row>
    <row r="2488" spans="1:5" x14ac:dyDescent="0.2">
      <c r="A2488" t="s">
        <v>75</v>
      </c>
      <c r="B2488" t="s">
        <v>9</v>
      </c>
      <c r="C2488">
        <v>5846</v>
      </c>
      <c r="D2488">
        <v>264161.34000000003</v>
      </c>
      <c r="E2488">
        <v>45.186681491618202</v>
      </c>
    </row>
    <row r="2489" spans="1:5" x14ac:dyDescent="0.2">
      <c r="A2489" t="s">
        <v>75</v>
      </c>
      <c r="B2489" t="s">
        <v>9</v>
      </c>
      <c r="C2489">
        <v>-174</v>
      </c>
      <c r="D2489">
        <v>-2990.89</v>
      </c>
      <c r="E2489">
        <v>17.189022988505702</v>
      </c>
    </row>
    <row r="2490" spans="1:5" x14ac:dyDescent="0.2">
      <c r="A2490" t="s">
        <v>75</v>
      </c>
      <c r="B2490" t="s">
        <v>9</v>
      </c>
      <c r="C2490">
        <v>361</v>
      </c>
      <c r="D2490">
        <v>3366.59</v>
      </c>
      <c r="E2490">
        <v>9.3257340720221595</v>
      </c>
    </row>
    <row r="2491" spans="1:5" x14ac:dyDescent="0.2">
      <c r="A2491" t="s">
        <v>75</v>
      </c>
      <c r="B2491" t="s">
        <v>9</v>
      </c>
      <c r="C2491">
        <v>547</v>
      </c>
      <c r="D2491">
        <v>4273.3500000000004</v>
      </c>
      <c r="E2491">
        <v>7.8123400365630697</v>
      </c>
    </row>
    <row r="2492" spans="1:5" x14ac:dyDescent="0.2">
      <c r="A2492" t="s">
        <v>75</v>
      </c>
      <c r="B2492" t="s">
        <v>9</v>
      </c>
      <c r="C2492">
        <v>5452</v>
      </c>
      <c r="D2492">
        <v>388669.35</v>
      </c>
      <c r="E2492">
        <v>71.2893158473955</v>
      </c>
    </row>
    <row r="2493" spans="1:5" x14ac:dyDescent="0.2">
      <c r="A2493" t="s">
        <v>75</v>
      </c>
      <c r="B2493" t="s">
        <v>9</v>
      </c>
      <c r="C2493">
        <v>880</v>
      </c>
      <c r="D2493">
        <v>1397.31</v>
      </c>
      <c r="E2493">
        <v>1.5878522727272699</v>
      </c>
    </row>
    <row r="2494" spans="1:5" x14ac:dyDescent="0.2">
      <c r="A2494" t="s">
        <v>75</v>
      </c>
      <c r="B2494" t="s">
        <v>9</v>
      </c>
      <c r="C2494">
        <v>198</v>
      </c>
      <c r="D2494">
        <v>1642.82</v>
      </c>
      <c r="E2494">
        <v>8.2970707070707093</v>
      </c>
    </row>
    <row r="2495" spans="1:5" x14ac:dyDescent="0.2">
      <c r="A2495" t="s">
        <v>75</v>
      </c>
      <c r="B2495" t="s">
        <v>9</v>
      </c>
      <c r="C2495">
        <v>3955</v>
      </c>
      <c r="D2495">
        <v>377844.1</v>
      </c>
      <c r="E2495">
        <v>95.535802781289505</v>
      </c>
    </row>
    <row r="2496" spans="1:5" x14ac:dyDescent="0.2">
      <c r="A2496" t="s">
        <v>75</v>
      </c>
      <c r="B2496" t="s">
        <v>9</v>
      </c>
      <c r="C2496">
        <v>923</v>
      </c>
      <c r="D2496">
        <v>1306.31</v>
      </c>
      <c r="E2496">
        <v>1.4152871072589399</v>
      </c>
    </row>
    <row r="2497" spans="1:5" x14ac:dyDescent="0.2">
      <c r="A2497" t="s">
        <v>75</v>
      </c>
      <c r="B2497" t="s">
        <v>9</v>
      </c>
      <c r="C2497">
        <v>-12</v>
      </c>
      <c r="D2497">
        <v>15623.74</v>
      </c>
      <c r="E2497">
        <v>-1301.9783333333301</v>
      </c>
    </row>
    <row r="2498" spans="1:5" x14ac:dyDescent="0.2">
      <c r="A2498" t="s">
        <v>75</v>
      </c>
      <c r="B2498" t="s">
        <v>9</v>
      </c>
      <c r="C2498">
        <v>779</v>
      </c>
      <c r="D2498">
        <v>102354.45</v>
      </c>
      <c r="E2498">
        <v>131.39210526315799</v>
      </c>
    </row>
    <row r="2499" spans="1:5" x14ac:dyDescent="0.2">
      <c r="A2499" t="s">
        <v>75</v>
      </c>
      <c r="B2499" t="s">
        <v>9</v>
      </c>
      <c r="C2499">
        <v>2047</v>
      </c>
      <c r="D2499">
        <v>92653.27</v>
      </c>
      <c r="E2499">
        <v>45.262955544699601</v>
      </c>
    </row>
    <row r="2500" spans="1:5" x14ac:dyDescent="0.2">
      <c r="A2500" t="s">
        <v>75</v>
      </c>
      <c r="B2500" t="s">
        <v>9</v>
      </c>
      <c r="C2500">
        <v>220</v>
      </c>
      <c r="D2500">
        <v>5514.06</v>
      </c>
      <c r="E2500">
        <v>25.0639090909091</v>
      </c>
    </row>
    <row r="2501" spans="1:5" x14ac:dyDescent="0.2">
      <c r="A2501" t="s">
        <v>75</v>
      </c>
      <c r="B2501" t="s">
        <v>9</v>
      </c>
      <c r="C2501">
        <v>1438</v>
      </c>
      <c r="D2501">
        <v>25153.7</v>
      </c>
      <c r="E2501">
        <v>17.492141863699601</v>
      </c>
    </row>
    <row r="2502" spans="1:5" x14ac:dyDescent="0.2">
      <c r="A2502" t="s">
        <v>75</v>
      </c>
      <c r="B2502" t="s">
        <v>9</v>
      </c>
      <c r="C2502">
        <v>1576</v>
      </c>
      <c r="D2502">
        <v>5636.22</v>
      </c>
      <c r="E2502">
        <v>3.5762817258883199</v>
      </c>
    </row>
    <row r="2503" spans="1:5" x14ac:dyDescent="0.2">
      <c r="A2503" t="s">
        <v>75</v>
      </c>
      <c r="B2503" t="s">
        <v>9</v>
      </c>
      <c r="C2503">
        <v>4379</v>
      </c>
      <c r="D2503">
        <v>207358.65</v>
      </c>
      <c r="E2503">
        <v>47.352968714318301</v>
      </c>
    </row>
    <row r="2504" spans="1:5" x14ac:dyDescent="0.2">
      <c r="A2504" t="s">
        <v>75</v>
      </c>
      <c r="B2504" t="s">
        <v>9</v>
      </c>
      <c r="C2504">
        <v>0</v>
      </c>
      <c r="D2504">
        <v>-22992.81</v>
      </c>
      <c r="E2504">
        <v>0</v>
      </c>
    </row>
    <row r="2505" spans="1:5" x14ac:dyDescent="0.2">
      <c r="A2505" t="s">
        <v>75</v>
      </c>
      <c r="B2505" t="s">
        <v>9</v>
      </c>
      <c r="C2505">
        <v>0</v>
      </c>
      <c r="D2505">
        <v>-35335.050000000003</v>
      </c>
      <c r="E2505">
        <v>0</v>
      </c>
    </row>
    <row r="2506" spans="1:5" x14ac:dyDescent="0.2">
      <c r="A2506" t="s">
        <v>75</v>
      </c>
      <c r="B2506" t="s">
        <v>9</v>
      </c>
      <c r="C2506">
        <v>0</v>
      </c>
      <c r="D2506">
        <v>8207.6</v>
      </c>
      <c r="E2506">
        <v>0</v>
      </c>
    </row>
    <row r="2507" spans="1:5" x14ac:dyDescent="0.2">
      <c r="A2507" t="s">
        <v>75</v>
      </c>
      <c r="B2507" t="s">
        <v>9</v>
      </c>
      <c r="C2507">
        <v>220</v>
      </c>
      <c r="D2507">
        <v>454.45</v>
      </c>
      <c r="E2507">
        <v>2.0656818181818202</v>
      </c>
    </row>
    <row r="2508" spans="1:5" x14ac:dyDescent="0.2">
      <c r="A2508" t="s">
        <v>75</v>
      </c>
      <c r="B2508" t="s">
        <v>9</v>
      </c>
      <c r="C2508">
        <v>140</v>
      </c>
      <c r="D2508">
        <v>474.52</v>
      </c>
      <c r="E2508">
        <v>3.3894285714285699</v>
      </c>
    </row>
    <row r="2509" spans="1:5" x14ac:dyDescent="0.2">
      <c r="A2509" t="s">
        <v>75</v>
      </c>
      <c r="B2509" t="s">
        <v>9</v>
      </c>
      <c r="C2509">
        <v>83</v>
      </c>
      <c r="D2509">
        <v>-1016719.84</v>
      </c>
      <c r="E2509">
        <v>-12249.636626506001</v>
      </c>
    </row>
    <row r="2510" spans="1:5" x14ac:dyDescent="0.2">
      <c r="A2510" t="s">
        <v>75</v>
      </c>
      <c r="B2510" t="s">
        <v>9</v>
      </c>
      <c r="C2510">
        <v>600</v>
      </c>
      <c r="D2510">
        <v>5197.9399999999996</v>
      </c>
      <c r="E2510">
        <v>8.6632333333333307</v>
      </c>
    </row>
    <row r="2511" spans="1:5" x14ac:dyDescent="0.2">
      <c r="A2511" t="s">
        <v>75</v>
      </c>
      <c r="B2511" t="s">
        <v>9</v>
      </c>
      <c r="C2511">
        <v>525</v>
      </c>
      <c r="D2511">
        <v>-7638.93</v>
      </c>
      <c r="E2511">
        <v>-14.5503428571428</v>
      </c>
    </row>
    <row r="2512" spans="1:5" x14ac:dyDescent="0.2">
      <c r="A2512" t="s">
        <v>75</v>
      </c>
      <c r="B2512" t="s">
        <v>9</v>
      </c>
      <c r="C2512">
        <v>118</v>
      </c>
      <c r="D2512">
        <v>499.49</v>
      </c>
      <c r="E2512">
        <v>4.2329661016949203</v>
      </c>
    </row>
    <row r="2513" spans="1:5" x14ac:dyDescent="0.2">
      <c r="A2513" t="s">
        <v>75</v>
      </c>
      <c r="B2513" t="s">
        <v>9</v>
      </c>
      <c r="C2513">
        <v>225</v>
      </c>
      <c r="D2513">
        <v>10408.17</v>
      </c>
      <c r="E2513">
        <v>46.258533333333297</v>
      </c>
    </row>
    <row r="2514" spans="1:5" x14ac:dyDescent="0.2">
      <c r="A2514" t="s">
        <v>75</v>
      </c>
      <c r="B2514" t="s">
        <v>9</v>
      </c>
      <c r="C2514">
        <v>1442</v>
      </c>
      <c r="D2514">
        <v>54732.37</v>
      </c>
      <c r="E2514">
        <v>37.9558737864078</v>
      </c>
    </row>
    <row r="2515" spans="1:5" x14ac:dyDescent="0.2">
      <c r="A2515" t="s">
        <v>75</v>
      </c>
      <c r="B2515" t="s">
        <v>9</v>
      </c>
      <c r="C2515">
        <v>492</v>
      </c>
      <c r="D2515">
        <v>43169.32</v>
      </c>
      <c r="E2515">
        <v>87.742520325203202</v>
      </c>
    </row>
    <row r="2516" spans="1:5" x14ac:dyDescent="0.2">
      <c r="A2516" t="s">
        <v>75</v>
      </c>
      <c r="B2516" t="s">
        <v>9</v>
      </c>
      <c r="C2516">
        <v>809</v>
      </c>
      <c r="D2516">
        <v>-1187.49</v>
      </c>
      <c r="E2516">
        <v>-1.46784919653894</v>
      </c>
    </row>
    <row r="2517" spans="1:5" x14ac:dyDescent="0.2">
      <c r="A2517" t="s">
        <v>75</v>
      </c>
      <c r="B2517" t="s">
        <v>9</v>
      </c>
      <c r="C2517">
        <v>1085</v>
      </c>
      <c r="D2517">
        <v>7476.3</v>
      </c>
      <c r="E2517">
        <v>6.89059907834101</v>
      </c>
    </row>
    <row r="2518" spans="1:5" x14ac:dyDescent="0.2">
      <c r="A2518" t="s">
        <v>75</v>
      </c>
      <c r="B2518" t="s">
        <v>9</v>
      </c>
      <c r="C2518">
        <v>320</v>
      </c>
      <c r="D2518">
        <v>3957.59</v>
      </c>
      <c r="E2518">
        <v>12.36746875</v>
      </c>
    </row>
    <row r="2519" spans="1:5" x14ac:dyDescent="0.2">
      <c r="A2519" t="s">
        <v>75</v>
      </c>
      <c r="B2519" t="s">
        <v>9</v>
      </c>
      <c r="C2519">
        <v>565</v>
      </c>
      <c r="D2519">
        <v>44266.05</v>
      </c>
      <c r="E2519">
        <v>78.346991150442506</v>
      </c>
    </row>
    <row r="2520" spans="1:5" x14ac:dyDescent="0.2">
      <c r="A2520" t="s">
        <v>75</v>
      </c>
      <c r="B2520" t="s">
        <v>9</v>
      </c>
      <c r="C2520">
        <v>320</v>
      </c>
      <c r="D2520">
        <v>7404.78</v>
      </c>
      <c r="E2520">
        <v>23.139937499999998</v>
      </c>
    </row>
    <row r="2521" spans="1:5" x14ac:dyDescent="0.2">
      <c r="A2521" t="s">
        <v>75</v>
      </c>
      <c r="B2521" t="s">
        <v>9</v>
      </c>
      <c r="C2521">
        <v>1994</v>
      </c>
      <c r="D2521">
        <v>27396.2</v>
      </c>
      <c r="E2521">
        <v>13.739317953861599</v>
      </c>
    </row>
    <row r="2522" spans="1:5" x14ac:dyDescent="0.2">
      <c r="A2522" t="s">
        <v>75</v>
      </c>
      <c r="B2522" t="s">
        <v>9</v>
      </c>
      <c r="C2522">
        <v>87</v>
      </c>
      <c r="D2522">
        <v>876</v>
      </c>
      <c r="E2522">
        <v>10.0689655172414</v>
      </c>
    </row>
    <row r="2523" spans="1:5" x14ac:dyDescent="0.2">
      <c r="A2523" t="s">
        <v>75</v>
      </c>
      <c r="B2523" t="s">
        <v>9</v>
      </c>
      <c r="C2523">
        <v>1125</v>
      </c>
      <c r="D2523">
        <v>-145.03</v>
      </c>
      <c r="E2523">
        <v>-0.12891555555555501</v>
      </c>
    </row>
    <row r="2524" spans="1:5" x14ac:dyDescent="0.2">
      <c r="A2524" t="s">
        <v>75</v>
      </c>
      <c r="B2524" t="s">
        <v>9</v>
      </c>
      <c r="C2524">
        <v>0</v>
      </c>
      <c r="D2524">
        <v>3765.79</v>
      </c>
      <c r="E2524">
        <v>0</v>
      </c>
    </row>
    <row r="2525" spans="1:5" x14ac:dyDescent="0.2">
      <c r="A2525" t="s">
        <v>75</v>
      </c>
      <c r="B2525" t="s">
        <v>9</v>
      </c>
      <c r="C2525">
        <v>0</v>
      </c>
      <c r="D2525">
        <v>3809.35</v>
      </c>
      <c r="E2525">
        <v>0</v>
      </c>
    </row>
    <row r="2526" spans="1:5" x14ac:dyDescent="0.2">
      <c r="A2526" t="s">
        <v>75</v>
      </c>
      <c r="B2526" t="s">
        <v>9</v>
      </c>
      <c r="C2526">
        <v>122</v>
      </c>
      <c r="D2526">
        <v>2145.09</v>
      </c>
      <c r="E2526">
        <v>17.5827049180328</v>
      </c>
    </row>
    <row r="2527" spans="1:5" x14ac:dyDescent="0.2">
      <c r="A2527" t="s">
        <v>75</v>
      </c>
      <c r="B2527" t="s">
        <v>9</v>
      </c>
      <c r="C2527">
        <v>500</v>
      </c>
      <c r="D2527">
        <v>3800.22</v>
      </c>
      <c r="E2527">
        <v>7.6004399999999999</v>
      </c>
    </row>
    <row r="2528" spans="1:5" x14ac:dyDescent="0.2">
      <c r="A2528" t="s">
        <v>75</v>
      </c>
      <c r="B2528" t="s">
        <v>9</v>
      </c>
      <c r="C2528">
        <v>5181</v>
      </c>
      <c r="D2528">
        <v>47570.16</v>
      </c>
      <c r="E2528">
        <v>9.1816560509554108</v>
      </c>
    </row>
    <row r="2529" spans="1:5" x14ac:dyDescent="0.2">
      <c r="A2529" t="s">
        <v>75</v>
      </c>
      <c r="B2529" t="s">
        <v>9</v>
      </c>
      <c r="C2529">
        <v>60</v>
      </c>
      <c r="D2529">
        <v>6877.64</v>
      </c>
      <c r="E2529">
        <v>114.627333333333</v>
      </c>
    </row>
    <row r="2530" spans="1:5" x14ac:dyDescent="0.2">
      <c r="A2530" t="s">
        <v>75</v>
      </c>
      <c r="B2530" t="s">
        <v>9</v>
      </c>
      <c r="C2530">
        <v>208</v>
      </c>
      <c r="D2530">
        <v>3505.6</v>
      </c>
      <c r="E2530">
        <v>16.853846153846099</v>
      </c>
    </row>
    <row r="2531" spans="1:5" x14ac:dyDescent="0.2">
      <c r="A2531" t="s">
        <v>75</v>
      </c>
      <c r="B2531" t="s">
        <v>9</v>
      </c>
      <c r="C2531">
        <v>1390</v>
      </c>
      <c r="D2531">
        <v>108523.09</v>
      </c>
      <c r="E2531">
        <v>78.074165467625903</v>
      </c>
    </row>
    <row r="2532" spans="1:5" x14ac:dyDescent="0.2">
      <c r="A2532" t="s">
        <v>75</v>
      </c>
      <c r="B2532" t="s">
        <v>9</v>
      </c>
      <c r="C2532">
        <v>225</v>
      </c>
      <c r="D2532">
        <v>-388.65</v>
      </c>
      <c r="E2532">
        <v>-1.7273333333333301</v>
      </c>
    </row>
    <row r="2533" spans="1:5" x14ac:dyDescent="0.2">
      <c r="A2533" t="s">
        <v>75</v>
      </c>
      <c r="B2533" t="s">
        <v>9</v>
      </c>
      <c r="C2533">
        <v>1032</v>
      </c>
      <c r="D2533">
        <v>9903.94</v>
      </c>
      <c r="E2533">
        <v>9.5968410852713202</v>
      </c>
    </row>
    <row r="2534" spans="1:5" x14ac:dyDescent="0.2">
      <c r="A2534" t="s">
        <v>75</v>
      </c>
      <c r="B2534" t="s">
        <v>9</v>
      </c>
      <c r="C2534">
        <v>800</v>
      </c>
      <c r="D2534">
        <v>8552.65</v>
      </c>
      <c r="E2534">
        <v>10.6908125</v>
      </c>
    </row>
    <row r="2535" spans="1:5" x14ac:dyDescent="0.2">
      <c r="A2535" t="s">
        <v>75</v>
      </c>
      <c r="B2535" t="s">
        <v>9</v>
      </c>
      <c r="C2535">
        <v>280</v>
      </c>
      <c r="D2535">
        <v>1122.2</v>
      </c>
      <c r="E2535">
        <v>4.0078571428571399</v>
      </c>
    </row>
    <row r="2536" spans="1:5" x14ac:dyDescent="0.2">
      <c r="A2536" t="s">
        <v>75</v>
      </c>
      <c r="B2536" t="s">
        <v>9</v>
      </c>
      <c r="C2536">
        <v>2363</v>
      </c>
      <c r="D2536">
        <v>71501.789999999994</v>
      </c>
      <c r="E2536">
        <v>30.258903935675001</v>
      </c>
    </row>
    <row r="2537" spans="1:5" x14ac:dyDescent="0.2">
      <c r="A2537" t="s">
        <v>75</v>
      </c>
      <c r="B2537" t="s">
        <v>9</v>
      </c>
      <c r="C2537">
        <v>720</v>
      </c>
      <c r="D2537">
        <v>-916.82</v>
      </c>
      <c r="E2537">
        <v>-1.2733611111111101</v>
      </c>
    </row>
    <row r="2538" spans="1:5" x14ac:dyDescent="0.2">
      <c r="A2538" t="s">
        <v>75</v>
      </c>
      <c r="B2538" t="s">
        <v>9</v>
      </c>
      <c r="C2538">
        <v>-24</v>
      </c>
      <c r="D2538">
        <v>4936.01</v>
      </c>
      <c r="E2538">
        <v>-205.66708333333301</v>
      </c>
    </row>
    <row r="2539" spans="1:5" x14ac:dyDescent="0.2">
      <c r="A2539" t="s">
        <v>75</v>
      </c>
      <c r="B2539" t="s">
        <v>9</v>
      </c>
      <c r="C2539">
        <v>-1</v>
      </c>
      <c r="D2539">
        <v>23754.99</v>
      </c>
      <c r="E2539">
        <v>-23754.99</v>
      </c>
    </row>
    <row r="2540" spans="1:5" x14ac:dyDescent="0.2">
      <c r="A2540" t="s">
        <v>75</v>
      </c>
      <c r="B2540" t="s">
        <v>9</v>
      </c>
      <c r="C2540">
        <v>115</v>
      </c>
      <c r="D2540">
        <v>32814.46</v>
      </c>
      <c r="E2540">
        <v>285.34313043478301</v>
      </c>
    </row>
    <row r="2541" spans="1:5" x14ac:dyDescent="0.2">
      <c r="A2541" t="s">
        <v>75</v>
      </c>
      <c r="B2541" t="s">
        <v>9</v>
      </c>
      <c r="C2541">
        <v>1611</v>
      </c>
      <c r="D2541">
        <v>110501.67</v>
      </c>
      <c r="E2541">
        <v>68.591973929236502</v>
      </c>
    </row>
    <row r="2542" spans="1:5" x14ac:dyDescent="0.2">
      <c r="A2542" t="s">
        <v>75</v>
      </c>
      <c r="B2542" t="s">
        <v>9</v>
      </c>
      <c r="C2542">
        <v>-26</v>
      </c>
      <c r="D2542">
        <v>2787.12</v>
      </c>
      <c r="E2542">
        <v>-107.196923076923</v>
      </c>
    </row>
    <row r="2543" spans="1:5" x14ac:dyDescent="0.2">
      <c r="A2543" t="s">
        <v>75</v>
      </c>
      <c r="B2543" t="s">
        <v>9</v>
      </c>
      <c r="C2543">
        <v>225</v>
      </c>
      <c r="D2543">
        <v>3178.53</v>
      </c>
      <c r="E2543">
        <v>14.126799999999999</v>
      </c>
    </row>
    <row r="2544" spans="1:5" x14ac:dyDescent="0.2">
      <c r="A2544" t="s">
        <v>75</v>
      </c>
      <c r="B2544" t="s">
        <v>9</v>
      </c>
      <c r="C2544">
        <v>160</v>
      </c>
      <c r="D2544">
        <v>1572.53</v>
      </c>
      <c r="E2544">
        <v>9.8283124999999991</v>
      </c>
    </row>
    <row r="2545" spans="1:5" x14ac:dyDescent="0.2">
      <c r="A2545" t="s">
        <v>75</v>
      </c>
      <c r="B2545" t="s">
        <v>9</v>
      </c>
      <c r="C2545">
        <v>-2</v>
      </c>
      <c r="D2545">
        <v>364.67</v>
      </c>
      <c r="E2545">
        <v>-182.33500000000001</v>
      </c>
    </row>
    <row r="2546" spans="1:5" x14ac:dyDescent="0.2">
      <c r="A2546" t="s">
        <v>75</v>
      </c>
      <c r="B2546" t="s">
        <v>9</v>
      </c>
      <c r="C2546">
        <v>1647</v>
      </c>
      <c r="D2546">
        <v>19286.05</v>
      </c>
      <c r="E2546">
        <v>11.7098057073467</v>
      </c>
    </row>
    <row r="2547" spans="1:5" x14ac:dyDescent="0.2">
      <c r="A2547" t="s">
        <v>75</v>
      </c>
      <c r="B2547" t="s">
        <v>9</v>
      </c>
      <c r="C2547">
        <v>312</v>
      </c>
      <c r="D2547">
        <v>10188.459999999999</v>
      </c>
      <c r="E2547">
        <v>32.655320512820502</v>
      </c>
    </row>
    <row r="2548" spans="1:5" x14ac:dyDescent="0.2">
      <c r="A2548" t="s">
        <v>75</v>
      </c>
      <c r="B2548" t="s">
        <v>9</v>
      </c>
      <c r="C2548">
        <v>659</v>
      </c>
      <c r="D2548">
        <v>433.43</v>
      </c>
      <c r="E2548">
        <v>0.65770864946889196</v>
      </c>
    </row>
    <row r="2549" spans="1:5" x14ac:dyDescent="0.2">
      <c r="A2549" t="s">
        <v>75</v>
      </c>
      <c r="B2549" t="s">
        <v>9</v>
      </c>
      <c r="C2549">
        <v>295</v>
      </c>
      <c r="D2549">
        <v>-972.23</v>
      </c>
      <c r="E2549">
        <v>-3.2956949152542401</v>
      </c>
    </row>
    <row r="2550" spans="1:5" x14ac:dyDescent="0.2">
      <c r="A2550" t="s">
        <v>75</v>
      </c>
      <c r="B2550" t="s">
        <v>9</v>
      </c>
      <c r="C2550">
        <v>500</v>
      </c>
      <c r="D2550">
        <v>1461.13</v>
      </c>
      <c r="E2550">
        <v>2.9222600000000001</v>
      </c>
    </row>
    <row r="2551" spans="1:5" x14ac:dyDescent="0.2">
      <c r="A2551" t="s">
        <v>75</v>
      </c>
      <c r="B2551" t="s">
        <v>9</v>
      </c>
      <c r="C2551">
        <v>300</v>
      </c>
      <c r="D2551">
        <v>-5078.37</v>
      </c>
      <c r="E2551">
        <v>-16.927900000000001</v>
      </c>
    </row>
    <row r="2552" spans="1:5" x14ac:dyDescent="0.2">
      <c r="A2552" t="s">
        <v>75</v>
      </c>
      <c r="B2552" t="s">
        <v>9</v>
      </c>
      <c r="C2552">
        <v>830</v>
      </c>
      <c r="D2552">
        <v>12453.38</v>
      </c>
      <c r="E2552">
        <v>15.0040722891566</v>
      </c>
    </row>
    <row r="2553" spans="1:5" x14ac:dyDescent="0.2">
      <c r="A2553" t="s">
        <v>75</v>
      </c>
      <c r="B2553" t="s">
        <v>9</v>
      </c>
      <c r="C2553">
        <v>227</v>
      </c>
      <c r="D2553">
        <v>-191.49</v>
      </c>
      <c r="E2553">
        <v>-0.843568281938326</v>
      </c>
    </row>
    <row r="2554" spans="1:5" x14ac:dyDescent="0.2">
      <c r="A2554" t="s">
        <v>75</v>
      </c>
      <c r="B2554" t="s">
        <v>9</v>
      </c>
      <c r="C2554">
        <v>500</v>
      </c>
      <c r="D2554">
        <v>27991.61</v>
      </c>
      <c r="E2554">
        <v>55.983220000000003</v>
      </c>
    </row>
    <row r="2555" spans="1:5" x14ac:dyDescent="0.2">
      <c r="A2555" t="s">
        <v>75</v>
      </c>
      <c r="B2555" t="s">
        <v>9</v>
      </c>
      <c r="C2555">
        <v>484</v>
      </c>
      <c r="D2555">
        <v>1828.18</v>
      </c>
      <c r="E2555">
        <v>3.7772314049586799</v>
      </c>
    </row>
    <row r="2556" spans="1:5" x14ac:dyDescent="0.2">
      <c r="A2556" t="s">
        <v>75</v>
      </c>
      <c r="B2556" t="s">
        <v>9</v>
      </c>
      <c r="C2556">
        <v>468</v>
      </c>
      <c r="D2556">
        <v>481.92</v>
      </c>
      <c r="E2556">
        <v>1.02974358974359</v>
      </c>
    </row>
    <row r="2557" spans="1:5" x14ac:dyDescent="0.2">
      <c r="A2557" t="s">
        <v>75</v>
      </c>
      <c r="B2557" t="s">
        <v>9</v>
      </c>
      <c r="C2557">
        <v>430</v>
      </c>
      <c r="D2557">
        <v>2690.26</v>
      </c>
      <c r="E2557">
        <v>6.2564186046511603</v>
      </c>
    </row>
    <row r="2558" spans="1:5" x14ac:dyDescent="0.2">
      <c r="A2558" t="s">
        <v>75</v>
      </c>
      <c r="B2558" t="s">
        <v>9</v>
      </c>
      <c r="C2558">
        <v>595</v>
      </c>
      <c r="D2558">
        <v>7280.75</v>
      </c>
      <c r="E2558">
        <v>12.2365546218487</v>
      </c>
    </row>
    <row r="2559" spans="1:5" x14ac:dyDescent="0.2">
      <c r="A2559" t="s">
        <v>75</v>
      </c>
      <c r="B2559" t="s">
        <v>9</v>
      </c>
      <c r="C2559">
        <v>1537</v>
      </c>
      <c r="D2559">
        <v>22100.31</v>
      </c>
      <c r="E2559">
        <v>14.3788614183474</v>
      </c>
    </row>
    <row r="2560" spans="1:5" x14ac:dyDescent="0.2">
      <c r="A2560" t="s">
        <v>75</v>
      </c>
      <c r="B2560" t="s">
        <v>9</v>
      </c>
      <c r="C2560">
        <v>480</v>
      </c>
      <c r="D2560">
        <v>9645.8799999999992</v>
      </c>
      <c r="E2560">
        <v>20.095583333333298</v>
      </c>
    </row>
    <row r="2561" spans="1:5" x14ac:dyDescent="0.2">
      <c r="A2561" t="s">
        <v>75</v>
      </c>
      <c r="B2561" t="s">
        <v>9</v>
      </c>
      <c r="C2561">
        <v>100</v>
      </c>
      <c r="D2561">
        <v>1264.48</v>
      </c>
      <c r="E2561">
        <v>12.6448</v>
      </c>
    </row>
    <row r="2562" spans="1:5" x14ac:dyDescent="0.2">
      <c r="A2562" t="s">
        <v>75</v>
      </c>
      <c r="B2562" t="s">
        <v>9</v>
      </c>
      <c r="C2562">
        <v>286</v>
      </c>
      <c r="D2562">
        <v>-1124.0899999999999</v>
      </c>
      <c r="E2562">
        <v>-3.9303846153846198</v>
      </c>
    </row>
    <row r="2563" spans="1:5" x14ac:dyDescent="0.2">
      <c r="A2563" t="s">
        <v>75</v>
      </c>
      <c r="B2563" t="s">
        <v>9</v>
      </c>
      <c r="C2563">
        <v>158</v>
      </c>
      <c r="D2563">
        <v>3540.08</v>
      </c>
      <c r="E2563">
        <v>22.4055696202532</v>
      </c>
    </row>
    <row r="2564" spans="1:5" x14ac:dyDescent="0.2">
      <c r="A2564" t="s">
        <v>75</v>
      </c>
      <c r="B2564" t="s">
        <v>9</v>
      </c>
      <c r="C2564">
        <v>689</v>
      </c>
      <c r="D2564">
        <v>5361.71</v>
      </c>
      <c r="E2564">
        <v>7.7818722786647303</v>
      </c>
    </row>
    <row r="2565" spans="1:5" x14ac:dyDescent="0.2">
      <c r="A2565" t="s">
        <v>75</v>
      </c>
      <c r="B2565" t="s">
        <v>9</v>
      </c>
      <c r="C2565">
        <v>514</v>
      </c>
      <c r="D2565">
        <v>2587.5500000000002</v>
      </c>
      <c r="E2565">
        <v>5.0341439688716001</v>
      </c>
    </row>
    <row r="2566" spans="1:5" x14ac:dyDescent="0.2">
      <c r="A2566" t="s">
        <v>75</v>
      </c>
      <c r="B2566" t="s">
        <v>9</v>
      </c>
      <c r="C2566">
        <v>230</v>
      </c>
      <c r="D2566">
        <v>2140.66</v>
      </c>
      <c r="E2566">
        <v>9.3072173913043503</v>
      </c>
    </row>
    <row r="2567" spans="1:5" x14ac:dyDescent="0.2">
      <c r="A2567" t="s">
        <v>75</v>
      </c>
      <c r="B2567" t="s">
        <v>9</v>
      </c>
      <c r="C2567">
        <v>394</v>
      </c>
      <c r="D2567">
        <v>110426.57</v>
      </c>
      <c r="E2567">
        <v>280.270482233503</v>
      </c>
    </row>
    <row r="2568" spans="1:5" x14ac:dyDescent="0.2">
      <c r="A2568" t="s">
        <v>75</v>
      </c>
      <c r="B2568" t="s">
        <v>9</v>
      </c>
      <c r="C2568">
        <v>3000</v>
      </c>
      <c r="D2568">
        <v>3274.47</v>
      </c>
      <c r="E2568">
        <v>1.0914900000000001</v>
      </c>
    </row>
    <row r="2569" spans="1:5" x14ac:dyDescent="0.2">
      <c r="A2569" t="s">
        <v>75</v>
      </c>
      <c r="B2569" t="s">
        <v>9</v>
      </c>
      <c r="C2569">
        <v>640</v>
      </c>
      <c r="D2569">
        <v>3034.74</v>
      </c>
      <c r="E2569">
        <v>4.7417812499999998</v>
      </c>
    </row>
    <row r="2570" spans="1:5" x14ac:dyDescent="0.2">
      <c r="A2570" t="s">
        <v>75</v>
      </c>
      <c r="B2570" t="s">
        <v>9</v>
      </c>
      <c r="C2570">
        <v>4344</v>
      </c>
      <c r="D2570">
        <v>5535.28</v>
      </c>
      <c r="E2570">
        <v>1.2742357274401499</v>
      </c>
    </row>
    <row r="2571" spans="1:5" x14ac:dyDescent="0.2">
      <c r="A2571" t="s">
        <v>75</v>
      </c>
      <c r="B2571" t="s">
        <v>9</v>
      </c>
      <c r="C2571">
        <v>975</v>
      </c>
      <c r="D2571">
        <v>43490.26</v>
      </c>
      <c r="E2571">
        <v>44.6053948717949</v>
      </c>
    </row>
    <row r="2572" spans="1:5" x14ac:dyDescent="0.2">
      <c r="A2572" t="s">
        <v>75</v>
      </c>
      <c r="B2572" t="s">
        <v>9</v>
      </c>
      <c r="C2572">
        <v>525</v>
      </c>
      <c r="D2572">
        <v>11363.89</v>
      </c>
      <c r="E2572">
        <v>21.6455047619048</v>
      </c>
    </row>
    <row r="2573" spans="1:5" x14ac:dyDescent="0.2">
      <c r="A2573" t="s">
        <v>75</v>
      </c>
      <c r="B2573" t="s">
        <v>9</v>
      </c>
      <c r="C2573">
        <v>772</v>
      </c>
      <c r="D2573">
        <v>-1063.03</v>
      </c>
      <c r="E2573">
        <v>-1.3769818652849699</v>
      </c>
    </row>
    <row r="2574" spans="1:5" x14ac:dyDescent="0.2">
      <c r="A2574" t="s">
        <v>75</v>
      </c>
      <c r="B2574" t="s">
        <v>9</v>
      </c>
      <c r="C2574">
        <v>400</v>
      </c>
      <c r="D2574">
        <v>4828.41</v>
      </c>
      <c r="E2574">
        <v>12.071025000000001</v>
      </c>
    </row>
    <row r="2575" spans="1:5" x14ac:dyDescent="0.2">
      <c r="A2575" t="s">
        <v>75</v>
      </c>
      <c r="B2575" t="s">
        <v>9</v>
      </c>
      <c r="C2575">
        <v>100</v>
      </c>
      <c r="D2575">
        <v>1979.27</v>
      </c>
      <c r="E2575">
        <v>19.7927</v>
      </c>
    </row>
    <row r="2576" spans="1:5" x14ac:dyDescent="0.2">
      <c r="A2576" t="s">
        <v>75</v>
      </c>
      <c r="B2576" t="s">
        <v>9</v>
      </c>
      <c r="C2576">
        <v>670</v>
      </c>
      <c r="D2576">
        <v>10831.46</v>
      </c>
      <c r="E2576">
        <v>16.166358208955199</v>
      </c>
    </row>
    <row r="2577" spans="1:5" x14ac:dyDescent="0.2">
      <c r="A2577" t="s">
        <v>75</v>
      </c>
      <c r="B2577" t="s">
        <v>9</v>
      </c>
      <c r="C2577">
        <v>689</v>
      </c>
      <c r="D2577">
        <v>4340.7299999999996</v>
      </c>
      <c r="E2577">
        <v>6.3000435413642997</v>
      </c>
    </row>
    <row r="2578" spans="1:5" x14ac:dyDescent="0.2">
      <c r="A2578" t="s">
        <v>75</v>
      </c>
      <c r="B2578" t="s">
        <v>9</v>
      </c>
      <c r="C2578">
        <v>312</v>
      </c>
      <c r="D2578">
        <v>2488.06</v>
      </c>
      <c r="E2578">
        <v>7.9745512820512801</v>
      </c>
    </row>
    <row r="2579" spans="1:5" x14ac:dyDescent="0.2">
      <c r="A2579" t="s">
        <v>75</v>
      </c>
      <c r="B2579" t="s">
        <v>9</v>
      </c>
      <c r="C2579">
        <v>1750</v>
      </c>
      <c r="D2579">
        <v>4713.8900000000003</v>
      </c>
      <c r="E2579">
        <v>2.6936514285714299</v>
      </c>
    </row>
    <row r="2580" spans="1:5" x14ac:dyDescent="0.2">
      <c r="A2580" t="s">
        <v>75</v>
      </c>
      <c r="B2580" t="s">
        <v>9</v>
      </c>
      <c r="C2580">
        <v>742</v>
      </c>
      <c r="D2580">
        <v>3949.05</v>
      </c>
      <c r="E2580">
        <v>5.3221698113207498</v>
      </c>
    </row>
    <row r="2581" spans="1:5" x14ac:dyDescent="0.2">
      <c r="A2581" t="s">
        <v>75</v>
      </c>
      <c r="B2581" t="s">
        <v>9</v>
      </c>
      <c r="C2581">
        <v>225</v>
      </c>
      <c r="D2581">
        <v>288.60000000000002</v>
      </c>
      <c r="E2581">
        <v>1.28266666666667</v>
      </c>
    </row>
    <row r="2582" spans="1:5" x14ac:dyDescent="0.2">
      <c r="A2582" t="s">
        <v>75</v>
      </c>
      <c r="B2582" t="s">
        <v>9</v>
      </c>
      <c r="C2582">
        <v>1480</v>
      </c>
      <c r="D2582">
        <v>5782.39</v>
      </c>
      <c r="E2582">
        <v>3.9070202702702699</v>
      </c>
    </row>
    <row r="2583" spans="1:5" x14ac:dyDescent="0.2">
      <c r="A2583" t="s">
        <v>75</v>
      </c>
      <c r="B2583" t="s">
        <v>9</v>
      </c>
      <c r="C2583">
        <v>1250</v>
      </c>
      <c r="D2583">
        <v>2476.64</v>
      </c>
      <c r="E2583">
        <v>1.981312</v>
      </c>
    </row>
    <row r="2584" spans="1:5" x14ac:dyDescent="0.2">
      <c r="A2584" t="s">
        <v>75</v>
      </c>
      <c r="B2584" t="s">
        <v>9</v>
      </c>
      <c r="C2584">
        <v>178</v>
      </c>
      <c r="D2584">
        <v>1144.92</v>
      </c>
      <c r="E2584">
        <v>6.4321348314606697</v>
      </c>
    </row>
    <row r="2585" spans="1:5" x14ac:dyDescent="0.2">
      <c r="A2585" t="s">
        <v>75</v>
      </c>
      <c r="B2585" t="s">
        <v>9</v>
      </c>
      <c r="C2585">
        <v>425</v>
      </c>
      <c r="D2585">
        <v>1955.25</v>
      </c>
      <c r="E2585">
        <v>4.6005882352941203</v>
      </c>
    </row>
    <row r="2586" spans="1:5" x14ac:dyDescent="0.2">
      <c r="A2586" t="s">
        <v>75</v>
      </c>
      <c r="B2586" t="s">
        <v>9</v>
      </c>
      <c r="C2586">
        <v>765</v>
      </c>
      <c r="D2586">
        <v>5274.58</v>
      </c>
      <c r="E2586">
        <v>6.8948758169934603</v>
      </c>
    </row>
    <row r="2587" spans="1:5" x14ac:dyDescent="0.2">
      <c r="A2587" t="s">
        <v>75</v>
      </c>
      <c r="B2587" t="s">
        <v>9</v>
      </c>
      <c r="C2587">
        <v>3800</v>
      </c>
      <c r="D2587">
        <v>39187.14</v>
      </c>
      <c r="E2587">
        <v>10.312405263157901</v>
      </c>
    </row>
    <row r="2588" spans="1:5" x14ac:dyDescent="0.2">
      <c r="A2588" t="s">
        <v>75</v>
      </c>
      <c r="B2588" t="s">
        <v>9</v>
      </c>
      <c r="C2588">
        <v>0</v>
      </c>
      <c r="D2588">
        <v>3366.16</v>
      </c>
      <c r="E2588">
        <v>0</v>
      </c>
    </row>
    <row r="2589" spans="1:5" x14ac:dyDescent="0.2">
      <c r="A2589" t="s">
        <v>75</v>
      </c>
      <c r="B2589" t="s">
        <v>9</v>
      </c>
      <c r="C2589">
        <v>3685</v>
      </c>
      <c r="D2589">
        <v>14519.77</v>
      </c>
      <c r="E2589">
        <v>3.9402360922659398</v>
      </c>
    </row>
    <row r="2590" spans="1:5" x14ac:dyDescent="0.2">
      <c r="A2590" t="s">
        <v>75</v>
      </c>
      <c r="B2590" t="s">
        <v>9</v>
      </c>
      <c r="C2590">
        <v>6970</v>
      </c>
      <c r="D2590">
        <v>18757.52</v>
      </c>
      <c r="E2590">
        <v>2.6911793400286901</v>
      </c>
    </row>
    <row r="2591" spans="1:5" x14ac:dyDescent="0.2">
      <c r="A2591" t="s">
        <v>75</v>
      </c>
      <c r="B2591" t="s">
        <v>9</v>
      </c>
      <c r="C2591">
        <v>1</v>
      </c>
      <c r="D2591">
        <v>175.89</v>
      </c>
      <c r="E2591">
        <v>175.89</v>
      </c>
    </row>
    <row r="2592" spans="1:5" x14ac:dyDescent="0.2">
      <c r="A2592" t="s">
        <v>75</v>
      </c>
      <c r="B2592" t="s">
        <v>9</v>
      </c>
      <c r="C2592">
        <v>420</v>
      </c>
      <c r="D2592">
        <v>3486.19</v>
      </c>
      <c r="E2592">
        <v>8.3004523809523807</v>
      </c>
    </row>
    <row r="2593" spans="1:5" x14ac:dyDescent="0.2">
      <c r="A2593" t="s">
        <v>75</v>
      </c>
      <c r="B2593" t="s">
        <v>9</v>
      </c>
      <c r="C2593">
        <v>1</v>
      </c>
      <c r="D2593">
        <v>5924.72</v>
      </c>
      <c r="E2593">
        <v>5924.72</v>
      </c>
    </row>
    <row r="2594" spans="1:5" x14ac:dyDescent="0.2">
      <c r="A2594" t="s">
        <v>75</v>
      </c>
      <c r="B2594" t="s">
        <v>9</v>
      </c>
      <c r="C2594">
        <v>1</v>
      </c>
      <c r="D2594">
        <v>9785.0400000000009</v>
      </c>
      <c r="E2594">
        <v>9785.0400000000009</v>
      </c>
    </row>
    <row r="2595" spans="1:5" x14ac:dyDescent="0.2">
      <c r="A2595" t="s">
        <v>75</v>
      </c>
      <c r="B2595" t="s">
        <v>9</v>
      </c>
      <c r="C2595">
        <v>126</v>
      </c>
      <c r="D2595">
        <v>23487.85</v>
      </c>
      <c r="E2595">
        <v>186.411507936508</v>
      </c>
    </row>
    <row r="2596" spans="1:5" x14ac:dyDescent="0.2">
      <c r="A2596" t="s">
        <v>75</v>
      </c>
      <c r="B2596" t="s">
        <v>9</v>
      </c>
      <c r="C2596">
        <v>1564</v>
      </c>
      <c r="D2596">
        <v>5828.74</v>
      </c>
      <c r="E2596">
        <v>3.7268158567774901</v>
      </c>
    </row>
    <row r="2597" spans="1:5" x14ac:dyDescent="0.2">
      <c r="A2597" t="s">
        <v>75</v>
      </c>
      <c r="B2597" t="s">
        <v>9</v>
      </c>
      <c r="C2597">
        <v>920</v>
      </c>
      <c r="D2597">
        <v>4370.3599999999997</v>
      </c>
      <c r="E2597">
        <v>4.7503913043478301</v>
      </c>
    </row>
    <row r="2598" spans="1:5" x14ac:dyDescent="0.2">
      <c r="A2598" t="s">
        <v>75</v>
      </c>
      <c r="B2598" t="s">
        <v>9</v>
      </c>
      <c r="C2598">
        <v>1</v>
      </c>
      <c r="D2598">
        <v>7147.45</v>
      </c>
      <c r="E2598">
        <v>7147.45</v>
      </c>
    </row>
    <row r="2599" spans="1:5" x14ac:dyDescent="0.2">
      <c r="A2599" t="s">
        <v>75</v>
      </c>
      <c r="B2599" t="s">
        <v>9</v>
      </c>
      <c r="C2599">
        <v>250</v>
      </c>
      <c r="D2599">
        <v>1006.85</v>
      </c>
      <c r="E2599">
        <v>4.0274000000000001</v>
      </c>
    </row>
    <row r="2600" spans="1:5" x14ac:dyDescent="0.2">
      <c r="A2600" t="s">
        <v>75</v>
      </c>
      <c r="B2600" t="s">
        <v>9</v>
      </c>
      <c r="C2600">
        <v>2750</v>
      </c>
      <c r="D2600">
        <v>10375.370000000001</v>
      </c>
      <c r="E2600">
        <v>3.7728618181818199</v>
      </c>
    </row>
    <row r="2601" spans="1:5" x14ac:dyDescent="0.2">
      <c r="A2601" t="s">
        <v>75</v>
      </c>
      <c r="B2601" t="s">
        <v>9</v>
      </c>
      <c r="C2601">
        <v>4270</v>
      </c>
      <c r="D2601">
        <v>11722.33</v>
      </c>
      <c r="E2601">
        <v>2.74527634660422</v>
      </c>
    </row>
    <row r="2602" spans="1:5" x14ac:dyDescent="0.2">
      <c r="A2602" t="s">
        <v>75</v>
      </c>
      <c r="B2602" t="s">
        <v>9</v>
      </c>
      <c r="C2602">
        <v>190</v>
      </c>
      <c r="D2602">
        <v>2969.32</v>
      </c>
      <c r="E2602">
        <v>15.628</v>
      </c>
    </row>
    <row r="2603" spans="1:5" x14ac:dyDescent="0.2">
      <c r="A2603" t="s">
        <v>75</v>
      </c>
      <c r="B2603" t="s">
        <v>9</v>
      </c>
      <c r="C2603">
        <v>2315</v>
      </c>
      <c r="D2603">
        <v>20945.689999999999</v>
      </c>
      <c r="E2603">
        <v>9.0478142548596097</v>
      </c>
    </row>
    <row r="2604" spans="1:5" x14ac:dyDescent="0.2">
      <c r="A2604" t="s">
        <v>75</v>
      </c>
      <c r="B2604" t="s">
        <v>9</v>
      </c>
      <c r="C2604">
        <v>550</v>
      </c>
      <c r="D2604">
        <v>4236.01</v>
      </c>
      <c r="E2604">
        <v>7.7018363636363603</v>
      </c>
    </row>
    <row r="2605" spans="1:5" x14ac:dyDescent="0.2">
      <c r="A2605" t="s">
        <v>75</v>
      </c>
      <c r="B2605" t="s">
        <v>9</v>
      </c>
      <c r="C2605">
        <v>575</v>
      </c>
      <c r="D2605">
        <v>1948.07</v>
      </c>
      <c r="E2605">
        <v>3.3879478260869602</v>
      </c>
    </row>
    <row r="2606" spans="1:5" x14ac:dyDescent="0.2">
      <c r="A2606" t="s">
        <v>75</v>
      </c>
      <c r="B2606" t="s">
        <v>9</v>
      </c>
      <c r="C2606">
        <v>6500</v>
      </c>
      <c r="D2606">
        <v>42304.480000000003</v>
      </c>
      <c r="E2606">
        <v>6.5083815384615402</v>
      </c>
    </row>
    <row r="2607" spans="1:5" x14ac:dyDescent="0.2">
      <c r="A2607" t="s">
        <v>75</v>
      </c>
      <c r="B2607" t="s">
        <v>9</v>
      </c>
      <c r="C2607">
        <v>1100</v>
      </c>
      <c r="D2607">
        <v>5021.22</v>
      </c>
      <c r="E2607">
        <v>4.5647454545454504</v>
      </c>
    </row>
    <row r="2608" spans="1:5" x14ac:dyDescent="0.2">
      <c r="A2608" t="s">
        <v>75</v>
      </c>
      <c r="B2608" t="s">
        <v>9</v>
      </c>
      <c r="C2608">
        <v>2303</v>
      </c>
      <c r="D2608">
        <v>15798.73</v>
      </c>
      <c r="E2608">
        <v>6.8600651324359498</v>
      </c>
    </row>
    <row r="2609" spans="1:5" x14ac:dyDescent="0.2">
      <c r="A2609" t="s">
        <v>75</v>
      </c>
      <c r="B2609" t="s">
        <v>9</v>
      </c>
      <c r="C2609">
        <v>540</v>
      </c>
      <c r="D2609">
        <v>7443.68</v>
      </c>
      <c r="E2609">
        <v>13.784592592592601</v>
      </c>
    </row>
    <row r="2610" spans="1:5" x14ac:dyDescent="0.2">
      <c r="A2610" t="s">
        <v>75</v>
      </c>
      <c r="B2610" t="s">
        <v>9</v>
      </c>
      <c r="C2610">
        <v>1858</v>
      </c>
      <c r="D2610">
        <v>5833.64</v>
      </c>
      <c r="E2610">
        <v>3.1397416576964501</v>
      </c>
    </row>
    <row r="2611" spans="1:5" x14ac:dyDescent="0.2">
      <c r="A2611" t="s">
        <v>75</v>
      </c>
      <c r="B2611" t="s">
        <v>9</v>
      </c>
      <c r="C2611">
        <v>2419</v>
      </c>
      <c r="D2611">
        <v>10469.69</v>
      </c>
      <c r="E2611">
        <v>4.3281066556428298</v>
      </c>
    </row>
    <row r="2612" spans="1:5" x14ac:dyDescent="0.2">
      <c r="A2612" t="s">
        <v>75</v>
      </c>
      <c r="B2612" t="s">
        <v>9</v>
      </c>
      <c r="C2612">
        <v>1372</v>
      </c>
      <c r="D2612">
        <v>30332.43</v>
      </c>
      <c r="E2612">
        <v>22.108185131195299</v>
      </c>
    </row>
    <row r="2613" spans="1:5" x14ac:dyDescent="0.2">
      <c r="A2613" t="s">
        <v>75</v>
      </c>
      <c r="B2613" t="s">
        <v>9</v>
      </c>
      <c r="C2613">
        <v>642</v>
      </c>
      <c r="D2613">
        <v>3808.26</v>
      </c>
      <c r="E2613">
        <v>5.9318691588785004</v>
      </c>
    </row>
    <row r="2614" spans="1:5" x14ac:dyDescent="0.2">
      <c r="A2614" t="s">
        <v>75</v>
      </c>
      <c r="B2614" t="s">
        <v>9</v>
      </c>
      <c r="C2614">
        <v>227</v>
      </c>
      <c r="D2614">
        <v>29136.07</v>
      </c>
      <c r="E2614">
        <v>128.352731277533</v>
      </c>
    </row>
    <row r="2615" spans="1:5" x14ac:dyDescent="0.2">
      <c r="A2615" t="s">
        <v>75</v>
      </c>
      <c r="B2615" t="s">
        <v>9</v>
      </c>
      <c r="C2615">
        <v>1220</v>
      </c>
      <c r="D2615">
        <v>11664.2</v>
      </c>
      <c r="E2615">
        <v>9.5608196721311494</v>
      </c>
    </row>
    <row r="2616" spans="1:5" x14ac:dyDescent="0.2">
      <c r="A2616" t="s">
        <v>75</v>
      </c>
      <c r="B2616" t="s">
        <v>9</v>
      </c>
      <c r="C2616">
        <v>2455</v>
      </c>
      <c r="D2616">
        <v>5783.73</v>
      </c>
      <c r="E2616">
        <v>2.3558981670061101</v>
      </c>
    </row>
    <row r="2617" spans="1:5" x14ac:dyDescent="0.2">
      <c r="A2617" t="s">
        <v>75</v>
      </c>
      <c r="B2617" t="s">
        <v>9</v>
      </c>
      <c r="C2617">
        <v>605</v>
      </c>
      <c r="D2617">
        <v>3174.04</v>
      </c>
      <c r="E2617">
        <v>5.2463471074380204</v>
      </c>
    </row>
    <row r="2618" spans="1:5" x14ac:dyDescent="0.2">
      <c r="A2618" t="s">
        <v>75</v>
      </c>
      <c r="B2618" t="s">
        <v>9</v>
      </c>
      <c r="C2618">
        <v>140</v>
      </c>
      <c r="D2618">
        <v>78.739999999999995</v>
      </c>
      <c r="E2618">
        <v>0.56242857142857094</v>
      </c>
    </row>
    <row r="2619" spans="1:5" x14ac:dyDescent="0.2">
      <c r="A2619" t="s">
        <v>75</v>
      </c>
      <c r="B2619" t="s">
        <v>9</v>
      </c>
      <c r="C2619">
        <v>357</v>
      </c>
      <c r="D2619">
        <v>3620.63</v>
      </c>
      <c r="E2619">
        <v>10.1418207282913</v>
      </c>
    </row>
    <row r="2620" spans="1:5" x14ac:dyDescent="0.2">
      <c r="A2620" t="s">
        <v>75</v>
      </c>
      <c r="B2620" t="s">
        <v>9</v>
      </c>
      <c r="C2620">
        <v>1</v>
      </c>
      <c r="D2620">
        <v>6197.86</v>
      </c>
      <c r="E2620">
        <v>6197.86</v>
      </c>
    </row>
    <row r="2621" spans="1:5" x14ac:dyDescent="0.2">
      <c r="A2621" t="s">
        <v>75</v>
      </c>
      <c r="B2621" t="s">
        <v>9</v>
      </c>
      <c r="C2621">
        <v>980</v>
      </c>
      <c r="D2621">
        <v>6023.35</v>
      </c>
      <c r="E2621">
        <v>6.14627551020408</v>
      </c>
    </row>
    <row r="2622" spans="1:5" x14ac:dyDescent="0.2">
      <c r="A2622" t="s">
        <v>75</v>
      </c>
      <c r="B2622" t="s">
        <v>9</v>
      </c>
      <c r="C2622">
        <v>10</v>
      </c>
      <c r="D2622">
        <v>798.49</v>
      </c>
      <c r="E2622">
        <v>79.849000000000004</v>
      </c>
    </row>
    <row r="2623" spans="1:5" x14ac:dyDescent="0.2">
      <c r="A2623" t="s">
        <v>75</v>
      </c>
      <c r="B2623" t="s">
        <v>9</v>
      </c>
      <c r="C2623">
        <v>1079</v>
      </c>
      <c r="D2623">
        <v>7696.83</v>
      </c>
      <c r="E2623">
        <v>7.1332993512511598</v>
      </c>
    </row>
    <row r="2624" spans="1:5" x14ac:dyDescent="0.2">
      <c r="A2624" t="s">
        <v>75</v>
      </c>
      <c r="B2624" t="s">
        <v>9</v>
      </c>
      <c r="C2624">
        <v>1180</v>
      </c>
      <c r="D2624">
        <v>4484.72</v>
      </c>
      <c r="E2624">
        <v>3.80061016949153</v>
      </c>
    </row>
    <row r="2625" spans="1:5" x14ac:dyDescent="0.2">
      <c r="A2625" t="s">
        <v>75</v>
      </c>
      <c r="B2625" t="s">
        <v>9</v>
      </c>
      <c r="C2625">
        <v>90</v>
      </c>
      <c r="D2625">
        <v>701.49</v>
      </c>
      <c r="E2625">
        <v>7.7943333333333298</v>
      </c>
    </row>
    <row r="2626" spans="1:5" x14ac:dyDescent="0.2">
      <c r="A2626" t="s">
        <v>75</v>
      </c>
      <c r="B2626" t="s">
        <v>9</v>
      </c>
      <c r="C2626">
        <v>245</v>
      </c>
      <c r="D2626">
        <v>4127.93</v>
      </c>
      <c r="E2626">
        <v>16.848693877551</v>
      </c>
    </row>
    <row r="2627" spans="1:5" x14ac:dyDescent="0.2">
      <c r="A2627" t="s">
        <v>75</v>
      </c>
      <c r="B2627" t="s">
        <v>9</v>
      </c>
      <c r="C2627">
        <v>125</v>
      </c>
      <c r="D2627">
        <v>729.86</v>
      </c>
      <c r="E2627">
        <v>5.8388799999999996</v>
      </c>
    </row>
    <row r="2628" spans="1:5" x14ac:dyDescent="0.2">
      <c r="A2628" t="s">
        <v>75</v>
      </c>
      <c r="B2628" t="s">
        <v>9</v>
      </c>
      <c r="C2628">
        <v>263</v>
      </c>
      <c r="D2628">
        <v>10511.94</v>
      </c>
      <c r="E2628">
        <v>39.969353612167303</v>
      </c>
    </row>
    <row r="2629" spans="1:5" x14ac:dyDescent="0.2">
      <c r="A2629" t="s">
        <v>75</v>
      </c>
      <c r="B2629" t="s">
        <v>9</v>
      </c>
      <c r="C2629">
        <v>2000</v>
      </c>
      <c r="D2629">
        <v>11742.15</v>
      </c>
      <c r="E2629">
        <v>5.8710750000000003</v>
      </c>
    </row>
    <row r="2630" spans="1:5" x14ac:dyDescent="0.2">
      <c r="A2630" t="s">
        <v>75</v>
      </c>
      <c r="B2630" t="s">
        <v>9</v>
      </c>
      <c r="C2630">
        <v>180</v>
      </c>
      <c r="D2630">
        <v>747.96</v>
      </c>
      <c r="E2630">
        <v>4.1553333333333304</v>
      </c>
    </row>
    <row r="2631" spans="1:5" x14ac:dyDescent="0.2">
      <c r="A2631" t="s">
        <v>75</v>
      </c>
      <c r="B2631" t="s">
        <v>9</v>
      </c>
      <c r="C2631">
        <v>410</v>
      </c>
      <c r="D2631">
        <v>1447.92</v>
      </c>
      <c r="E2631">
        <v>3.5315121951219499</v>
      </c>
    </row>
    <row r="2632" spans="1:5" x14ac:dyDescent="0.2">
      <c r="A2632" t="s">
        <v>75</v>
      </c>
      <c r="B2632" t="s">
        <v>9</v>
      </c>
      <c r="C2632">
        <v>1</v>
      </c>
      <c r="D2632">
        <v>1383.98</v>
      </c>
      <c r="E2632">
        <v>1383.98</v>
      </c>
    </row>
    <row r="2633" spans="1:5" x14ac:dyDescent="0.2">
      <c r="A2633" t="s">
        <v>75</v>
      </c>
      <c r="B2633" t="s">
        <v>9</v>
      </c>
      <c r="C2633">
        <v>400</v>
      </c>
      <c r="D2633">
        <v>867.51</v>
      </c>
      <c r="E2633">
        <v>2.1687750000000001</v>
      </c>
    </row>
    <row r="2634" spans="1:5" x14ac:dyDescent="0.2">
      <c r="A2634" t="s">
        <v>75</v>
      </c>
      <c r="B2634" t="s">
        <v>9</v>
      </c>
      <c r="C2634">
        <v>185</v>
      </c>
      <c r="D2634">
        <v>454.64</v>
      </c>
      <c r="E2634">
        <v>2.45751351351351</v>
      </c>
    </row>
    <row r="2635" spans="1:5" x14ac:dyDescent="0.2">
      <c r="A2635" t="s">
        <v>75</v>
      </c>
      <c r="B2635" t="s">
        <v>9</v>
      </c>
      <c r="C2635">
        <v>700</v>
      </c>
      <c r="D2635">
        <v>6305.59</v>
      </c>
      <c r="E2635">
        <v>9.0079857142857094</v>
      </c>
    </row>
    <row r="2636" spans="1:5" x14ac:dyDescent="0.2">
      <c r="A2636" t="s">
        <v>75</v>
      </c>
      <c r="B2636" t="s">
        <v>9</v>
      </c>
      <c r="C2636">
        <v>1040</v>
      </c>
      <c r="D2636">
        <v>10566.06</v>
      </c>
      <c r="E2636">
        <v>10.159673076923101</v>
      </c>
    </row>
    <row r="2637" spans="1:5" x14ac:dyDescent="0.2">
      <c r="A2637" t="s">
        <v>75</v>
      </c>
      <c r="B2637" t="s">
        <v>9</v>
      </c>
      <c r="C2637">
        <v>880</v>
      </c>
      <c r="D2637">
        <v>5054.0200000000004</v>
      </c>
      <c r="E2637">
        <v>5.7432045454545504</v>
      </c>
    </row>
    <row r="2638" spans="1:5" x14ac:dyDescent="0.2">
      <c r="A2638" t="s">
        <v>75</v>
      </c>
      <c r="B2638" t="s">
        <v>9</v>
      </c>
      <c r="C2638">
        <v>1195</v>
      </c>
      <c r="D2638">
        <v>1916.12</v>
      </c>
      <c r="E2638">
        <v>1.6034476987447699</v>
      </c>
    </row>
    <row r="2639" spans="1:5" x14ac:dyDescent="0.2">
      <c r="A2639" t="s">
        <v>75</v>
      </c>
      <c r="B2639" t="s">
        <v>9</v>
      </c>
      <c r="C2639">
        <v>1215</v>
      </c>
      <c r="D2639">
        <v>8261.36</v>
      </c>
      <c r="E2639">
        <v>6.7994732510288101</v>
      </c>
    </row>
    <row r="2640" spans="1:5" x14ac:dyDescent="0.2">
      <c r="A2640" t="s">
        <v>75</v>
      </c>
      <c r="B2640" t="s">
        <v>9</v>
      </c>
      <c r="C2640">
        <v>1190</v>
      </c>
      <c r="D2640">
        <v>1170.46</v>
      </c>
      <c r="E2640">
        <v>0.98357983193277299</v>
      </c>
    </row>
    <row r="2641" spans="1:5" x14ac:dyDescent="0.2">
      <c r="A2641" t="s">
        <v>75</v>
      </c>
      <c r="B2641" t="s">
        <v>9</v>
      </c>
      <c r="C2641">
        <v>280</v>
      </c>
      <c r="D2641">
        <v>1198.6600000000001</v>
      </c>
      <c r="E2641">
        <v>4.2809285714285696</v>
      </c>
    </row>
    <row r="2642" spans="1:5" x14ac:dyDescent="0.2">
      <c r="A2642" t="s">
        <v>75</v>
      </c>
      <c r="B2642" t="s">
        <v>9</v>
      </c>
      <c r="C2642">
        <v>1876</v>
      </c>
      <c r="D2642">
        <v>6490.94</v>
      </c>
      <c r="E2642">
        <v>3.4599893390191898</v>
      </c>
    </row>
    <row r="2643" spans="1:5" x14ac:dyDescent="0.2">
      <c r="A2643" t="s">
        <v>75</v>
      </c>
      <c r="B2643" t="s">
        <v>9</v>
      </c>
      <c r="C2643">
        <v>1391</v>
      </c>
      <c r="D2643">
        <v>9719.6</v>
      </c>
      <c r="E2643">
        <v>6.9874910136592403</v>
      </c>
    </row>
    <row r="2644" spans="1:5" x14ac:dyDescent="0.2">
      <c r="A2644" t="s">
        <v>75</v>
      </c>
      <c r="B2644" t="s">
        <v>9</v>
      </c>
      <c r="C2644">
        <v>6040</v>
      </c>
      <c r="D2644">
        <v>16442.91</v>
      </c>
      <c r="E2644">
        <v>2.72233609271523</v>
      </c>
    </row>
    <row r="2645" spans="1:5" x14ac:dyDescent="0.2">
      <c r="A2645" t="s">
        <v>75</v>
      </c>
      <c r="B2645" t="s">
        <v>9</v>
      </c>
      <c r="C2645">
        <v>7</v>
      </c>
      <c r="D2645">
        <v>36081.29</v>
      </c>
      <c r="E2645">
        <v>5154.47</v>
      </c>
    </row>
    <row r="2646" spans="1:5" x14ac:dyDescent="0.2">
      <c r="A2646" t="s">
        <v>75</v>
      </c>
      <c r="B2646" t="s">
        <v>9</v>
      </c>
      <c r="C2646">
        <v>453</v>
      </c>
      <c r="D2646">
        <v>2753.63</v>
      </c>
      <c r="E2646">
        <v>6.0786534216335504</v>
      </c>
    </row>
    <row r="2647" spans="1:5" x14ac:dyDescent="0.2">
      <c r="A2647" t="s">
        <v>75</v>
      </c>
      <c r="B2647" t="s">
        <v>9</v>
      </c>
      <c r="C2647">
        <v>1737</v>
      </c>
      <c r="D2647">
        <v>14236</v>
      </c>
      <c r="E2647">
        <v>8.1957397812320103</v>
      </c>
    </row>
    <row r="2648" spans="1:5" x14ac:dyDescent="0.2">
      <c r="A2648" t="s">
        <v>75</v>
      </c>
      <c r="B2648" t="s">
        <v>9</v>
      </c>
      <c r="C2648">
        <v>1250</v>
      </c>
      <c r="D2648">
        <v>7146.5</v>
      </c>
      <c r="E2648">
        <v>5.7172000000000001</v>
      </c>
    </row>
    <row r="2649" spans="1:5" x14ac:dyDescent="0.2">
      <c r="A2649" t="s">
        <v>75</v>
      </c>
      <c r="B2649" t="s">
        <v>9</v>
      </c>
      <c r="C2649">
        <v>1145</v>
      </c>
      <c r="D2649">
        <v>10457.290000000001</v>
      </c>
      <c r="E2649">
        <v>9.13300436681223</v>
      </c>
    </row>
    <row r="2650" spans="1:5" x14ac:dyDescent="0.2">
      <c r="A2650" t="s">
        <v>75</v>
      </c>
      <c r="B2650" t="s">
        <v>9</v>
      </c>
      <c r="C2650">
        <v>0</v>
      </c>
      <c r="D2650">
        <v>5565.05</v>
      </c>
      <c r="E2650">
        <v>0</v>
      </c>
    </row>
    <row r="2651" spans="1:5" x14ac:dyDescent="0.2">
      <c r="A2651" t="s">
        <v>75</v>
      </c>
      <c r="B2651" t="s">
        <v>9</v>
      </c>
      <c r="C2651">
        <v>0</v>
      </c>
      <c r="D2651">
        <v>1661.11</v>
      </c>
      <c r="E2651">
        <v>0</v>
      </c>
    </row>
    <row r="2652" spans="1:5" x14ac:dyDescent="0.2">
      <c r="A2652" t="s">
        <v>75</v>
      </c>
      <c r="B2652" t="s">
        <v>9</v>
      </c>
      <c r="C2652">
        <v>0</v>
      </c>
      <c r="D2652">
        <v>3579.57</v>
      </c>
      <c r="E2652">
        <v>0</v>
      </c>
    </row>
    <row r="2653" spans="1:5" x14ac:dyDescent="0.2">
      <c r="A2653" t="s">
        <v>75</v>
      </c>
      <c r="B2653" t="s">
        <v>9</v>
      </c>
      <c r="C2653">
        <v>0</v>
      </c>
      <c r="D2653">
        <v>24703.01</v>
      </c>
      <c r="E2653">
        <v>0</v>
      </c>
    </row>
    <row r="2654" spans="1:5" x14ac:dyDescent="0.2">
      <c r="A2654" t="s">
        <v>75</v>
      </c>
      <c r="B2654" t="s">
        <v>9</v>
      </c>
      <c r="C2654">
        <v>2525</v>
      </c>
      <c r="D2654">
        <v>8723</v>
      </c>
      <c r="E2654">
        <v>3.4546534653465302</v>
      </c>
    </row>
    <row r="2655" spans="1:5" x14ac:dyDescent="0.2">
      <c r="A2655" t="s">
        <v>75</v>
      </c>
      <c r="B2655" t="s">
        <v>9</v>
      </c>
      <c r="C2655">
        <v>0</v>
      </c>
      <c r="D2655">
        <v>12889.18</v>
      </c>
      <c r="E2655">
        <v>0</v>
      </c>
    </row>
    <row r="2656" spans="1:5" x14ac:dyDescent="0.2">
      <c r="A2656" t="s">
        <v>75</v>
      </c>
      <c r="B2656" t="s">
        <v>9</v>
      </c>
      <c r="C2656">
        <v>1779</v>
      </c>
      <c r="D2656">
        <v>21612.720000000001</v>
      </c>
      <c r="E2656">
        <v>12.148802698144999</v>
      </c>
    </row>
    <row r="2657" spans="1:5" x14ac:dyDescent="0.2">
      <c r="A2657" t="s">
        <v>75</v>
      </c>
      <c r="B2657" t="s">
        <v>9</v>
      </c>
      <c r="C2657">
        <v>900</v>
      </c>
      <c r="D2657">
        <v>12458.69</v>
      </c>
      <c r="E2657">
        <v>13.8429888888889</v>
      </c>
    </row>
    <row r="2658" spans="1:5" x14ac:dyDescent="0.2">
      <c r="A2658" t="s">
        <v>75</v>
      </c>
      <c r="B2658" t="s">
        <v>9</v>
      </c>
      <c r="C2658">
        <v>2500</v>
      </c>
      <c r="D2658">
        <v>29838.51</v>
      </c>
      <c r="E2658">
        <v>11.935404</v>
      </c>
    </row>
    <row r="2659" spans="1:5" x14ac:dyDescent="0.2">
      <c r="A2659" t="s">
        <v>75</v>
      </c>
      <c r="B2659" t="s">
        <v>9</v>
      </c>
      <c r="C2659">
        <v>304</v>
      </c>
      <c r="D2659">
        <v>5201.76</v>
      </c>
      <c r="E2659">
        <v>17.1110526315789</v>
      </c>
    </row>
    <row r="2660" spans="1:5" x14ac:dyDescent="0.2">
      <c r="A2660" t="s">
        <v>75</v>
      </c>
      <c r="B2660" t="s">
        <v>9</v>
      </c>
      <c r="C2660">
        <v>1504</v>
      </c>
      <c r="D2660">
        <v>4945.57</v>
      </c>
      <c r="E2660">
        <v>3.2882779255319101</v>
      </c>
    </row>
    <row r="2661" spans="1:5" x14ac:dyDescent="0.2">
      <c r="A2661" t="s">
        <v>75</v>
      </c>
      <c r="B2661" t="s">
        <v>9</v>
      </c>
      <c r="C2661">
        <v>754</v>
      </c>
      <c r="D2661">
        <v>2505.87</v>
      </c>
      <c r="E2661">
        <v>3.3234350132625998</v>
      </c>
    </row>
    <row r="2662" spans="1:5" x14ac:dyDescent="0.2">
      <c r="A2662" t="s">
        <v>75</v>
      </c>
      <c r="B2662" t="s">
        <v>9</v>
      </c>
      <c r="C2662">
        <v>1659</v>
      </c>
      <c r="D2662">
        <v>8716.56</v>
      </c>
      <c r="E2662">
        <v>5.25410488245931</v>
      </c>
    </row>
    <row r="2663" spans="1:5" x14ac:dyDescent="0.2">
      <c r="A2663" t="s">
        <v>75</v>
      </c>
      <c r="B2663" t="s">
        <v>9</v>
      </c>
      <c r="C2663">
        <v>9276</v>
      </c>
      <c r="D2663">
        <v>43698.8</v>
      </c>
      <c r="E2663">
        <v>4.7109529969814599</v>
      </c>
    </row>
    <row r="2664" spans="1:5" x14ac:dyDescent="0.2">
      <c r="A2664" t="s">
        <v>75</v>
      </c>
      <c r="B2664" t="s">
        <v>9</v>
      </c>
      <c r="C2664">
        <v>158</v>
      </c>
      <c r="D2664">
        <v>3920.6</v>
      </c>
      <c r="E2664">
        <v>24.813924050632899</v>
      </c>
    </row>
    <row r="2665" spans="1:5" x14ac:dyDescent="0.2">
      <c r="A2665" t="s">
        <v>75</v>
      </c>
      <c r="B2665" t="s">
        <v>9</v>
      </c>
      <c r="C2665">
        <v>961</v>
      </c>
      <c r="D2665">
        <v>5451.51</v>
      </c>
      <c r="E2665">
        <v>5.6727471383974999</v>
      </c>
    </row>
    <row r="2666" spans="1:5" x14ac:dyDescent="0.2">
      <c r="A2666" t="s">
        <v>75</v>
      </c>
      <c r="B2666" t="s">
        <v>9</v>
      </c>
      <c r="C2666">
        <v>375</v>
      </c>
      <c r="D2666">
        <v>729.35</v>
      </c>
      <c r="E2666">
        <v>1.9449333333333301</v>
      </c>
    </row>
    <row r="2667" spans="1:5" x14ac:dyDescent="0.2">
      <c r="A2667" t="s">
        <v>75</v>
      </c>
      <c r="B2667" t="s">
        <v>9</v>
      </c>
      <c r="C2667">
        <v>1354</v>
      </c>
      <c r="D2667">
        <v>9520.17</v>
      </c>
      <c r="E2667">
        <v>7.0311447562777003</v>
      </c>
    </row>
    <row r="2668" spans="1:5" x14ac:dyDescent="0.2">
      <c r="A2668" t="s">
        <v>75</v>
      </c>
      <c r="B2668" t="s">
        <v>9</v>
      </c>
      <c r="C2668">
        <v>5525</v>
      </c>
      <c r="D2668">
        <v>1349.31</v>
      </c>
      <c r="E2668">
        <v>0.24421900452488701</v>
      </c>
    </row>
    <row r="2669" spans="1:5" x14ac:dyDescent="0.2">
      <c r="A2669" t="s">
        <v>75</v>
      </c>
      <c r="B2669" t="s">
        <v>9</v>
      </c>
      <c r="C2669">
        <v>206</v>
      </c>
      <c r="D2669">
        <v>555.08000000000004</v>
      </c>
      <c r="E2669">
        <v>2.69456310679612</v>
      </c>
    </row>
    <row r="2670" spans="1:5" x14ac:dyDescent="0.2">
      <c r="A2670" t="s">
        <v>75</v>
      </c>
      <c r="B2670" t="s">
        <v>9</v>
      </c>
      <c r="C2670">
        <v>3195</v>
      </c>
      <c r="D2670">
        <v>10722.22</v>
      </c>
      <c r="E2670">
        <v>3.3559374021909201</v>
      </c>
    </row>
    <row r="2671" spans="1:5" x14ac:dyDescent="0.2">
      <c r="A2671" t="s">
        <v>75</v>
      </c>
      <c r="B2671" t="s">
        <v>9</v>
      </c>
      <c r="C2671">
        <v>190</v>
      </c>
      <c r="D2671">
        <v>684.6</v>
      </c>
      <c r="E2671">
        <v>3.6031578947368401</v>
      </c>
    </row>
    <row r="2672" spans="1:5" x14ac:dyDescent="0.2">
      <c r="A2672" t="s">
        <v>75</v>
      </c>
      <c r="B2672" t="s">
        <v>9</v>
      </c>
      <c r="C2672">
        <v>944</v>
      </c>
      <c r="D2672">
        <v>2620.1799999999998</v>
      </c>
      <c r="E2672">
        <v>2.7756144067796602</v>
      </c>
    </row>
    <row r="2673" spans="1:5" x14ac:dyDescent="0.2">
      <c r="A2673" t="s">
        <v>75</v>
      </c>
      <c r="B2673" t="s">
        <v>9</v>
      </c>
      <c r="C2673">
        <v>90</v>
      </c>
      <c r="D2673">
        <v>372.69</v>
      </c>
      <c r="E2673">
        <v>4.141</v>
      </c>
    </row>
    <row r="2674" spans="1:5" x14ac:dyDescent="0.2">
      <c r="A2674" t="s">
        <v>75</v>
      </c>
      <c r="B2674" t="s">
        <v>9</v>
      </c>
      <c r="C2674">
        <v>370</v>
      </c>
      <c r="D2674">
        <v>1002.49</v>
      </c>
      <c r="E2674">
        <v>2.7094324324324299</v>
      </c>
    </row>
    <row r="2675" spans="1:5" x14ac:dyDescent="0.2">
      <c r="A2675" t="s">
        <v>75</v>
      </c>
      <c r="B2675" t="s">
        <v>9</v>
      </c>
      <c r="C2675">
        <v>1566</v>
      </c>
      <c r="D2675">
        <v>3365.53</v>
      </c>
      <c r="E2675">
        <v>2.1491251596423999</v>
      </c>
    </row>
    <row r="2676" spans="1:5" x14ac:dyDescent="0.2">
      <c r="A2676" t="s">
        <v>75</v>
      </c>
      <c r="B2676" t="s">
        <v>9</v>
      </c>
      <c r="C2676">
        <v>627</v>
      </c>
      <c r="D2676">
        <v>3149.5</v>
      </c>
      <c r="E2676">
        <v>5.0231259968102098</v>
      </c>
    </row>
    <row r="2677" spans="1:5" x14ac:dyDescent="0.2">
      <c r="A2677" t="s">
        <v>75</v>
      </c>
      <c r="B2677" t="s">
        <v>9</v>
      </c>
      <c r="C2677">
        <v>1005</v>
      </c>
      <c r="D2677">
        <v>7118.9</v>
      </c>
      <c r="E2677">
        <v>7.0834825870646796</v>
      </c>
    </row>
    <row r="2678" spans="1:5" x14ac:dyDescent="0.2">
      <c r="A2678" t="s">
        <v>75</v>
      </c>
      <c r="B2678" t="s">
        <v>9</v>
      </c>
      <c r="C2678">
        <v>360</v>
      </c>
      <c r="D2678">
        <v>1439.83</v>
      </c>
      <c r="E2678">
        <v>3.99952777777778</v>
      </c>
    </row>
    <row r="2679" spans="1:5" x14ac:dyDescent="0.2">
      <c r="A2679" t="s">
        <v>75</v>
      </c>
      <c r="B2679" t="s">
        <v>9</v>
      </c>
      <c r="C2679">
        <v>476</v>
      </c>
      <c r="D2679">
        <v>2238.67</v>
      </c>
      <c r="E2679">
        <v>4.7030882352941203</v>
      </c>
    </row>
    <row r="2680" spans="1:5" x14ac:dyDescent="0.2">
      <c r="A2680" t="s">
        <v>75</v>
      </c>
      <c r="B2680" t="s">
        <v>9</v>
      </c>
      <c r="C2680">
        <v>790</v>
      </c>
      <c r="D2680">
        <v>1342.24</v>
      </c>
      <c r="E2680">
        <v>1.69903797468354</v>
      </c>
    </row>
    <row r="2681" spans="1:5" x14ac:dyDescent="0.2">
      <c r="A2681" t="s">
        <v>75</v>
      </c>
      <c r="B2681" t="s">
        <v>9</v>
      </c>
      <c r="C2681">
        <v>625</v>
      </c>
      <c r="D2681">
        <v>970.02</v>
      </c>
      <c r="E2681">
        <v>1.5520320000000001</v>
      </c>
    </row>
    <row r="2682" spans="1:5" x14ac:dyDescent="0.2">
      <c r="A2682" t="s">
        <v>75</v>
      </c>
      <c r="B2682" t="s">
        <v>9</v>
      </c>
      <c r="C2682">
        <v>1063</v>
      </c>
      <c r="D2682">
        <v>5046.99</v>
      </c>
      <c r="E2682">
        <v>4.7478739416745102</v>
      </c>
    </row>
    <row r="2683" spans="1:5" x14ac:dyDescent="0.2">
      <c r="A2683" t="s">
        <v>75</v>
      </c>
      <c r="B2683" t="s">
        <v>9</v>
      </c>
      <c r="C2683">
        <v>1592</v>
      </c>
      <c r="D2683">
        <v>2568.02</v>
      </c>
      <c r="E2683">
        <v>1.61307788944724</v>
      </c>
    </row>
    <row r="2684" spans="1:5" x14ac:dyDescent="0.2">
      <c r="A2684" t="s">
        <v>75</v>
      </c>
      <c r="B2684" t="s">
        <v>9</v>
      </c>
      <c r="C2684">
        <v>160</v>
      </c>
      <c r="D2684">
        <v>1282.1300000000001</v>
      </c>
      <c r="E2684">
        <v>8.0133124999999996</v>
      </c>
    </row>
    <row r="2685" spans="1:5" x14ac:dyDescent="0.2">
      <c r="A2685" t="s">
        <v>75</v>
      </c>
      <c r="B2685" t="s">
        <v>9</v>
      </c>
      <c r="C2685">
        <v>100</v>
      </c>
      <c r="D2685">
        <v>834.9</v>
      </c>
      <c r="E2685">
        <v>8.3490000000000002</v>
      </c>
    </row>
    <row r="2686" spans="1:5" x14ac:dyDescent="0.2">
      <c r="A2686" t="s">
        <v>75</v>
      </c>
      <c r="B2686" t="s">
        <v>9</v>
      </c>
      <c r="C2686">
        <v>440</v>
      </c>
      <c r="D2686">
        <v>1285.1300000000001</v>
      </c>
      <c r="E2686">
        <v>2.92075</v>
      </c>
    </row>
    <row r="2687" spans="1:5" x14ac:dyDescent="0.2">
      <c r="A2687" t="s">
        <v>75</v>
      </c>
      <c r="B2687" t="s">
        <v>9</v>
      </c>
      <c r="C2687">
        <v>848</v>
      </c>
      <c r="D2687">
        <v>4676.8100000000004</v>
      </c>
      <c r="E2687">
        <v>5.51510613207547</v>
      </c>
    </row>
    <row r="2688" spans="1:5" x14ac:dyDescent="0.2">
      <c r="A2688" t="s">
        <v>75</v>
      </c>
      <c r="B2688" t="s">
        <v>9</v>
      </c>
      <c r="C2688">
        <v>183</v>
      </c>
      <c r="D2688">
        <v>185.35</v>
      </c>
      <c r="E2688">
        <v>1.0128415300546401</v>
      </c>
    </row>
    <row r="2689" spans="1:5" x14ac:dyDescent="0.2">
      <c r="A2689" t="s">
        <v>75</v>
      </c>
      <c r="B2689" t="s">
        <v>9</v>
      </c>
      <c r="C2689">
        <v>340</v>
      </c>
      <c r="D2689">
        <v>363.85</v>
      </c>
      <c r="E2689">
        <v>1.07014705882353</v>
      </c>
    </row>
    <row r="2690" spans="1:5" x14ac:dyDescent="0.2">
      <c r="A2690" t="s">
        <v>75</v>
      </c>
      <c r="B2690" t="s">
        <v>9</v>
      </c>
      <c r="C2690">
        <v>300</v>
      </c>
      <c r="D2690">
        <v>2329.96</v>
      </c>
      <c r="E2690">
        <v>7.7665333333333297</v>
      </c>
    </row>
    <row r="2691" spans="1:5" x14ac:dyDescent="0.2">
      <c r="A2691" t="s">
        <v>75</v>
      </c>
      <c r="B2691" t="s">
        <v>9</v>
      </c>
      <c r="C2691">
        <v>11</v>
      </c>
      <c r="D2691">
        <v>2078.04</v>
      </c>
      <c r="E2691">
        <v>188.91272727272701</v>
      </c>
    </row>
    <row r="2692" spans="1:5" x14ac:dyDescent="0.2">
      <c r="A2692" t="s">
        <v>75</v>
      </c>
      <c r="B2692" t="s">
        <v>9</v>
      </c>
      <c r="C2692">
        <v>104</v>
      </c>
      <c r="D2692">
        <v>16027.18</v>
      </c>
      <c r="E2692">
        <v>154.10749999999999</v>
      </c>
    </row>
    <row r="2693" spans="1:5" x14ac:dyDescent="0.2">
      <c r="A2693" t="s">
        <v>75</v>
      </c>
      <c r="B2693" t="s">
        <v>9</v>
      </c>
      <c r="C2693">
        <v>280</v>
      </c>
      <c r="D2693">
        <v>4861.4799999999996</v>
      </c>
      <c r="E2693">
        <v>17.362428571428602</v>
      </c>
    </row>
    <row r="2694" spans="1:5" x14ac:dyDescent="0.2">
      <c r="A2694" t="s">
        <v>75</v>
      </c>
      <c r="B2694" t="s">
        <v>9</v>
      </c>
      <c r="C2694">
        <v>100</v>
      </c>
      <c r="D2694">
        <v>867.5</v>
      </c>
      <c r="E2694">
        <v>8.6750000000000007</v>
      </c>
    </row>
    <row r="2695" spans="1:5" x14ac:dyDescent="0.2">
      <c r="A2695" t="s">
        <v>75</v>
      </c>
      <c r="B2695" t="s">
        <v>9</v>
      </c>
      <c r="C2695">
        <v>108</v>
      </c>
      <c r="D2695">
        <v>2013.37</v>
      </c>
      <c r="E2695">
        <v>18.642314814814799</v>
      </c>
    </row>
    <row r="2696" spans="1:5" x14ac:dyDescent="0.2">
      <c r="A2696" t="s">
        <v>75</v>
      </c>
      <c r="B2696" t="s">
        <v>9</v>
      </c>
      <c r="C2696">
        <v>1560</v>
      </c>
      <c r="D2696">
        <v>9879.86</v>
      </c>
      <c r="E2696">
        <v>6.3332435897435904</v>
      </c>
    </row>
    <row r="2697" spans="1:5" x14ac:dyDescent="0.2">
      <c r="A2697" t="s">
        <v>75</v>
      </c>
      <c r="B2697" t="s">
        <v>9</v>
      </c>
      <c r="C2697">
        <v>960</v>
      </c>
      <c r="D2697">
        <v>14893.91</v>
      </c>
      <c r="E2697">
        <v>15.514489583333299</v>
      </c>
    </row>
    <row r="2698" spans="1:5" x14ac:dyDescent="0.2">
      <c r="A2698" t="s">
        <v>75</v>
      </c>
      <c r="B2698" t="s">
        <v>9</v>
      </c>
      <c r="C2698">
        <v>170</v>
      </c>
      <c r="D2698">
        <v>3261.71</v>
      </c>
      <c r="E2698">
        <v>19.186529411764699</v>
      </c>
    </row>
  </sheetData>
  <printOptions horizontalCentered="1"/>
  <pageMargins left="0.7" right="0.7" top="0.5" bottom="0.5" header="0.25" footer="0.3"/>
  <pageSetup scale="45" orientation="portrait" horizontalDpi="1200" verticalDpi="1200" r:id="rId2"/>
  <headerFooter>
    <oddHeader>&amp;RCASE NO. 2017-00349
ATTACHMENT 5
TO STAFF DR NO. 1-64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97"/>
  <sheetViews>
    <sheetView topLeftCell="C1" workbookViewId="0">
      <selection activeCell="C2" sqref="C2"/>
    </sheetView>
  </sheetViews>
  <sheetFormatPr defaultRowHeight="12.75" x14ac:dyDescent="0.2"/>
  <cols>
    <col min="1" max="1" width="28" bestFit="1" customWidth="1"/>
    <col min="2" max="2" width="31.7109375" bestFit="1" customWidth="1"/>
    <col min="3" max="3" width="17" bestFit="1" customWidth="1"/>
    <col min="4" max="4" width="14.5703125" bestFit="1" customWidth="1"/>
    <col min="5" max="5" width="14.28515625" bestFit="1" customWidth="1"/>
    <col min="7" max="7" width="38.140625" bestFit="1" customWidth="1"/>
    <col min="8" max="8" width="23.140625" bestFit="1" customWidth="1"/>
    <col min="9" max="9" width="19.28515625" bestFit="1" customWidth="1"/>
  </cols>
  <sheetData>
    <row r="1" spans="1:9" x14ac:dyDescent="0.2">
      <c r="A1" s="2" t="s">
        <v>2</v>
      </c>
      <c r="B1" s="2" t="s">
        <v>3</v>
      </c>
      <c r="C1" s="5" t="s">
        <v>3106</v>
      </c>
      <c r="D1" s="5" t="s">
        <v>5</v>
      </c>
      <c r="E1" s="5" t="s">
        <v>3107</v>
      </c>
    </row>
    <row r="2" spans="1:9" x14ac:dyDescent="0.2">
      <c r="A2" t="s">
        <v>39</v>
      </c>
      <c r="B2" t="s">
        <v>9</v>
      </c>
      <c r="C2" s="1">
        <v>16</v>
      </c>
      <c r="D2" s="1">
        <v>20713.09</v>
      </c>
      <c r="E2" s="1">
        <v>1294.568125</v>
      </c>
    </row>
    <row r="3" spans="1:9" x14ac:dyDescent="0.2">
      <c r="A3" t="s">
        <v>39</v>
      </c>
      <c r="B3" t="s">
        <v>9</v>
      </c>
      <c r="C3" s="1">
        <v>0</v>
      </c>
      <c r="D3" s="1">
        <v>60826.65</v>
      </c>
      <c r="E3" s="1">
        <v>0</v>
      </c>
      <c r="G3" s="7" t="s">
        <v>3112</v>
      </c>
      <c r="H3" t="s">
        <v>3114</v>
      </c>
      <c r="I3" t="s">
        <v>3115</v>
      </c>
    </row>
    <row r="4" spans="1:9" x14ac:dyDescent="0.2">
      <c r="A4" t="s">
        <v>39</v>
      </c>
      <c r="B4" t="s">
        <v>9</v>
      </c>
      <c r="C4" s="1">
        <v>-558</v>
      </c>
      <c r="D4" s="1">
        <v>204422.18</v>
      </c>
      <c r="E4" s="1">
        <v>-366.34799283154098</v>
      </c>
      <c r="G4" s="8" t="s">
        <v>55</v>
      </c>
      <c r="H4" s="9">
        <v>1060</v>
      </c>
      <c r="I4" s="9">
        <v>27897.690000000002</v>
      </c>
    </row>
    <row r="5" spans="1:9" x14ac:dyDescent="0.2">
      <c r="A5" t="s">
        <v>39</v>
      </c>
      <c r="B5" t="s">
        <v>9</v>
      </c>
      <c r="C5" s="1">
        <v>-266</v>
      </c>
      <c r="D5" s="1">
        <v>4036.41</v>
      </c>
      <c r="E5" s="1">
        <v>-15.174473684210501</v>
      </c>
      <c r="G5" s="8" t="s">
        <v>2754</v>
      </c>
      <c r="H5" s="9">
        <v>1474</v>
      </c>
      <c r="I5" s="9">
        <v>9497.09</v>
      </c>
    </row>
    <row r="6" spans="1:9" x14ac:dyDescent="0.2">
      <c r="A6" t="s">
        <v>39</v>
      </c>
      <c r="B6" t="s">
        <v>9</v>
      </c>
      <c r="C6" s="1">
        <v>220</v>
      </c>
      <c r="D6" s="1">
        <v>31979.14</v>
      </c>
      <c r="E6" s="1">
        <v>145.35972727272701</v>
      </c>
      <c r="G6" s="8" t="s">
        <v>34</v>
      </c>
      <c r="H6" s="9">
        <v>182390</v>
      </c>
      <c r="I6" s="9">
        <v>43870561.420000002</v>
      </c>
    </row>
    <row r="7" spans="1:9" x14ac:dyDescent="0.2">
      <c r="A7" t="s">
        <v>39</v>
      </c>
      <c r="B7" t="s">
        <v>9</v>
      </c>
      <c r="C7" s="1">
        <v>7</v>
      </c>
      <c r="D7" s="1">
        <v>219.61</v>
      </c>
      <c r="E7" s="1">
        <v>31.3728571428571</v>
      </c>
      <c r="G7" s="8" t="s">
        <v>39</v>
      </c>
      <c r="H7" s="9">
        <v>8131408</v>
      </c>
      <c r="I7" s="9">
        <v>24102255.780000009</v>
      </c>
    </row>
    <row r="8" spans="1:9" x14ac:dyDescent="0.2">
      <c r="A8" t="s">
        <v>39</v>
      </c>
      <c r="B8" t="s">
        <v>9</v>
      </c>
      <c r="C8" s="1">
        <v>100</v>
      </c>
      <c r="D8" s="1">
        <v>1542.06</v>
      </c>
      <c r="E8" s="1">
        <v>15.4206</v>
      </c>
      <c r="G8" s="8" t="s">
        <v>46</v>
      </c>
      <c r="H8" s="9">
        <v>380956</v>
      </c>
      <c r="I8" s="9">
        <v>891252.83999999985</v>
      </c>
    </row>
    <row r="9" spans="1:9" x14ac:dyDescent="0.2">
      <c r="A9" t="s">
        <v>39</v>
      </c>
      <c r="B9" t="s">
        <v>9</v>
      </c>
      <c r="C9" s="1">
        <v>126</v>
      </c>
      <c r="D9" s="1">
        <v>603.01</v>
      </c>
      <c r="E9" s="1">
        <v>4.78579365079365</v>
      </c>
      <c r="G9" s="8" t="s">
        <v>8</v>
      </c>
      <c r="H9" s="9">
        <v>2546426</v>
      </c>
      <c r="I9" s="9">
        <v>19156469.180000003</v>
      </c>
    </row>
    <row r="10" spans="1:9" x14ac:dyDescent="0.2">
      <c r="A10" t="s">
        <v>39</v>
      </c>
      <c r="B10" t="s">
        <v>9</v>
      </c>
      <c r="C10" s="1">
        <v>-178</v>
      </c>
      <c r="D10" s="1">
        <v>141.57</v>
      </c>
      <c r="E10" s="1">
        <v>-0.79533707865168501</v>
      </c>
      <c r="G10" s="8" t="s">
        <v>12</v>
      </c>
      <c r="H10" s="9">
        <v>154899</v>
      </c>
      <c r="I10" s="9">
        <v>11948234.519999998</v>
      </c>
    </row>
    <row r="11" spans="1:9" x14ac:dyDescent="0.2">
      <c r="A11" t="s">
        <v>39</v>
      </c>
      <c r="B11" t="s">
        <v>9</v>
      </c>
      <c r="C11" s="1">
        <v>-89</v>
      </c>
      <c r="D11" s="1">
        <v>16056.05</v>
      </c>
      <c r="E11" s="1">
        <v>-180.40505617977499</v>
      </c>
      <c r="G11" s="8" t="s">
        <v>19</v>
      </c>
      <c r="H11" s="9">
        <v>865071.3</v>
      </c>
      <c r="I11" s="9">
        <v>33914770.379999988</v>
      </c>
    </row>
    <row r="12" spans="1:9" x14ac:dyDescent="0.2">
      <c r="A12" t="s">
        <v>39</v>
      </c>
      <c r="B12" t="s">
        <v>9</v>
      </c>
      <c r="C12" s="1">
        <v>160</v>
      </c>
      <c r="D12" s="1">
        <v>6629.6</v>
      </c>
      <c r="E12" s="1">
        <v>41.435000000000002</v>
      </c>
      <c r="G12" s="8" t="s">
        <v>295</v>
      </c>
      <c r="H12" s="9">
        <v>678510</v>
      </c>
      <c r="I12" s="9">
        <v>1432702.16</v>
      </c>
    </row>
    <row r="13" spans="1:9" x14ac:dyDescent="0.2">
      <c r="A13" t="s">
        <v>39</v>
      </c>
      <c r="B13" t="s">
        <v>9</v>
      </c>
      <c r="C13" s="1">
        <v>-1014</v>
      </c>
      <c r="D13" s="1">
        <v>-2592.91</v>
      </c>
      <c r="E13" s="1">
        <v>2.55711045364892</v>
      </c>
      <c r="G13" s="8" t="s">
        <v>3113</v>
      </c>
      <c r="H13" s="9">
        <v>12942194.300000001</v>
      </c>
      <c r="I13" s="9">
        <v>135353641.06</v>
      </c>
    </row>
    <row r="14" spans="1:9" x14ac:dyDescent="0.2">
      <c r="A14" t="s">
        <v>39</v>
      </c>
      <c r="B14" t="s">
        <v>9</v>
      </c>
      <c r="C14" s="1">
        <v>0</v>
      </c>
      <c r="D14" s="1">
        <v>431.75</v>
      </c>
      <c r="E14" s="1">
        <v>0</v>
      </c>
    </row>
    <row r="15" spans="1:9" x14ac:dyDescent="0.2">
      <c r="A15" t="s">
        <v>39</v>
      </c>
      <c r="B15" t="s">
        <v>9</v>
      </c>
      <c r="C15" s="1">
        <v>-59</v>
      </c>
      <c r="D15" s="1">
        <v>-190.58</v>
      </c>
      <c r="E15" s="1">
        <v>3.23016949152542</v>
      </c>
      <c r="G15" s="21" t="s">
        <v>295</v>
      </c>
      <c r="H15">
        <v>678510</v>
      </c>
      <c r="I15">
        <v>1432702.16</v>
      </c>
    </row>
    <row r="16" spans="1:9" x14ac:dyDescent="0.2">
      <c r="A16" t="s">
        <v>39</v>
      </c>
      <c r="B16" t="s">
        <v>9</v>
      </c>
      <c r="C16" s="1">
        <v>-3406</v>
      </c>
      <c r="D16" s="1">
        <v>-10647.72</v>
      </c>
      <c r="E16" s="1">
        <v>3.1261655901350598</v>
      </c>
      <c r="G16" s="21" t="s">
        <v>39</v>
      </c>
      <c r="H16">
        <v>8131408</v>
      </c>
      <c r="I16">
        <v>24102255.780000009</v>
      </c>
    </row>
    <row r="17" spans="1:9" x14ac:dyDescent="0.2">
      <c r="A17" t="s">
        <v>39</v>
      </c>
      <c r="B17" t="s">
        <v>9</v>
      </c>
      <c r="C17" s="1">
        <v>-225</v>
      </c>
      <c r="D17" s="1">
        <v>-554.44000000000005</v>
      </c>
      <c r="E17" s="1">
        <v>2.4641777777777798</v>
      </c>
      <c r="G17" s="21" t="s">
        <v>46</v>
      </c>
      <c r="H17">
        <v>380956</v>
      </c>
      <c r="I17">
        <v>891252.83999999985</v>
      </c>
    </row>
    <row r="18" spans="1:9" x14ac:dyDescent="0.2">
      <c r="A18" t="s">
        <v>39</v>
      </c>
      <c r="B18" t="s">
        <v>9</v>
      </c>
      <c r="C18" s="1">
        <v>-152</v>
      </c>
      <c r="D18" s="1">
        <v>-439.66</v>
      </c>
      <c r="E18" s="1">
        <v>2.8925000000000001</v>
      </c>
      <c r="G18" s="21" t="s">
        <v>8</v>
      </c>
      <c r="H18">
        <v>2546426</v>
      </c>
      <c r="I18">
        <v>19156469.180000003</v>
      </c>
    </row>
    <row r="19" spans="1:9" x14ac:dyDescent="0.2">
      <c r="A19" t="s">
        <v>39</v>
      </c>
      <c r="B19" t="s">
        <v>9</v>
      </c>
      <c r="C19" s="1">
        <v>-390</v>
      </c>
      <c r="D19" s="1">
        <v>-1245.73</v>
      </c>
      <c r="E19" s="1">
        <v>3.1941794871794902</v>
      </c>
      <c r="G19" s="21" t="s">
        <v>12</v>
      </c>
      <c r="H19">
        <v>154899</v>
      </c>
      <c r="I19">
        <v>33914770.379999988</v>
      </c>
    </row>
    <row r="20" spans="1:9" x14ac:dyDescent="0.2">
      <c r="A20" t="s">
        <v>39</v>
      </c>
      <c r="B20" t="s">
        <v>9</v>
      </c>
      <c r="C20" s="1">
        <v>-254</v>
      </c>
      <c r="D20" s="1">
        <v>-751.58</v>
      </c>
      <c r="E20" s="1">
        <v>2.95897637795276</v>
      </c>
      <c r="G20" s="21" t="s">
        <v>19</v>
      </c>
      <c r="H20">
        <v>865071.3</v>
      </c>
      <c r="I20">
        <v>33914770.379999988</v>
      </c>
    </row>
    <row r="21" spans="1:9" x14ac:dyDescent="0.2">
      <c r="A21" t="s">
        <v>39</v>
      </c>
      <c r="B21" t="s">
        <v>9</v>
      </c>
      <c r="C21" s="1">
        <v>-422</v>
      </c>
      <c r="D21" s="1">
        <v>-1293.56</v>
      </c>
      <c r="E21" s="1">
        <v>3.0653080568720399</v>
      </c>
      <c r="G21" s="8" t="s">
        <v>2754</v>
      </c>
      <c r="H21">
        <v>1474</v>
      </c>
      <c r="I21">
        <v>9497.09</v>
      </c>
    </row>
    <row r="22" spans="1:9" x14ac:dyDescent="0.2">
      <c r="A22" t="s">
        <v>39</v>
      </c>
      <c r="B22" t="s">
        <v>9</v>
      </c>
      <c r="C22" s="1">
        <v>-150</v>
      </c>
      <c r="D22" s="1">
        <v>-420.41</v>
      </c>
      <c r="E22" s="1">
        <v>2.8027333333333302</v>
      </c>
      <c r="G22" s="8" t="s">
        <v>34</v>
      </c>
      <c r="H22">
        <v>182390</v>
      </c>
      <c r="I22">
        <v>43870561.420000002</v>
      </c>
    </row>
    <row r="23" spans="1:9" x14ac:dyDescent="0.2">
      <c r="A23" t="s">
        <v>39</v>
      </c>
      <c r="B23" t="s">
        <v>9</v>
      </c>
      <c r="C23" s="1">
        <v>-253</v>
      </c>
      <c r="D23" s="1">
        <v>-544.64</v>
      </c>
      <c r="E23" s="1">
        <v>2.1527272727272702</v>
      </c>
    </row>
    <row r="24" spans="1:9" x14ac:dyDescent="0.2">
      <c r="A24" t="s">
        <v>39</v>
      </c>
      <c r="B24" t="s">
        <v>9</v>
      </c>
      <c r="C24" s="1">
        <v>-5666</v>
      </c>
      <c r="D24" s="1">
        <v>-12507.55</v>
      </c>
      <c r="E24" s="1">
        <v>2.2074744087539702</v>
      </c>
      <c r="G24" s="8" t="s">
        <v>55</v>
      </c>
      <c r="H24">
        <f>+GETPIVOTDATA("Sum of activity_quantity",$G$3,"retirement_unit","DIS-37601-Main, Cast Iron, 4 in.")</f>
        <v>1060</v>
      </c>
      <c r="I24">
        <f>+GETPIVOTDATA("Sum of activity_cost",$G$3,"retirement_unit","DIS-37601-Main, Cast Iron, 4 in.")</f>
        <v>27897.690000000002</v>
      </c>
    </row>
    <row r="25" spans="1:9" x14ac:dyDescent="0.2">
      <c r="A25" t="s">
        <v>39</v>
      </c>
      <c r="B25" t="s">
        <v>9</v>
      </c>
      <c r="C25" s="1">
        <v>-495</v>
      </c>
      <c r="D25" s="1">
        <v>-1139.06</v>
      </c>
      <c r="E25" s="1">
        <v>2.30113131313131</v>
      </c>
    </row>
    <row r="26" spans="1:9" x14ac:dyDescent="0.2">
      <c r="A26" t="s">
        <v>39</v>
      </c>
      <c r="B26" t="s">
        <v>9</v>
      </c>
      <c r="C26" s="1">
        <v>-280</v>
      </c>
      <c r="D26" s="1">
        <v>-1071.8800000000001</v>
      </c>
      <c r="E26" s="1">
        <v>3.82814285714286</v>
      </c>
    </row>
    <row r="27" spans="1:9" x14ac:dyDescent="0.2">
      <c r="A27" t="s">
        <v>39</v>
      </c>
      <c r="B27" t="s">
        <v>9</v>
      </c>
      <c r="C27" s="1">
        <v>-245</v>
      </c>
      <c r="D27" s="1">
        <v>-445.79</v>
      </c>
      <c r="E27" s="1">
        <v>1.81955102040816</v>
      </c>
    </row>
    <row r="28" spans="1:9" x14ac:dyDescent="0.2">
      <c r="A28" t="s">
        <v>39</v>
      </c>
      <c r="B28" t="s">
        <v>9</v>
      </c>
      <c r="C28" s="1">
        <v>0</v>
      </c>
      <c r="D28" s="1">
        <v>1868.42</v>
      </c>
      <c r="E28" s="1">
        <v>0</v>
      </c>
    </row>
    <row r="29" spans="1:9" x14ac:dyDescent="0.2">
      <c r="A29" t="s">
        <v>39</v>
      </c>
      <c r="B29" t="s">
        <v>9</v>
      </c>
      <c r="C29" s="1">
        <v>-556</v>
      </c>
      <c r="D29" s="1">
        <v>-1071.8800000000001</v>
      </c>
      <c r="E29" s="1">
        <v>1.92784172661871</v>
      </c>
    </row>
    <row r="30" spans="1:9" x14ac:dyDescent="0.2">
      <c r="A30" t="s">
        <v>39</v>
      </c>
      <c r="B30" t="s">
        <v>9</v>
      </c>
      <c r="C30" s="1">
        <v>-1030</v>
      </c>
      <c r="D30" s="1">
        <v>-2037.52</v>
      </c>
      <c r="E30" s="1">
        <v>1.97817475728155</v>
      </c>
    </row>
    <row r="31" spans="1:9" x14ac:dyDescent="0.2">
      <c r="A31" t="s">
        <v>39</v>
      </c>
      <c r="B31" t="s">
        <v>9</v>
      </c>
      <c r="C31" s="1">
        <v>-365</v>
      </c>
      <c r="D31" s="1">
        <v>-684.4</v>
      </c>
      <c r="E31" s="1">
        <v>1.87506849315068</v>
      </c>
    </row>
    <row r="32" spans="1:9" x14ac:dyDescent="0.2">
      <c r="A32" t="s">
        <v>39</v>
      </c>
      <c r="B32" t="s">
        <v>9</v>
      </c>
      <c r="C32" s="1">
        <v>-1275</v>
      </c>
      <c r="D32" s="1">
        <v>-7892.12</v>
      </c>
      <c r="E32" s="1">
        <v>6.1898980392156897</v>
      </c>
    </row>
    <row r="33" spans="1:5" x14ac:dyDescent="0.2">
      <c r="A33" t="s">
        <v>39</v>
      </c>
      <c r="B33" t="s">
        <v>9</v>
      </c>
      <c r="C33" s="1">
        <v>-1</v>
      </c>
      <c r="D33" s="1">
        <v>-3.16</v>
      </c>
      <c r="E33" s="1">
        <v>3.16</v>
      </c>
    </row>
    <row r="34" spans="1:5" x14ac:dyDescent="0.2">
      <c r="A34" t="s">
        <v>39</v>
      </c>
      <c r="B34" t="s">
        <v>9</v>
      </c>
      <c r="C34" s="1">
        <v>-443</v>
      </c>
      <c r="D34" s="1">
        <v>-1268.8399999999999</v>
      </c>
      <c r="E34" s="1">
        <v>2.86419864559819</v>
      </c>
    </row>
    <row r="35" spans="1:5" x14ac:dyDescent="0.2">
      <c r="A35" t="s">
        <v>39</v>
      </c>
      <c r="B35" t="s">
        <v>9</v>
      </c>
      <c r="C35" s="1">
        <v>-2141</v>
      </c>
      <c r="D35" s="1">
        <v>-5579.33</v>
      </c>
      <c r="E35" s="1">
        <v>2.6059458197104202</v>
      </c>
    </row>
    <row r="36" spans="1:5" x14ac:dyDescent="0.2">
      <c r="A36" t="s">
        <v>39</v>
      </c>
      <c r="B36" t="s">
        <v>9</v>
      </c>
      <c r="C36" s="1">
        <v>-1066</v>
      </c>
      <c r="D36" s="1">
        <v>-2765.59</v>
      </c>
      <c r="E36" s="1">
        <v>2.5943621013133198</v>
      </c>
    </row>
    <row r="37" spans="1:5" x14ac:dyDescent="0.2">
      <c r="A37" t="s">
        <v>39</v>
      </c>
      <c r="B37" t="s">
        <v>9</v>
      </c>
      <c r="C37" s="1">
        <v>-136</v>
      </c>
      <c r="D37" s="1">
        <v>-243.42</v>
      </c>
      <c r="E37" s="1">
        <v>1.7898529411764701</v>
      </c>
    </row>
    <row r="38" spans="1:5" x14ac:dyDescent="0.2">
      <c r="A38" t="s">
        <v>39</v>
      </c>
      <c r="B38" t="s">
        <v>9</v>
      </c>
      <c r="C38" s="1">
        <v>-164</v>
      </c>
      <c r="D38" s="1">
        <v>-443.51</v>
      </c>
      <c r="E38" s="1">
        <v>2.7043292682926801</v>
      </c>
    </row>
    <row r="39" spans="1:5" x14ac:dyDescent="0.2">
      <c r="A39" t="s">
        <v>39</v>
      </c>
      <c r="B39" t="s">
        <v>9</v>
      </c>
      <c r="C39" s="1">
        <v>-58</v>
      </c>
      <c r="D39" s="1">
        <v>-95.91</v>
      </c>
      <c r="E39" s="1">
        <v>1.65362068965517</v>
      </c>
    </row>
    <row r="40" spans="1:5" x14ac:dyDescent="0.2">
      <c r="A40" t="s">
        <v>39</v>
      </c>
      <c r="B40" t="s">
        <v>9</v>
      </c>
      <c r="C40" s="1">
        <v>-5675</v>
      </c>
      <c r="D40" s="1">
        <v>-17956.349999999999</v>
      </c>
      <c r="E40" s="1">
        <v>3.16411453744493</v>
      </c>
    </row>
    <row r="41" spans="1:5" x14ac:dyDescent="0.2">
      <c r="A41" t="s">
        <v>39</v>
      </c>
      <c r="B41" t="s">
        <v>9</v>
      </c>
      <c r="C41" s="1">
        <v>-4786</v>
      </c>
      <c r="D41" s="1">
        <v>-15143.45</v>
      </c>
      <c r="E41" s="1">
        <v>3.1641140827413299</v>
      </c>
    </row>
    <row r="42" spans="1:5" x14ac:dyDescent="0.2">
      <c r="A42" t="s">
        <v>39</v>
      </c>
      <c r="B42" t="s">
        <v>9</v>
      </c>
      <c r="C42" s="1">
        <v>-30</v>
      </c>
      <c r="D42" s="1">
        <v>-49.38</v>
      </c>
      <c r="E42" s="1">
        <v>1.6459999999999999</v>
      </c>
    </row>
    <row r="43" spans="1:5" x14ac:dyDescent="0.2">
      <c r="A43" t="s">
        <v>39</v>
      </c>
      <c r="B43" t="s">
        <v>9</v>
      </c>
      <c r="C43" s="1">
        <v>-636</v>
      </c>
      <c r="D43" s="1">
        <v>-1262.5899999999999</v>
      </c>
      <c r="E43" s="1">
        <v>1.9852044025157201</v>
      </c>
    </row>
    <row r="44" spans="1:5" x14ac:dyDescent="0.2">
      <c r="A44" t="s">
        <v>39</v>
      </c>
      <c r="B44" t="s">
        <v>9</v>
      </c>
      <c r="C44" s="1">
        <v>-330</v>
      </c>
      <c r="D44" s="1">
        <v>-913.33</v>
      </c>
      <c r="E44" s="1">
        <v>2.7676666666666701</v>
      </c>
    </row>
    <row r="45" spans="1:5" x14ac:dyDescent="0.2">
      <c r="A45" t="s">
        <v>39</v>
      </c>
      <c r="B45" t="s">
        <v>9</v>
      </c>
      <c r="C45" s="1">
        <v>-870</v>
      </c>
      <c r="D45" s="1">
        <v>-110729.98</v>
      </c>
      <c r="E45" s="1">
        <v>127.27583908046</v>
      </c>
    </row>
    <row r="46" spans="1:5" x14ac:dyDescent="0.2">
      <c r="A46" t="s">
        <v>39</v>
      </c>
      <c r="B46" t="s">
        <v>9</v>
      </c>
      <c r="C46" s="1">
        <v>-926</v>
      </c>
      <c r="D46" s="1">
        <v>-18482.91</v>
      </c>
      <c r="E46" s="1">
        <v>19.959946004319601</v>
      </c>
    </row>
    <row r="47" spans="1:5" x14ac:dyDescent="0.2">
      <c r="A47" t="s">
        <v>39</v>
      </c>
      <c r="B47" t="s">
        <v>9</v>
      </c>
      <c r="C47" s="1">
        <v>-85</v>
      </c>
      <c r="D47" s="1">
        <v>-246.7</v>
      </c>
      <c r="E47" s="1">
        <v>2.9023529411764701</v>
      </c>
    </row>
    <row r="48" spans="1:5" x14ac:dyDescent="0.2">
      <c r="A48" t="s">
        <v>39</v>
      </c>
      <c r="B48" t="s">
        <v>9</v>
      </c>
      <c r="C48" s="1">
        <v>-1609</v>
      </c>
      <c r="D48" s="1">
        <v>-3433.62</v>
      </c>
      <c r="E48" s="1">
        <v>2.13400870105656</v>
      </c>
    </row>
    <row r="49" spans="1:5" x14ac:dyDescent="0.2">
      <c r="A49" t="s">
        <v>39</v>
      </c>
      <c r="B49" t="s">
        <v>9</v>
      </c>
      <c r="C49" s="1">
        <v>-146</v>
      </c>
      <c r="D49" s="1">
        <v>-323.19</v>
      </c>
      <c r="E49" s="1">
        <v>2.2136301369862998</v>
      </c>
    </row>
    <row r="50" spans="1:5" x14ac:dyDescent="0.2">
      <c r="A50" t="s">
        <v>39</v>
      </c>
      <c r="B50" t="s">
        <v>9</v>
      </c>
      <c r="C50" s="1">
        <v>-7195</v>
      </c>
      <c r="D50" s="1">
        <v>-27883.27</v>
      </c>
      <c r="E50" s="1">
        <v>3.8753676164002799</v>
      </c>
    </row>
    <row r="51" spans="1:5" x14ac:dyDescent="0.2">
      <c r="A51" t="s">
        <v>39</v>
      </c>
      <c r="B51" t="s">
        <v>9</v>
      </c>
      <c r="C51" s="1">
        <v>-1191</v>
      </c>
      <c r="D51" s="1">
        <v>-3936.26</v>
      </c>
      <c r="E51" s="1">
        <v>3.30500419815281</v>
      </c>
    </row>
    <row r="52" spans="1:5" x14ac:dyDescent="0.2">
      <c r="A52" t="s">
        <v>39</v>
      </c>
      <c r="B52" t="s">
        <v>9</v>
      </c>
      <c r="C52" s="1">
        <v>-357</v>
      </c>
      <c r="D52" s="1">
        <v>-752.66</v>
      </c>
      <c r="E52" s="1">
        <v>2.1082913165266102</v>
      </c>
    </row>
    <row r="53" spans="1:5" x14ac:dyDescent="0.2">
      <c r="A53" t="s">
        <v>39</v>
      </c>
      <c r="B53" t="s">
        <v>9</v>
      </c>
      <c r="C53" s="1">
        <v>-923</v>
      </c>
      <c r="D53" s="1">
        <v>-1962.35</v>
      </c>
      <c r="E53" s="1">
        <v>2.1260563380281701</v>
      </c>
    </row>
    <row r="54" spans="1:5" x14ac:dyDescent="0.2">
      <c r="A54" t="s">
        <v>39</v>
      </c>
      <c r="B54" t="s">
        <v>9</v>
      </c>
      <c r="C54" s="1">
        <v>-540</v>
      </c>
      <c r="D54" s="1">
        <v>-868.45</v>
      </c>
      <c r="E54" s="1">
        <v>1.60824074074074</v>
      </c>
    </row>
    <row r="55" spans="1:5" x14ac:dyDescent="0.2">
      <c r="A55" t="s">
        <v>39</v>
      </c>
      <c r="B55" t="s">
        <v>9</v>
      </c>
      <c r="C55" s="1">
        <v>-2039</v>
      </c>
      <c r="D55" s="1">
        <v>-5744.88</v>
      </c>
      <c r="E55" s="1">
        <v>2.8174987739087798</v>
      </c>
    </row>
    <row r="56" spans="1:5" x14ac:dyDescent="0.2">
      <c r="A56" t="s">
        <v>39</v>
      </c>
      <c r="B56" t="s">
        <v>9</v>
      </c>
      <c r="C56" s="1">
        <v>-165</v>
      </c>
      <c r="D56" s="1">
        <v>-218.44</v>
      </c>
      <c r="E56" s="1">
        <v>1.3238787878787901</v>
      </c>
    </row>
    <row r="57" spans="1:5" x14ac:dyDescent="0.2">
      <c r="A57" t="s">
        <v>39</v>
      </c>
      <c r="B57" t="s">
        <v>9</v>
      </c>
      <c r="C57" s="1">
        <v>-130</v>
      </c>
      <c r="D57" s="1">
        <v>-321.72000000000003</v>
      </c>
      <c r="E57" s="1">
        <v>2.4747692307692302</v>
      </c>
    </row>
    <row r="58" spans="1:5" x14ac:dyDescent="0.2">
      <c r="A58" t="s">
        <v>39</v>
      </c>
      <c r="B58" t="s">
        <v>9</v>
      </c>
      <c r="C58" s="1">
        <v>-1027</v>
      </c>
      <c r="D58" s="1">
        <v>-2338.27</v>
      </c>
      <c r="E58" s="1">
        <v>2.2767964946446</v>
      </c>
    </row>
    <row r="59" spans="1:5" x14ac:dyDescent="0.2">
      <c r="A59" t="s">
        <v>39</v>
      </c>
      <c r="B59" t="s">
        <v>9</v>
      </c>
      <c r="C59" s="1">
        <v>-403</v>
      </c>
      <c r="D59" s="1">
        <v>-483.74</v>
      </c>
      <c r="E59" s="1">
        <v>1.20034739454094</v>
      </c>
    </row>
    <row r="60" spans="1:5" x14ac:dyDescent="0.2">
      <c r="A60" t="s">
        <v>39</v>
      </c>
      <c r="B60" t="s">
        <v>9</v>
      </c>
      <c r="C60" s="1">
        <v>-767</v>
      </c>
      <c r="D60" s="1">
        <v>-2171.5500000000002</v>
      </c>
      <c r="E60" s="1">
        <v>2.83122555410691</v>
      </c>
    </row>
    <row r="61" spans="1:5" x14ac:dyDescent="0.2">
      <c r="A61" t="s">
        <v>39</v>
      </c>
      <c r="B61" t="s">
        <v>9</v>
      </c>
      <c r="C61" s="1">
        <v>-5521</v>
      </c>
      <c r="D61" s="1">
        <v>-28758.92</v>
      </c>
      <c r="E61" s="1">
        <v>5.2090056149248296</v>
      </c>
    </row>
    <row r="62" spans="1:5" x14ac:dyDescent="0.2">
      <c r="A62" t="s">
        <v>39</v>
      </c>
      <c r="B62" t="s">
        <v>9</v>
      </c>
      <c r="C62" s="1">
        <v>-90</v>
      </c>
      <c r="D62" s="1">
        <v>-142.77000000000001</v>
      </c>
      <c r="E62" s="1">
        <v>1.58633333333333</v>
      </c>
    </row>
    <row r="63" spans="1:5" x14ac:dyDescent="0.2">
      <c r="A63" t="s">
        <v>39</v>
      </c>
      <c r="B63" t="s">
        <v>9</v>
      </c>
      <c r="C63" s="1">
        <v>-321</v>
      </c>
      <c r="D63" s="1">
        <v>-705.17</v>
      </c>
      <c r="E63" s="1">
        <v>2.19679127725857</v>
      </c>
    </row>
    <row r="64" spans="1:5" x14ac:dyDescent="0.2">
      <c r="A64" t="s">
        <v>39</v>
      </c>
      <c r="B64" t="s">
        <v>9</v>
      </c>
      <c r="C64" s="1">
        <v>-121</v>
      </c>
      <c r="D64" s="1">
        <v>-314.13</v>
      </c>
      <c r="E64" s="1">
        <v>2.5961157024793402</v>
      </c>
    </row>
    <row r="65" spans="1:5" x14ac:dyDescent="0.2">
      <c r="A65" t="s">
        <v>39</v>
      </c>
      <c r="B65" t="s">
        <v>9</v>
      </c>
      <c r="C65" s="1">
        <v>-305</v>
      </c>
      <c r="D65" s="1">
        <v>-1383.2</v>
      </c>
      <c r="E65" s="1">
        <v>4.5350819672131104</v>
      </c>
    </row>
    <row r="66" spans="1:5" x14ac:dyDescent="0.2">
      <c r="A66" t="s">
        <v>39</v>
      </c>
      <c r="B66" t="s">
        <v>9</v>
      </c>
      <c r="C66" s="1">
        <v>-2</v>
      </c>
      <c r="D66" s="1">
        <v>-4.38</v>
      </c>
      <c r="E66" s="1">
        <v>2.19</v>
      </c>
    </row>
    <row r="67" spans="1:5" x14ac:dyDescent="0.2">
      <c r="A67" t="s">
        <v>39</v>
      </c>
      <c r="B67" t="s">
        <v>9</v>
      </c>
      <c r="C67" s="1">
        <v>38</v>
      </c>
      <c r="D67" s="1">
        <v>917.36</v>
      </c>
      <c r="E67" s="1">
        <v>24.141052631578901</v>
      </c>
    </row>
    <row r="68" spans="1:5" x14ac:dyDescent="0.2">
      <c r="A68" t="s">
        <v>39</v>
      </c>
      <c r="B68" t="s">
        <v>9</v>
      </c>
      <c r="C68" s="1">
        <v>1</v>
      </c>
      <c r="D68" s="1">
        <v>-0.01</v>
      </c>
      <c r="E68" s="1">
        <v>-0.01</v>
      </c>
    </row>
    <row r="69" spans="1:5" x14ac:dyDescent="0.2">
      <c r="A69" t="s">
        <v>39</v>
      </c>
      <c r="B69" t="s">
        <v>9</v>
      </c>
      <c r="C69" s="1">
        <v>222</v>
      </c>
      <c r="D69" s="1">
        <v>1793.19</v>
      </c>
      <c r="E69" s="1">
        <v>8.0774324324324294</v>
      </c>
    </row>
    <row r="70" spans="1:5" x14ac:dyDescent="0.2">
      <c r="A70" t="s">
        <v>39</v>
      </c>
      <c r="B70" t="s">
        <v>9</v>
      </c>
      <c r="C70" s="1">
        <v>-40</v>
      </c>
      <c r="D70" s="1">
        <v>-89.62</v>
      </c>
      <c r="E70" s="1">
        <v>2.2404999999999999</v>
      </c>
    </row>
    <row r="71" spans="1:5" x14ac:dyDescent="0.2">
      <c r="A71" t="s">
        <v>39</v>
      </c>
      <c r="B71" t="s">
        <v>9</v>
      </c>
      <c r="C71" s="1">
        <v>7</v>
      </c>
      <c r="D71" s="1">
        <v>789.27</v>
      </c>
      <c r="E71" s="1">
        <v>112.752857142857</v>
      </c>
    </row>
    <row r="72" spans="1:5" x14ac:dyDescent="0.2">
      <c r="A72" t="s">
        <v>46</v>
      </c>
      <c r="B72" t="s">
        <v>9</v>
      </c>
      <c r="C72" s="1">
        <v>436393</v>
      </c>
      <c r="D72" s="1">
        <v>840303.78</v>
      </c>
      <c r="E72" s="1">
        <v>1.9255665879150199</v>
      </c>
    </row>
    <row r="73" spans="1:5" x14ac:dyDescent="0.2">
      <c r="A73" t="s">
        <v>46</v>
      </c>
      <c r="B73" t="s">
        <v>9</v>
      </c>
      <c r="C73" s="1">
        <v>-613</v>
      </c>
      <c r="D73" s="1">
        <v>-707.65</v>
      </c>
      <c r="E73" s="1">
        <v>1.15440456769984</v>
      </c>
    </row>
    <row r="74" spans="1:5" x14ac:dyDescent="0.2">
      <c r="A74" t="s">
        <v>46</v>
      </c>
      <c r="B74" t="s">
        <v>9</v>
      </c>
      <c r="C74" s="1">
        <v>-63</v>
      </c>
      <c r="D74" s="1">
        <v>-99.27</v>
      </c>
      <c r="E74" s="1">
        <v>1.5757142857142901</v>
      </c>
    </row>
    <row r="75" spans="1:5" x14ac:dyDescent="0.2">
      <c r="A75" t="s">
        <v>46</v>
      </c>
      <c r="B75" t="s">
        <v>9</v>
      </c>
      <c r="C75" s="1">
        <v>-1365</v>
      </c>
      <c r="D75" s="1">
        <v>-2306.15</v>
      </c>
      <c r="E75" s="1">
        <v>1.68948717948718</v>
      </c>
    </row>
    <row r="76" spans="1:5" x14ac:dyDescent="0.2">
      <c r="A76" t="s">
        <v>46</v>
      </c>
      <c r="B76" t="s">
        <v>9</v>
      </c>
      <c r="C76" s="1">
        <v>-380</v>
      </c>
      <c r="D76" s="1">
        <v>-436.12</v>
      </c>
      <c r="E76" s="1">
        <v>1.1476842105263201</v>
      </c>
    </row>
    <row r="77" spans="1:5" x14ac:dyDescent="0.2">
      <c r="A77" t="s">
        <v>46</v>
      </c>
      <c r="B77" t="s">
        <v>9</v>
      </c>
      <c r="C77" s="1">
        <v>-478</v>
      </c>
      <c r="D77" s="1">
        <v>-572.23</v>
      </c>
      <c r="E77" s="1">
        <v>1.19713389121339</v>
      </c>
    </row>
    <row r="78" spans="1:5" x14ac:dyDescent="0.2">
      <c r="A78" t="s">
        <v>46</v>
      </c>
      <c r="B78" t="s">
        <v>9</v>
      </c>
      <c r="C78" s="1">
        <v>-1153</v>
      </c>
      <c r="D78" s="1">
        <v>-1417.16</v>
      </c>
      <c r="E78" s="1">
        <v>1.2291066782307001</v>
      </c>
    </row>
    <row r="79" spans="1:5" x14ac:dyDescent="0.2">
      <c r="A79" t="s">
        <v>46</v>
      </c>
      <c r="B79" t="s">
        <v>9</v>
      </c>
      <c r="C79" s="1">
        <v>49</v>
      </c>
      <c r="D79" s="1">
        <v>67826.73</v>
      </c>
      <c r="E79" s="1">
        <v>1384.21897959184</v>
      </c>
    </row>
    <row r="80" spans="1:5" x14ac:dyDescent="0.2">
      <c r="A80" t="s">
        <v>46</v>
      </c>
      <c r="B80" t="s">
        <v>9</v>
      </c>
      <c r="C80" s="1">
        <v>-2763</v>
      </c>
      <c r="D80" s="1">
        <v>-6896.1</v>
      </c>
      <c r="E80" s="1">
        <v>2.4958740499457099</v>
      </c>
    </row>
    <row r="81" spans="1:5" x14ac:dyDescent="0.2">
      <c r="A81" t="s">
        <v>46</v>
      </c>
      <c r="B81" t="s">
        <v>9</v>
      </c>
      <c r="C81" s="1">
        <v>-1688</v>
      </c>
      <c r="D81" s="1">
        <v>-1959</v>
      </c>
      <c r="E81" s="1">
        <v>1.1605450236966799</v>
      </c>
    </row>
    <row r="82" spans="1:5" x14ac:dyDescent="0.2">
      <c r="A82" t="s">
        <v>46</v>
      </c>
      <c r="B82" t="s">
        <v>9</v>
      </c>
      <c r="C82" s="1">
        <v>78</v>
      </c>
      <c r="D82" s="1">
        <v>19953.3</v>
      </c>
      <c r="E82" s="1">
        <v>255.81153846153799</v>
      </c>
    </row>
    <row r="83" spans="1:5" x14ac:dyDescent="0.2">
      <c r="A83" t="s">
        <v>46</v>
      </c>
      <c r="B83" t="s">
        <v>9</v>
      </c>
      <c r="C83" s="1">
        <v>-103</v>
      </c>
      <c r="D83" s="1">
        <v>-197.62</v>
      </c>
      <c r="E83" s="1">
        <v>1.9186407766990301</v>
      </c>
    </row>
    <row r="84" spans="1:5" x14ac:dyDescent="0.2">
      <c r="A84" t="s">
        <v>46</v>
      </c>
      <c r="B84" t="s">
        <v>9</v>
      </c>
      <c r="C84" s="1">
        <v>-440</v>
      </c>
      <c r="D84" s="1">
        <v>-540.80999999999995</v>
      </c>
      <c r="E84" s="1">
        <v>1.2291136363636399</v>
      </c>
    </row>
    <row r="85" spans="1:5" x14ac:dyDescent="0.2">
      <c r="A85" t="s">
        <v>8</v>
      </c>
      <c r="B85" t="s">
        <v>9</v>
      </c>
      <c r="C85" s="1">
        <v>-3077</v>
      </c>
      <c r="D85" s="1">
        <v>-7371.62</v>
      </c>
      <c r="E85" s="1">
        <v>2.3957166070848199</v>
      </c>
    </row>
    <row r="86" spans="1:5" x14ac:dyDescent="0.2">
      <c r="A86" t="s">
        <v>8</v>
      </c>
      <c r="B86" t="s">
        <v>9</v>
      </c>
      <c r="C86" s="1">
        <v>1716</v>
      </c>
      <c r="D86" s="1">
        <v>16580.259999999998</v>
      </c>
      <c r="E86" s="1">
        <v>9.6621561771561808</v>
      </c>
    </row>
    <row r="87" spans="1:5" x14ac:dyDescent="0.2">
      <c r="A87" t="s">
        <v>8</v>
      </c>
      <c r="B87" t="s">
        <v>9</v>
      </c>
      <c r="C87" s="1">
        <v>56</v>
      </c>
      <c r="D87" s="1">
        <v>-6407.87</v>
      </c>
      <c r="E87" s="1">
        <v>-114.42625</v>
      </c>
    </row>
    <row r="88" spans="1:5" x14ac:dyDescent="0.2">
      <c r="A88" t="s">
        <v>8</v>
      </c>
      <c r="B88" t="s">
        <v>9</v>
      </c>
      <c r="C88" s="1">
        <v>85</v>
      </c>
      <c r="D88" s="1">
        <v>9522.24</v>
      </c>
      <c r="E88" s="1">
        <v>112.026352941176</v>
      </c>
    </row>
    <row r="89" spans="1:5" x14ac:dyDescent="0.2">
      <c r="A89" t="s">
        <v>8</v>
      </c>
      <c r="B89" t="s">
        <v>9</v>
      </c>
      <c r="C89" s="1">
        <v>1</v>
      </c>
      <c r="D89" s="1">
        <v>20366.46</v>
      </c>
      <c r="E89" s="1">
        <v>20366.46</v>
      </c>
    </row>
    <row r="90" spans="1:5" x14ac:dyDescent="0.2">
      <c r="A90" t="s">
        <v>8</v>
      </c>
      <c r="B90" t="s">
        <v>9</v>
      </c>
      <c r="C90" s="1">
        <v>-3876</v>
      </c>
      <c r="D90" s="1">
        <v>-18634.2</v>
      </c>
      <c r="E90" s="1">
        <v>4.8075851393188902</v>
      </c>
    </row>
    <row r="91" spans="1:5" x14ac:dyDescent="0.2">
      <c r="A91" t="s">
        <v>8</v>
      </c>
      <c r="B91" t="s">
        <v>9</v>
      </c>
      <c r="C91" s="1">
        <v>239</v>
      </c>
      <c r="D91" s="1">
        <v>6816.79</v>
      </c>
      <c r="E91" s="1">
        <v>28.5221338912134</v>
      </c>
    </row>
    <row r="92" spans="1:5" x14ac:dyDescent="0.2">
      <c r="A92" t="s">
        <v>8</v>
      </c>
      <c r="B92" t="s">
        <v>9</v>
      </c>
      <c r="C92" s="1">
        <v>-1</v>
      </c>
      <c r="D92" s="1">
        <v>12805.85</v>
      </c>
      <c r="E92" s="1">
        <v>-12805.85</v>
      </c>
    </row>
    <row r="93" spans="1:5" x14ac:dyDescent="0.2">
      <c r="A93" t="s">
        <v>8</v>
      </c>
      <c r="B93" t="s">
        <v>9</v>
      </c>
      <c r="C93" s="1">
        <v>-3101</v>
      </c>
      <c r="D93" s="1">
        <v>-13203.19</v>
      </c>
      <c r="E93" s="1">
        <v>4.25772009029345</v>
      </c>
    </row>
    <row r="94" spans="1:5" x14ac:dyDescent="0.2">
      <c r="A94" t="s">
        <v>8</v>
      </c>
      <c r="B94" t="s">
        <v>9</v>
      </c>
      <c r="C94" s="1">
        <v>-5514</v>
      </c>
      <c r="D94" s="1">
        <v>-22667.06</v>
      </c>
      <c r="E94" s="1">
        <v>4.1108197315923096</v>
      </c>
    </row>
    <row r="95" spans="1:5" x14ac:dyDescent="0.2">
      <c r="A95" t="s">
        <v>8</v>
      </c>
      <c r="B95" t="s">
        <v>9</v>
      </c>
      <c r="C95" s="1">
        <v>-7236</v>
      </c>
      <c r="D95" s="1">
        <v>-29061.97</v>
      </c>
      <c r="E95" s="1">
        <v>4.01630320619127</v>
      </c>
    </row>
    <row r="96" spans="1:5" x14ac:dyDescent="0.2">
      <c r="A96" t="s">
        <v>8</v>
      </c>
      <c r="B96" t="s">
        <v>9</v>
      </c>
      <c r="C96" s="1">
        <v>-316</v>
      </c>
      <c r="D96" s="1">
        <v>-1238.96</v>
      </c>
      <c r="E96" s="1">
        <v>3.9207594936708898</v>
      </c>
    </row>
    <row r="97" spans="1:5" x14ac:dyDescent="0.2">
      <c r="A97" t="s">
        <v>8</v>
      </c>
      <c r="B97" t="s">
        <v>9</v>
      </c>
      <c r="C97" s="1">
        <v>-6</v>
      </c>
      <c r="D97" s="1">
        <v>-21.71</v>
      </c>
      <c r="E97" s="1">
        <v>3.6183333333333301</v>
      </c>
    </row>
    <row r="98" spans="1:5" x14ac:dyDescent="0.2">
      <c r="A98" t="s">
        <v>8</v>
      </c>
      <c r="B98" t="s">
        <v>9</v>
      </c>
      <c r="C98" s="1">
        <v>-231</v>
      </c>
      <c r="D98" s="1">
        <v>-1042.53</v>
      </c>
      <c r="E98" s="1">
        <v>4.5131168831168802</v>
      </c>
    </row>
    <row r="99" spans="1:5" x14ac:dyDescent="0.2">
      <c r="A99" t="s">
        <v>8</v>
      </c>
      <c r="B99" t="s">
        <v>9</v>
      </c>
      <c r="C99" s="1">
        <v>0</v>
      </c>
      <c r="D99" s="1">
        <v>113269.8</v>
      </c>
      <c r="E99" s="1">
        <v>0</v>
      </c>
    </row>
    <row r="100" spans="1:5" x14ac:dyDescent="0.2">
      <c r="A100" t="s">
        <v>8</v>
      </c>
      <c r="B100" t="s">
        <v>9</v>
      </c>
      <c r="C100" s="1">
        <v>-4210</v>
      </c>
      <c r="D100" s="1">
        <v>-20038.86</v>
      </c>
      <c r="E100" s="1">
        <v>4.7598242280285001</v>
      </c>
    </row>
    <row r="101" spans="1:5" x14ac:dyDescent="0.2">
      <c r="A101" t="s">
        <v>8</v>
      </c>
      <c r="B101" t="s">
        <v>9</v>
      </c>
      <c r="C101" s="1">
        <v>-305</v>
      </c>
      <c r="D101" s="1">
        <v>-1926.43</v>
      </c>
      <c r="E101" s="1">
        <v>6.3161639344262301</v>
      </c>
    </row>
    <row r="102" spans="1:5" x14ac:dyDescent="0.2">
      <c r="A102" t="s">
        <v>8</v>
      </c>
      <c r="B102" t="s">
        <v>9</v>
      </c>
      <c r="C102" s="1">
        <v>-100</v>
      </c>
      <c r="D102" s="1">
        <v>-500</v>
      </c>
      <c r="E102" s="1">
        <v>5</v>
      </c>
    </row>
    <row r="103" spans="1:5" x14ac:dyDescent="0.2">
      <c r="A103" t="s">
        <v>8</v>
      </c>
      <c r="B103" t="s">
        <v>9</v>
      </c>
      <c r="C103" s="1">
        <v>-172</v>
      </c>
      <c r="D103" s="1">
        <v>-8856.35</v>
      </c>
      <c r="E103" s="1">
        <v>51.490406976744197</v>
      </c>
    </row>
    <row r="104" spans="1:5" x14ac:dyDescent="0.2">
      <c r="A104" t="s">
        <v>8</v>
      </c>
      <c r="B104" t="s">
        <v>9</v>
      </c>
      <c r="C104" s="1">
        <v>-467</v>
      </c>
      <c r="D104" s="1">
        <v>-2175.98</v>
      </c>
      <c r="E104" s="1">
        <v>4.6594860813704502</v>
      </c>
    </row>
    <row r="105" spans="1:5" x14ac:dyDescent="0.2">
      <c r="A105" t="s">
        <v>8</v>
      </c>
      <c r="B105" t="s">
        <v>9</v>
      </c>
      <c r="C105" s="1">
        <v>-883</v>
      </c>
      <c r="D105" s="1">
        <v>-18373.13</v>
      </c>
      <c r="E105" s="1">
        <v>20.807621744054401</v>
      </c>
    </row>
    <row r="106" spans="1:5" x14ac:dyDescent="0.2">
      <c r="A106" t="s">
        <v>8</v>
      </c>
      <c r="B106" t="s">
        <v>9</v>
      </c>
      <c r="C106" s="1">
        <v>-212</v>
      </c>
      <c r="D106" s="1">
        <v>-3874.3</v>
      </c>
      <c r="E106" s="1">
        <v>18.274999999999999</v>
      </c>
    </row>
    <row r="107" spans="1:5" x14ac:dyDescent="0.2">
      <c r="A107" t="s">
        <v>8</v>
      </c>
      <c r="B107" t="s">
        <v>9</v>
      </c>
      <c r="C107" s="1">
        <v>-636</v>
      </c>
      <c r="D107" s="1">
        <v>-5230.43</v>
      </c>
      <c r="E107" s="1">
        <v>8.2239465408804993</v>
      </c>
    </row>
    <row r="108" spans="1:5" x14ac:dyDescent="0.2">
      <c r="A108" t="s">
        <v>8</v>
      </c>
      <c r="B108" t="s">
        <v>9</v>
      </c>
      <c r="C108" s="1">
        <v>-8</v>
      </c>
      <c r="D108" s="1">
        <v>-33.049999999999997</v>
      </c>
      <c r="E108" s="1">
        <v>4.1312499999999996</v>
      </c>
    </row>
    <row r="109" spans="1:5" x14ac:dyDescent="0.2">
      <c r="A109" t="s">
        <v>8</v>
      </c>
      <c r="B109" t="s">
        <v>9</v>
      </c>
      <c r="C109" s="1">
        <v>-817</v>
      </c>
      <c r="D109" s="1">
        <v>-3989.65</v>
      </c>
      <c r="E109" s="1">
        <v>4.8832925336597297</v>
      </c>
    </row>
    <row r="110" spans="1:5" x14ac:dyDescent="0.2">
      <c r="A110" t="s">
        <v>8</v>
      </c>
      <c r="B110" t="s">
        <v>9</v>
      </c>
      <c r="C110" s="1">
        <v>-1002</v>
      </c>
      <c r="D110" s="1">
        <v>-4909.93</v>
      </c>
      <c r="E110" s="1">
        <v>4.9001297405189597</v>
      </c>
    </row>
    <row r="111" spans="1:5" x14ac:dyDescent="0.2">
      <c r="A111" t="s">
        <v>8</v>
      </c>
      <c r="B111" t="s">
        <v>9</v>
      </c>
      <c r="C111" s="1">
        <v>-6451</v>
      </c>
      <c r="D111" s="1">
        <v>-29394.34</v>
      </c>
      <c r="E111" s="1">
        <v>4.55655557277941</v>
      </c>
    </row>
    <row r="112" spans="1:5" x14ac:dyDescent="0.2">
      <c r="A112" t="s">
        <v>8</v>
      </c>
      <c r="B112" t="s">
        <v>9</v>
      </c>
      <c r="C112" s="1">
        <v>-1258</v>
      </c>
      <c r="D112" s="1">
        <v>-5570.58</v>
      </c>
      <c r="E112" s="1">
        <v>4.4281240063593001</v>
      </c>
    </row>
    <row r="113" spans="1:5" x14ac:dyDescent="0.2">
      <c r="A113" t="s">
        <v>8</v>
      </c>
      <c r="B113" t="s">
        <v>9</v>
      </c>
      <c r="C113" s="1">
        <v>-312</v>
      </c>
      <c r="D113" s="1">
        <v>-1349.93</v>
      </c>
      <c r="E113" s="1">
        <v>4.3266987179487204</v>
      </c>
    </row>
    <row r="114" spans="1:5" x14ac:dyDescent="0.2">
      <c r="A114" t="s">
        <v>8</v>
      </c>
      <c r="B114" t="s">
        <v>9</v>
      </c>
      <c r="C114" s="1">
        <v>-20</v>
      </c>
      <c r="D114" s="1">
        <v>-96.17</v>
      </c>
      <c r="E114" s="1">
        <v>4.8085000000000004</v>
      </c>
    </row>
    <row r="115" spans="1:5" x14ac:dyDescent="0.2">
      <c r="A115" t="s">
        <v>8</v>
      </c>
      <c r="B115" t="s">
        <v>9</v>
      </c>
      <c r="C115" s="1">
        <v>-525</v>
      </c>
      <c r="D115" s="1">
        <v>-3141.95</v>
      </c>
      <c r="E115" s="1">
        <v>5.9846666666666701</v>
      </c>
    </row>
    <row r="116" spans="1:5" x14ac:dyDescent="0.2">
      <c r="A116" t="s">
        <v>8</v>
      </c>
      <c r="B116" t="s">
        <v>9</v>
      </c>
      <c r="C116" s="1">
        <v>-2836</v>
      </c>
      <c r="D116" s="1">
        <v>-12734.6</v>
      </c>
      <c r="E116" s="1">
        <v>4.4903385049365303</v>
      </c>
    </row>
    <row r="117" spans="1:5" x14ac:dyDescent="0.2">
      <c r="A117" t="s">
        <v>8</v>
      </c>
      <c r="B117" t="s">
        <v>9</v>
      </c>
      <c r="C117" s="1">
        <v>-231</v>
      </c>
      <c r="D117" s="1">
        <v>-891.9</v>
      </c>
      <c r="E117" s="1">
        <v>3.8610389610389602</v>
      </c>
    </row>
    <row r="118" spans="1:5" x14ac:dyDescent="0.2">
      <c r="A118" t="s">
        <v>8</v>
      </c>
      <c r="B118" t="s">
        <v>9</v>
      </c>
      <c r="C118" s="1">
        <v>-1124</v>
      </c>
      <c r="D118" s="1">
        <v>-5721.78</v>
      </c>
      <c r="E118" s="1">
        <v>5.0905516014234902</v>
      </c>
    </row>
    <row r="119" spans="1:5" x14ac:dyDescent="0.2">
      <c r="A119" t="s">
        <v>8</v>
      </c>
      <c r="B119" t="s">
        <v>9</v>
      </c>
      <c r="C119" s="1">
        <v>280</v>
      </c>
      <c r="D119" s="1">
        <v>38657.42</v>
      </c>
      <c r="E119" s="1">
        <v>138.06221428571399</v>
      </c>
    </row>
    <row r="120" spans="1:5" x14ac:dyDescent="0.2">
      <c r="A120" t="s">
        <v>8</v>
      </c>
      <c r="B120" t="s">
        <v>9</v>
      </c>
      <c r="C120" s="1">
        <v>-2939088</v>
      </c>
      <c r="D120" s="1">
        <v>-18661608.579999998</v>
      </c>
      <c r="E120" s="1">
        <v>6.34945553858884</v>
      </c>
    </row>
    <row r="121" spans="1:5" x14ac:dyDescent="0.2">
      <c r="A121" t="s">
        <v>8</v>
      </c>
      <c r="B121" t="s">
        <v>9</v>
      </c>
      <c r="C121" s="1">
        <v>0</v>
      </c>
      <c r="D121" s="1">
        <v>2215.71</v>
      </c>
      <c r="E121" s="1">
        <v>0</v>
      </c>
    </row>
    <row r="122" spans="1:5" x14ac:dyDescent="0.2">
      <c r="A122" t="s">
        <v>8</v>
      </c>
      <c r="B122" t="s">
        <v>9</v>
      </c>
      <c r="C122" s="1">
        <v>2120</v>
      </c>
      <c r="D122" s="1">
        <v>162063.91</v>
      </c>
      <c r="E122" s="1">
        <v>76.445240566037697</v>
      </c>
    </row>
    <row r="123" spans="1:5" x14ac:dyDescent="0.2">
      <c r="A123" t="s">
        <v>8</v>
      </c>
      <c r="B123" t="s">
        <v>9</v>
      </c>
      <c r="C123" s="1">
        <v>-2309</v>
      </c>
      <c r="D123" s="1">
        <v>-51321.65</v>
      </c>
      <c r="E123" s="1">
        <v>22.226786487657002</v>
      </c>
    </row>
    <row r="124" spans="1:5" x14ac:dyDescent="0.2">
      <c r="A124" t="s">
        <v>8</v>
      </c>
      <c r="B124" t="s">
        <v>9</v>
      </c>
      <c r="C124" s="1">
        <v>-435</v>
      </c>
      <c r="D124" s="1">
        <v>-2938.77</v>
      </c>
      <c r="E124" s="1">
        <v>6.7557931034482799</v>
      </c>
    </row>
    <row r="125" spans="1:5" x14ac:dyDescent="0.2">
      <c r="A125" t="s">
        <v>8</v>
      </c>
      <c r="B125" t="s">
        <v>9</v>
      </c>
      <c r="C125" s="1">
        <v>10</v>
      </c>
      <c r="D125" s="1">
        <v>4025.53</v>
      </c>
      <c r="E125" s="1">
        <v>402.553</v>
      </c>
    </row>
    <row r="126" spans="1:5" x14ac:dyDescent="0.2">
      <c r="A126" t="s">
        <v>8</v>
      </c>
      <c r="B126" t="s">
        <v>9</v>
      </c>
      <c r="C126" s="1">
        <v>10</v>
      </c>
      <c r="D126" s="1">
        <v>11171.41</v>
      </c>
      <c r="E126" s="1">
        <v>1117.1410000000001</v>
      </c>
    </row>
    <row r="127" spans="1:5" x14ac:dyDescent="0.2">
      <c r="A127" t="s">
        <v>8</v>
      </c>
      <c r="B127" t="s">
        <v>9</v>
      </c>
      <c r="C127" s="1">
        <v>6</v>
      </c>
      <c r="D127" s="1">
        <v>213.34</v>
      </c>
      <c r="E127" s="1">
        <v>35.5566666666667</v>
      </c>
    </row>
    <row r="128" spans="1:5" x14ac:dyDescent="0.2">
      <c r="A128" t="s">
        <v>8</v>
      </c>
      <c r="B128" t="s">
        <v>9</v>
      </c>
      <c r="C128" s="1">
        <v>1</v>
      </c>
      <c r="D128" s="1">
        <v>4935</v>
      </c>
      <c r="E128" s="1">
        <v>4935</v>
      </c>
    </row>
    <row r="129" spans="1:5" x14ac:dyDescent="0.2">
      <c r="A129" t="s">
        <v>8</v>
      </c>
      <c r="B129" t="s">
        <v>9</v>
      </c>
      <c r="C129" s="1">
        <v>230</v>
      </c>
      <c r="D129" s="1">
        <v>3820.16</v>
      </c>
      <c r="E129" s="1">
        <v>16.609391304347799</v>
      </c>
    </row>
    <row r="130" spans="1:5" x14ac:dyDescent="0.2">
      <c r="A130" t="s">
        <v>8</v>
      </c>
      <c r="B130" t="s">
        <v>9</v>
      </c>
      <c r="C130" s="1">
        <v>2</v>
      </c>
      <c r="D130" s="1">
        <v>9738.64</v>
      </c>
      <c r="E130" s="1">
        <v>4869.32</v>
      </c>
    </row>
    <row r="131" spans="1:5" x14ac:dyDescent="0.2">
      <c r="A131" t="s">
        <v>8</v>
      </c>
      <c r="B131" t="s">
        <v>9</v>
      </c>
      <c r="C131" s="1">
        <v>2265</v>
      </c>
      <c r="D131" s="1">
        <v>145292.42000000001</v>
      </c>
      <c r="E131" s="1">
        <v>64.146763796909497</v>
      </c>
    </row>
    <row r="132" spans="1:5" x14ac:dyDescent="0.2">
      <c r="A132" t="s">
        <v>19</v>
      </c>
      <c r="B132" t="s">
        <v>9</v>
      </c>
      <c r="C132" s="1">
        <v>-40</v>
      </c>
      <c r="D132" s="1">
        <v>-9052.02</v>
      </c>
      <c r="E132" s="1">
        <v>226.3005</v>
      </c>
    </row>
    <row r="133" spans="1:5" x14ac:dyDescent="0.2">
      <c r="A133" t="s">
        <v>19</v>
      </c>
      <c r="B133" t="s">
        <v>9</v>
      </c>
      <c r="C133" s="1">
        <v>-1082</v>
      </c>
      <c r="D133" s="1">
        <v>-10933.5</v>
      </c>
      <c r="E133" s="1">
        <v>10.104898336413999</v>
      </c>
    </row>
    <row r="134" spans="1:5" x14ac:dyDescent="0.2">
      <c r="A134" t="s">
        <v>19</v>
      </c>
      <c r="B134" t="s">
        <v>9</v>
      </c>
      <c r="C134" s="1">
        <v>-3035</v>
      </c>
      <c r="D134" s="1">
        <v>-30961.67</v>
      </c>
      <c r="E134" s="1">
        <v>10.2015387149918</v>
      </c>
    </row>
    <row r="135" spans="1:5" x14ac:dyDescent="0.2">
      <c r="A135" t="s">
        <v>19</v>
      </c>
      <c r="B135" t="s">
        <v>9</v>
      </c>
      <c r="C135" s="1">
        <v>-2126</v>
      </c>
      <c r="D135" s="1">
        <v>-6458.61</v>
      </c>
      <c r="E135" s="1">
        <v>3.0379162746942598</v>
      </c>
    </row>
    <row r="136" spans="1:5" x14ac:dyDescent="0.2">
      <c r="A136" t="s">
        <v>19</v>
      </c>
      <c r="B136" t="s">
        <v>9</v>
      </c>
      <c r="C136" s="1">
        <v>-4698</v>
      </c>
      <c r="D136" s="1">
        <v>-36534.730000000003</v>
      </c>
      <c r="E136" s="1">
        <v>7.77665602383993</v>
      </c>
    </row>
    <row r="137" spans="1:5" x14ac:dyDescent="0.2">
      <c r="A137" t="s">
        <v>19</v>
      </c>
      <c r="B137" t="s">
        <v>9</v>
      </c>
      <c r="C137" s="1">
        <v>-30</v>
      </c>
      <c r="D137" s="1">
        <v>-306.95</v>
      </c>
      <c r="E137" s="1">
        <v>10.231666666666699</v>
      </c>
    </row>
    <row r="138" spans="1:5" x14ac:dyDescent="0.2">
      <c r="A138" t="s">
        <v>19</v>
      </c>
      <c r="B138" t="s">
        <v>9</v>
      </c>
      <c r="C138" s="1">
        <v>-800</v>
      </c>
      <c r="D138" s="1">
        <v>-6132.29</v>
      </c>
      <c r="E138" s="1">
        <v>7.6653624999999996</v>
      </c>
    </row>
    <row r="139" spans="1:5" x14ac:dyDescent="0.2">
      <c r="A139" t="s">
        <v>19</v>
      </c>
      <c r="B139" t="s">
        <v>9</v>
      </c>
      <c r="C139" s="1">
        <v>-2788</v>
      </c>
      <c r="D139" s="1">
        <v>-17017.810000000001</v>
      </c>
      <c r="E139" s="1">
        <v>6.1039490674318504</v>
      </c>
    </row>
    <row r="140" spans="1:5" x14ac:dyDescent="0.2">
      <c r="A140" t="s">
        <v>19</v>
      </c>
      <c r="B140" t="s">
        <v>9</v>
      </c>
      <c r="C140" s="1">
        <v>-800</v>
      </c>
      <c r="D140" s="1">
        <v>-4820.66</v>
      </c>
      <c r="E140" s="1">
        <v>6.0258250000000002</v>
      </c>
    </row>
    <row r="141" spans="1:5" x14ac:dyDescent="0.2">
      <c r="A141" t="s">
        <v>19</v>
      </c>
      <c r="B141" t="s">
        <v>9</v>
      </c>
      <c r="C141" s="1">
        <v>-131</v>
      </c>
      <c r="D141" s="1">
        <v>-758.84</v>
      </c>
      <c r="E141" s="1">
        <v>5.7926717557251903</v>
      </c>
    </row>
    <row r="142" spans="1:5" x14ac:dyDescent="0.2">
      <c r="A142" t="s">
        <v>19</v>
      </c>
      <c r="B142" t="s">
        <v>9</v>
      </c>
      <c r="C142" s="1">
        <v>-525</v>
      </c>
      <c r="D142" s="1">
        <v>-2860.24</v>
      </c>
      <c r="E142" s="1">
        <v>5.4480761904761899</v>
      </c>
    </row>
    <row r="143" spans="1:5" x14ac:dyDescent="0.2">
      <c r="A143" t="s">
        <v>19</v>
      </c>
      <c r="B143" t="s">
        <v>9</v>
      </c>
      <c r="C143" s="1">
        <v>-390</v>
      </c>
      <c r="D143" s="1">
        <v>-3228.01</v>
      </c>
      <c r="E143" s="1">
        <v>8.27694871794872</v>
      </c>
    </row>
    <row r="144" spans="1:5" x14ac:dyDescent="0.2">
      <c r="A144" t="s">
        <v>19</v>
      </c>
      <c r="B144" t="s">
        <v>9</v>
      </c>
      <c r="C144" s="1">
        <v>-1224</v>
      </c>
      <c r="D144" s="1">
        <v>-2366.64</v>
      </c>
      <c r="E144" s="1">
        <v>1.9335294117647099</v>
      </c>
    </row>
    <row r="145" spans="1:5" x14ac:dyDescent="0.2">
      <c r="A145" t="s">
        <v>19</v>
      </c>
      <c r="B145" t="s">
        <v>9</v>
      </c>
      <c r="C145" s="1">
        <v>844250</v>
      </c>
      <c r="D145" s="1">
        <v>8315998.25</v>
      </c>
      <c r="E145" s="1">
        <v>9.8501607936037896</v>
      </c>
    </row>
    <row r="146" spans="1:5" x14ac:dyDescent="0.2">
      <c r="A146" t="s">
        <v>19</v>
      </c>
      <c r="B146" t="s">
        <v>9</v>
      </c>
      <c r="C146" s="1">
        <v>-844677</v>
      </c>
      <c r="D146" s="1">
        <v>-8572563.2899999991</v>
      </c>
      <c r="E146" s="1">
        <v>10.1489247250724</v>
      </c>
    </row>
    <row r="147" spans="1:5" x14ac:dyDescent="0.2">
      <c r="A147" t="s">
        <v>19</v>
      </c>
      <c r="B147" t="s">
        <v>9</v>
      </c>
      <c r="C147" s="1">
        <v>185</v>
      </c>
      <c r="D147" s="1">
        <v>38138.559999999998</v>
      </c>
      <c r="E147" s="1">
        <v>206.154378378378</v>
      </c>
    </row>
    <row r="148" spans="1:5" x14ac:dyDescent="0.2">
      <c r="A148" t="s">
        <v>34</v>
      </c>
      <c r="B148" t="s">
        <v>9</v>
      </c>
      <c r="C148" s="1">
        <v>26775</v>
      </c>
      <c r="D148" s="1">
        <v>5814753.8700000001</v>
      </c>
      <c r="E148" s="1">
        <v>217.171012885154</v>
      </c>
    </row>
    <row r="149" spans="1:5" x14ac:dyDescent="0.2">
      <c r="A149" t="s">
        <v>34</v>
      </c>
      <c r="B149" t="s">
        <v>9</v>
      </c>
      <c r="C149" s="1">
        <v>28309</v>
      </c>
      <c r="D149" s="1">
        <v>5261215.1900000004</v>
      </c>
      <c r="E149" s="1">
        <v>185.84955985728899</v>
      </c>
    </row>
    <row r="150" spans="1:5" x14ac:dyDescent="0.2">
      <c r="A150" t="s">
        <v>34</v>
      </c>
      <c r="B150" t="s">
        <v>9</v>
      </c>
      <c r="C150" s="1">
        <v>1</v>
      </c>
      <c r="D150" s="1">
        <v>12168.61</v>
      </c>
      <c r="E150" s="1">
        <v>12168.61</v>
      </c>
    </row>
    <row r="151" spans="1:5" x14ac:dyDescent="0.2">
      <c r="A151" t="s">
        <v>34</v>
      </c>
      <c r="B151" t="s">
        <v>9</v>
      </c>
      <c r="C151" s="1">
        <v>139</v>
      </c>
      <c r="D151" s="1">
        <v>35806.800000000003</v>
      </c>
      <c r="E151" s="1">
        <v>257.60287769784202</v>
      </c>
    </row>
    <row r="152" spans="1:5" x14ac:dyDescent="0.2">
      <c r="A152" t="s">
        <v>12</v>
      </c>
      <c r="B152" t="s">
        <v>9</v>
      </c>
      <c r="C152" s="1">
        <v>-1898</v>
      </c>
      <c r="D152" s="1">
        <v>-291679.78999999998</v>
      </c>
      <c r="E152" s="1">
        <v>153.67744467860899</v>
      </c>
    </row>
    <row r="153" spans="1:5" x14ac:dyDescent="0.2">
      <c r="A153" t="s">
        <v>12</v>
      </c>
      <c r="B153" t="s">
        <v>9</v>
      </c>
      <c r="C153" s="1">
        <v>75311</v>
      </c>
      <c r="D153" s="1">
        <v>1987836.91</v>
      </c>
      <c r="E153" s="1">
        <v>26.395040697906001</v>
      </c>
    </row>
    <row r="154" spans="1:5" x14ac:dyDescent="0.2">
      <c r="A154" t="s">
        <v>12</v>
      </c>
      <c r="B154" t="s">
        <v>9</v>
      </c>
      <c r="C154" s="1">
        <v>294</v>
      </c>
      <c r="D154" s="1">
        <v>27536.49</v>
      </c>
      <c r="E154" s="1">
        <v>93.661530612244903</v>
      </c>
    </row>
    <row r="155" spans="1:5" x14ac:dyDescent="0.2">
      <c r="A155" t="s">
        <v>12</v>
      </c>
      <c r="B155" t="s">
        <v>9</v>
      </c>
      <c r="C155" s="1">
        <v>427</v>
      </c>
      <c r="D155" s="1">
        <v>-6953.17</v>
      </c>
      <c r="E155" s="1">
        <v>-16.283770491803299</v>
      </c>
    </row>
    <row r="156" spans="1:5" x14ac:dyDescent="0.2">
      <c r="A156" t="s">
        <v>12</v>
      </c>
      <c r="B156" t="s">
        <v>9</v>
      </c>
      <c r="C156" s="1">
        <v>22142</v>
      </c>
      <c r="D156" s="1">
        <v>2032670.35</v>
      </c>
      <c r="E156" s="1">
        <v>91.801569415590293</v>
      </c>
    </row>
    <row r="157" spans="1:5" x14ac:dyDescent="0.2">
      <c r="A157" t="s">
        <v>12</v>
      </c>
      <c r="B157" t="s">
        <v>9</v>
      </c>
      <c r="C157" s="1">
        <v>-1</v>
      </c>
      <c r="D157" s="1">
        <v>-4.29</v>
      </c>
      <c r="E157" s="1">
        <v>4.29</v>
      </c>
    </row>
    <row r="158" spans="1:5" x14ac:dyDescent="0.2">
      <c r="A158" t="s">
        <v>12</v>
      </c>
      <c r="B158" t="s">
        <v>9</v>
      </c>
      <c r="C158" s="1">
        <v>536</v>
      </c>
      <c r="D158" s="1">
        <v>99319.360000000001</v>
      </c>
      <c r="E158" s="1">
        <v>185.29731343283601</v>
      </c>
    </row>
    <row r="159" spans="1:5" x14ac:dyDescent="0.2">
      <c r="A159" t="s">
        <v>12</v>
      </c>
      <c r="B159" t="s">
        <v>9</v>
      </c>
      <c r="C159" s="1">
        <v>-76</v>
      </c>
      <c r="D159" s="1">
        <v>-63.28</v>
      </c>
      <c r="E159" s="1">
        <v>0.83263157894736795</v>
      </c>
    </row>
    <row r="160" spans="1:5" x14ac:dyDescent="0.2">
      <c r="A160" t="s">
        <v>12</v>
      </c>
      <c r="B160" t="s">
        <v>9</v>
      </c>
      <c r="C160" s="1">
        <v>7200</v>
      </c>
      <c r="D160" s="1">
        <v>69979.839999999997</v>
      </c>
      <c r="E160" s="1">
        <v>9.7194222222222209</v>
      </c>
    </row>
    <row r="161" spans="1:5" x14ac:dyDescent="0.2">
      <c r="A161" t="s">
        <v>12</v>
      </c>
      <c r="B161" t="s">
        <v>9</v>
      </c>
      <c r="C161" s="1">
        <v>1391</v>
      </c>
      <c r="D161" s="1">
        <v>48503.040000000001</v>
      </c>
      <c r="E161" s="1">
        <v>34.869187634795097</v>
      </c>
    </row>
    <row r="162" spans="1:5" x14ac:dyDescent="0.2">
      <c r="A162" t="s">
        <v>55</v>
      </c>
      <c r="B162" t="s">
        <v>9</v>
      </c>
      <c r="C162" s="1">
        <v>-3000</v>
      </c>
      <c r="D162" s="1">
        <v>-78955.72</v>
      </c>
      <c r="E162" s="1">
        <v>26.318573333333301</v>
      </c>
    </row>
    <row r="163" spans="1:5" x14ac:dyDescent="0.2">
      <c r="A163" t="s">
        <v>12</v>
      </c>
      <c r="B163" t="s">
        <v>9</v>
      </c>
      <c r="C163" s="1">
        <v>-62</v>
      </c>
      <c r="D163" s="1">
        <v>-7428.84</v>
      </c>
      <c r="E163" s="1">
        <v>119.82</v>
      </c>
    </row>
    <row r="164" spans="1:5" x14ac:dyDescent="0.2">
      <c r="A164" t="s">
        <v>12</v>
      </c>
      <c r="B164" t="s">
        <v>9</v>
      </c>
      <c r="C164" s="1">
        <v>0</v>
      </c>
      <c r="D164" s="1">
        <v>6984.35</v>
      </c>
      <c r="E164" s="1">
        <v>0</v>
      </c>
    </row>
    <row r="165" spans="1:5" x14ac:dyDescent="0.2">
      <c r="A165" t="s">
        <v>295</v>
      </c>
      <c r="B165" t="s">
        <v>9</v>
      </c>
      <c r="C165" s="1">
        <v>-55</v>
      </c>
      <c r="D165" s="1">
        <v>-88.65</v>
      </c>
      <c r="E165" s="1">
        <v>1.61181818181818</v>
      </c>
    </row>
    <row r="166" spans="1:5" x14ac:dyDescent="0.2">
      <c r="A166" t="s">
        <v>295</v>
      </c>
      <c r="B166" t="s">
        <v>9</v>
      </c>
      <c r="C166" s="1">
        <v>-101</v>
      </c>
      <c r="D166" s="1">
        <v>-98.85</v>
      </c>
      <c r="E166" s="1">
        <v>0.97871287128712903</v>
      </c>
    </row>
    <row r="167" spans="1:5" x14ac:dyDescent="0.2">
      <c r="A167" t="s">
        <v>295</v>
      </c>
      <c r="B167" t="s">
        <v>9</v>
      </c>
      <c r="C167" s="1">
        <v>-1167</v>
      </c>
      <c r="D167" s="1">
        <v>-2460.94</v>
      </c>
      <c r="E167" s="1">
        <v>2.1087746358183401</v>
      </c>
    </row>
    <row r="168" spans="1:5" x14ac:dyDescent="0.2">
      <c r="A168" t="s">
        <v>295</v>
      </c>
      <c r="B168" t="s">
        <v>9</v>
      </c>
      <c r="C168" s="1">
        <v>-66</v>
      </c>
      <c r="D168" s="1">
        <v>-221.56</v>
      </c>
      <c r="E168" s="1">
        <v>3.3569696969697</v>
      </c>
    </row>
    <row r="169" spans="1:5" x14ac:dyDescent="0.2">
      <c r="A169" t="s">
        <v>295</v>
      </c>
      <c r="B169" t="s">
        <v>9</v>
      </c>
      <c r="C169" s="1">
        <v>-708</v>
      </c>
      <c r="D169" s="1">
        <v>-625.11</v>
      </c>
      <c r="E169" s="1">
        <v>0.88292372881355896</v>
      </c>
    </row>
    <row r="170" spans="1:5" x14ac:dyDescent="0.2">
      <c r="A170" t="s">
        <v>295</v>
      </c>
      <c r="B170" t="s">
        <v>9</v>
      </c>
      <c r="C170" s="1">
        <v>-103</v>
      </c>
      <c r="D170" s="1">
        <v>-638.87</v>
      </c>
      <c r="E170" s="1">
        <v>6.2026213592232997</v>
      </c>
    </row>
    <row r="171" spans="1:5" x14ac:dyDescent="0.2">
      <c r="A171" t="s">
        <v>295</v>
      </c>
      <c r="B171" t="s">
        <v>9</v>
      </c>
      <c r="C171" s="1">
        <v>-2391</v>
      </c>
      <c r="D171" s="1">
        <v>-4176.45</v>
      </c>
      <c r="E171" s="1">
        <v>1.74673776662484</v>
      </c>
    </row>
    <row r="172" spans="1:5" x14ac:dyDescent="0.2">
      <c r="A172" t="s">
        <v>295</v>
      </c>
      <c r="B172" t="s">
        <v>9</v>
      </c>
      <c r="C172" s="1">
        <v>-190</v>
      </c>
      <c r="D172" s="1">
        <v>-331.88</v>
      </c>
      <c r="E172" s="1">
        <v>1.74673684210526</v>
      </c>
    </row>
    <row r="173" spans="1:5" x14ac:dyDescent="0.2">
      <c r="A173" t="s">
        <v>295</v>
      </c>
      <c r="B173" t="s">
        <v>9</v>
      </c>
      <c r="C173" s="1">
        <v>-253</v>
      </c>
      <c r="D173" s="1">
        <v>-435.74</v>
      </c>
      <c r="E173" s="1">
        <v>1.7222924901185801</v>
      </c>
    </row>
    <row r="174" spans="1:5" x14ac:dyDescent="0.2">
      <c r="A174" t="s">
        <v>295</v>
      </c>
      <c r="B174" t="s">
        <v>9</v>
      </c>
      <c r="C174" s="1">
        <v>-420</v>
      </c>
      <c r="D174" s="1">
        <v>-816.72</v>
      </c>
      <c r="E174" s="1">
        <v>1.9445714285714299</v>
      </c>
    </row>
    <row r="175" spans="1:5" x14ac:dyDescent="0.2">
      <c r="A175" t="s">
        <v>295</v>
      </c>
      <c r="B175" t="s">
        <v>9</v>
      </c>
      <c r="C175" s="1">
        <v>-42</v>
      </c>
      <c r="D175" s="1">
        <v>-37.08</v>
      </c>
      <c r="E175" s="1">
        <v>0.88285714285714301</v>
      </c>
    </row>
    <row r="176" spans="1:5" x14ac:dyDescent="0.2">
      <c r="A176" t="s">
        <v>295</v>
      </c>
      <c r="B176" t="s">
        <v>9</v>
      </c>
      <c r="C176" s="1">
        <v>-189</v>
      </c>
      <c r="D176" s="1">
        <v>-401.53</v>
      </c>
      <c r="E176" s="1">
        <v>2.12449735449735</v>
      </c>
    </row>
    <row r="177" spans="1:5" x14ac:dyDescent="0.2">
      <c r="A177" t="s">
        <v>39</v>
      </c>
      <c r="B177" t="s">
        <v>9</v>
      </c>
      <c r="C177" s="1">
        <v>200</v>
      </c>
      <c r="D177" s="1">
        <v>5234.63</v>
      </c>
      <c r="E177" s="1">
        <v>26.17315</v>
      </c>
    </row>
    <row r="178" spans="1:5" x14ac:dyDescent="0.2">
      <c r="A178" t="s">
        <v>39</v>
      </c>
      <c r="B178" t="s">
        <v>9</v>
      </c>
      <c r="C178" s="1">
        <v>-18</v>
      </c>
      <c r="D178" s="1">
        <v>-1623.49</v>
      </c>
      <c r="E178" s="1">
        <v>90.193888888888907</v>
      </c>
    </row>
    <row r="179" spans="1:5" x14ac:dyDescent="0.2">
      <c r="A179" t="s">
        <v>39</v>
      </c>
      <c r="B179" t="s">
        <v>9</v>
      </c>
      <c r="C179" s="1">
        <v>1235</v>
      </c>
      <c r="D179" s="1">
        <v>-6932.89</v>
      </c>
      <c r="E179" s="1">
        <v>-5.6136761133603201</v>
      </c>
    </row>
    <row r="180" spans="1:5" x14ac:dyDescent="0.2">
      <c r="A180" t="s">
        <v>39</v>
      </c>
      <c r="B180" t="s">
        <v>9</v>
      </c>
      <c r="C180" s="1">
        <v>300</v>
      </c>
      <c r="D180" s="1">
        <v>6020.08</v>
      </c>
      <c r="E180" s="1">
        <v>20.066933333333299</v>
      </c>
    </row>
    <row r="181" spans="1:5" x14ac:dyDescent="0.2">
      <c r="A181" t="s">
        <v>39</v>
      </c>
      <c r="B181" t="s">
        <v>9</v>
      </c>
      <c r="C181" s="1">
        <v>-1760</v>
      </c>
      <c r="D181" s="1">
        <v>-4659.58</v>
      </c>
      <c r="E181" s="1">
        <v>2.6474886363636401</v>
      </c>
    </row>
    <row r="182" spans="1:5" x14ac:dyDescent="0.2">
      <c r="A182" t="s">
        <v>39</v>
      </c>
      <c r="B182" t="s">
        <v>9</v>
      </c>
      <c r="C182" s="1">
        <v>121</v>
      </c>
      <c r="D182" s="1">
        <v>9996.18</v>
      </c>
      <c r="E182" s="1">
        <v>82.613057851239702</v>
      </c>
    </row>
    <row r="183" spans="1:5" x14ac:dyDescent="0.2">
      <c r="A183" t="s">
        <v>39</v>
      </c>
      <c r="B183" t="s">
        <v>9</v>
      </c>
      <c r="C183" s="1">
        <v>13</v>
      </c>
      <c r="D183" s="1">
        <v>114039.1</v>
      </c>
      <c r="E183" s="1">
        <v>8772.2384615384599</v>
      </c>
    </row>
    <row r="184" spans="1:5" x14ac:dyDescent="0.2">
      <c r="A184" t="s">
        <v>39</v>
      </c>
      <c r="B184" t="s">
        <v>9</v>
      </c>
      <c r="C184" s="1">
        <v>-70</v>
      </c>
      <c r="D184" s="1">
        <v>-2463.27</v>
      </c>
      <c r="E184" s="1">
        <v>35.189571428571398</v>
      </c>
    </row>
    <row r="185" spans="1:5" x14ac:dyDescent="0.2">
      <c r="A185" t="s">
        <v>39</v>
      </c>
      <c r="B185" t="s">
        <v>9</v>
      </c>
      <c r="C185" s="1">
        <v>2</v>
      </c>
      <c r="D185" s="1">
        <v>54053.78</v>
      </c>
      <c r="E185" s="1">
        <v>27026.89</v>
      </c>
    </row>
    <row r="186" spans="1:5" x14ac:dyDescent="0.2">
      <c r="A186" t="s">
        <v>39</v>
      </c>
      <c r="B186" t="s">
        <v>9</v>
      </c>
      <c r="C186" s="1">
        <v>-2142</v>
      </c>
      <c r="D186" s="1">
        <v>-6592.87</v>
      </c>
      <c r="E186" s="1">
        <v>3.0779038281979498</v>
      </c>
    </row>
    <row r="187" spans="1:5" x14ac:dyDescent="0.2">
      <c r="A187" t="s">
        <v>39</v>
      </c>
      <c r="B187" t="s">
        <v>9</v>
      </c>
      <c r="C187" s="1">
        <v>-780</v>
      </c>
      <c r="D187" s="1">
        <v>-2534.58</v>
      </c>
      <c r="E187" s="1">
        <v>3.24946153846154</v>
      </c>
    </row>
    <row r="188" spans="1:5" x14ac:dyDescent="0.2">
      <c r="A188" t="s">
        <v>39</v>
      </c>
      <c r="B188" t="s">
        <v>9</v>
      </c>
      <c r="C188" s="1">
        <v>-224</v>
      </c>
      <c r="D188" s="1">
        <v>-654.34</v>
      </c>
      <c r="E188" s="1">
        <v>2.9211607142857101</v>
      </c>
    </row>
    <row r="189" spans="1:5" x14ac:dyDescent="0.2">
      <c r="A189" t="s">
        <v>39</v>
      </c>
      <c r="B189" t="s">
        <v>9</v>
      </c>
      <c r="C189" s="1">
        <v>-220</v>
      </c>
      <c r="D189" s="1">
        <v>-653.70000000000005</v>
      </c>
      <c r="E189" s="1">
        <v>2.9713636363636402</v>
      </c>
    </row>
    <row r="190" spans="1:5" x14ac:dyDescent="0.2">
      <c r="A190" t="s">
        <v>39</v>
      </c>
      <c r="B190" t="s">
        <v>9</v>
      </c>
      <c r="C190" s="1">
        <v>-65</v>
      </c>
      <c r="D190" s="1">
        <v>-370.44</v>
      </c>
      <c r="E190" s="1">
        <v>5.6990769230769196</v>
      </c>
    </row>
    <row r="191" spans="1:5" x14ac:dyDescent="0.2">
      <c r="A191" t="s">
        <v>39</v>
      </c>
      <c r="B191" t="s">
        <v>9</v>
      </c>
      <c r="C191" s="1">
        <v>-1021</v>
      </c>
      <c r="D191" s="1">
        <v>-1651.05</v>
      </c>
      <c r="E191" s="1">
        <v>1.6170910871694399</v>
      </c>
    </row>
    <row r="192" spans="1:5" x14ac:dyDescent="0.2">
      <c r="A192" t="s">
        <v>39</v>
      </c>
      <c r="B192" t="s">
        <v>9</v>
      </c>
      <c r="C192" s="1">
        <v>-2</v>
      </c>
      <c r="D192" s="1">
        <v>-7.66</v>
      </c>
      <c r="E192" s="1">
        <v>3.83</v>
      </c>
    </row>
    <row r="193" spans="1:5" x14ac:dyDescent="0.2">
      <c r="A193" t="s">
        <v>39</v>
      </c>
      <c r="B193" t="s">
        <v>9</v>
      </c>
      <c r="C193" s="1">
        <v>378</v>
      </c>
      <c r="D193" s="1">
        <v>15416.79</v>
      </c>
      <c r="E193" s="1">
        <v>40.785158730158699</v>
      </c>
    </row>
    <row r="194" spans="1:5" x14ac:dyDescent="0.2">
      <c r="A194" t="s">
        <v>39</v>
      </c>
      <c r="B194" t="s">
        <v>9</v>
      </c>
      <c r="C194" s="1">
        <v>-80</v>
      </c>
      <c r="D194" s="1">
        <v>-173.61</v>
      </c>
      <c r="E194" s="1">
        <v>2.1701250000000001</v>
      </c>
    </row>
    <row r="195" spans="1:5" x14ac:dyDescent="0.2">
      <c r="A195" t="s">
        <v>39</v>
      </c>
      <c r="B195" t="s">
        <v>9</v>
      </c>
      <c r="C195" s="1">
        <v>-318</v>
      </c>
      <c r="D195" s="1">
        <v>-876.67</v>
      </c>
      <c r="E195" s="1">
        <v>2.7568238993710699</v>
      </c>
    </row>
    <row r="196" spans="1:5" x14ac:dyDescent="0.2">
      <c r="A196" t="s">
        <v>39</v>
      </c>
      <c r="B196" t="s">
        <v>9</v>
      </c>
      <c r="C196" s="1">
        <v>-301</v>
      </c>
      <c r="D196" s="1">
        <v>-1152.0899999999999</v>
      </c>
      <c r="E196" s="1">
        <v>3.8275415282392</v>
      </c>
    </row>
    <row r="197" spans="1:5" x14ac:dyDescent="0.2">
      <c r="A197" t="s">
        <v>39</v>
      </c>
      <c r="B197" t="s">
        <v>9</v>
      </c>
      <c r="C197" s="1">
        <v>-372</v>
      </c>
      <c r="D197" s="1">
        <v>-905.51</v>
      </c>
      <c r="E197" s="1">
        <v>2.4341666666666701</v>
      </c>
    </row>
    <row r="198" spans="1:5" x14ac:dyDescent="0.2">
      <c r="A198" t="s">
        <v>39</v>
      </c>
      <c r="B198" t="s">
        <v>9</v>
      </c>
      <c r="C198" s="1">
        <v>-628</v>
      </c>
      <c r="D198" s="1">
        <v>-1131.75</v>
      </c>
      <c r="E198" s="1">
        <v>1.80214968152866</v>
      </c>
    </row>
    <row r="199" spans="1:5" x14ac:dyDescent="0.2">
      <c r="A199" t="s">
        <v>39</v>
      </c>
      <c r="B199" t="s">
        <v>9</v>
      </c>
      <c r="C199" s="1">
        <v>-830</v>
      </c>
      <c r="D199" s="1">
        <v>-1496.65</v>
      </c>
      <c r="E199" s="1">
        <v>1.8031927710843401</v>
      </c>
    </row>
    <row r="200" spans="1:5" x14ac:dyDescent="0.2">
      <c r="A200" t="s">
        <v>39</v>
      </c>
      <c r="B200" t="s">
        <v>9</v>
      </c>
      <c r="C200" s="1">
        <v>-2455</v>
      </c>
      <c r="D200" s="1">
        <v>-6500.25</v>
      </c>
      <c r="E200" s="1">
        <v>2.64775967413442</v>
      </c>
    </row>
    <row r="201" spans="1:5" x14ac:dyDescent="0.2">
      <c r="A201" t="s">
        <v>39</v>
      </c>
      <c r="B201" t="s">
        <v>9</v>
      </c>
      <c r="C201" s="1">
        <v>-821</v>
      </c>
      <c r="D201" s="1">
        <v>-2135.5700000000002</v>
      </c>
      <c r="E201" s="1">
        <v>2.6011814859926901</v>
      </c>
    </row>
    <row r="202" spans="1:5" x14ac:dyDescent="0.2">
      <c r="A202" t="s">
        <v>39</v>
      </c>
      <c r="B202" t="s">
        <v>9</v>
      </c>
      <c r="C202" s="1">
        <v>-2130</v>
      </c>
      <c r="D202" s="1">
        <v>-6739.57</v>
      </c>
      <c r="E202" s="1">
        <v>3.1641173708920198</v>
      </c>
    </row>
    <row r="203" spans="1:5" x14ac:dyDescent="0.2">
      <c r="A203" t="s">
        <v>39</v>
      </c>
      <c r="B203" t="s">
        <v>9</v>
      </c>
      <c r="C203" s="1">
        <v>-527</v>
      </c>
      <c r="D203" s="1">
        <v>-1151.8900000000001</v>
      </c>
      <c r="E203" s="1">
        <v>2.1857495256166999</v>
      </c>
    </row>
    <row r="204" spans="1:5" x14ac:dyDescent="0.2">
      <c r="A204" t="s">
        <v>39</v>
      </c>
      <c r="B204" t="s">
        <v>9</v>
      </c>
      <c r="C204" s="1">
        <v>-45</v>
      </c>
      <c r="D204" s="1">
        <v>-102.83</v>
      </c>
      <c r="E204" s="1">
        <v>2.2851111111111102</v>
      </c>
    </row>
    <row r="205" spans="1:5" x14ac:dyDescent="0.2">
      <c r="A205" t="s">
        <v>39</v>
      </c>
      <c r="B205" t="s">
        <v>9</v>
      </c>
      <c r="C205" s="1">
        <v>-1583</v>
      </c>
      <c r="D205" s="1">
        <v>-3436.15</v>
      </c>
      <c r="E205" s="1">
        <v>2.17065698041693</v>
      </c>
    </row>
    <row r="206" spans="1:5" x14ac:dyDescent="0.2">
      <c r="A206" t="s">
        <v>39</v>
      </c>
      <c r="B206" t="s">
        <v>9</v>
      </c>
      <c r="C206" s="1">
        <v>-10</v>
      </c>
      <c r="D206" s="1">
        <v>-975.88</v>
      </c>
      <c r="E206" s="1">
        <v>97.587999999999994</v>
      </c>
    </row>
    <row r="207" spans="1:5" x14ac:dyDescent="0.2">
      <c r="A207" t="s">
        <v>39</v>
      </c>
      <c r="B207" t="s">
        <v>9</v>
      </c>
      <c r="C207" s="1">
        <v>-4597</v>
      </c>
      <c r="D207" s="1">
        <v>-9340.32</v>
      </c>
      <c r="E207" s="1">
        <v>2.0318294539917301</v>
      </c>
    </row>
    <row r="208" spans="1:5" x14ac:dyDescent="0.2">
      <c r="A208" t="s">
        <v>39</v>
      </c>
      <c r="B208" t="s">
        <v>9</v>
      </c>
      <c r="C208" s="1">
        <v>-1107</v>
      </c>
      <c r="D208" s="1">
        <v>-116.97</v>
      </c>
      <c r="E208" s="1">
        <v>0.105663956639566</v>
      </c>
    </row>
    <row r="209" spans="1:5" x14ac:dyDescent="0.2">
      <c r="A209" t="s">
        <v>39</v>
      </c>
      <c r="B209" t="s">
        <v>9</v>
      </c>
      <c r="C209" s="1">
        <v>-161</v>
      </c>
      <c r="D209" s="1">
        <v>-339.57</v>
      </c>
      <c r="E209" s="1">
        <v>2.1091304347826099</v>
      </c>
    </row>
    <row r="210" spans="1:5" x14ac:dyDescent="0.2">
      <c r="A210" t="s">
        <v>39</v>
      </c>
      <c r="B210" t="s">
        <v>9</v>
      </c>
      <c r="C210" s="1">
        <v>-5249</v>
      </c>
      <c r="D210" s="1">
        <v>-16927.21</v>
      </c>
      <c r="E210" s="1">
        <v>3.22484473232997</v>
      </c>
    </row>
    <row r="211" spans="1:5" x14ac:dyDescent="0.2">
      <c r="A211" t="s">
        <v>39</v>
      </c>
      <c r="B211" t="s">
        <v>9</v>
      </c>
      <c r="C211" s="1">
        <v>-1288</v>
      </c>
      <c r="D211" s="1">
        <v>-3981.09</v>
      </c>
      <c r="E211" s="1">
        <v>3.09090838509317</v>
      </c>
    </row>
    <row r="212" spans="1:5" x14ac:dyDescent="0.2">
      <c r="A212" t="s">
        <v>39</v>
      </c>
      <c r="B212" t="s">
        <v>9</v>
      </c>
      <c r="C212" s="1">
        <v>-150</v>
      </c>
      <c r="D212" s="1">
        <v>-429.17</v>
      </c>
      <c r="E212" s="1">
        <v>2.86113333333333</v>
      </c>
    </row>
    <row r="213" spans="1:5" x14ac:dyDescent="0.2">
      <c r="A213" t="s">
        <v>39</v>
      </c>
      <c r="B213" t="s">
        <v>9</v>
      </c>
      <c r="C213" s="1">
        <v>-70</v>
      </c>
      <c r="D213" s="1">
        <v>-146.55000000000001</v>
      </c>
      <c r="E213" s="1">
        <v>2.0935714285714302</v>
      </c>
    </row>
    <row r="214" spans="1:5" x14ac:dyDescent="0.2">
      <c r="A214" t="s">
        <v>39</v>
      </c>
      <c r="B214" t="s">
        <v>9</v>
      </c>
      <c r="C214" s="1">
        <v>-3869</v>
      </c>
      <c r="D214" s="1">
        <v>-11947.58</v>
      </c>
      <c r="E214" s="1">
        <v>3.08802791418971</v>
      </c>
    </row>
    <row r="215" spans="1:5" x14ac:dyDescent="0.2">
      <c r="A215" t="s">
        <v>39</v>
      </c>
      <c r="B215" t="s">
        <v>9</v>
      </c>
      <c r="C215" s="1">
        <v>-19</v>
      </c>
      <c r="D215" s="1">
        <v>-58.67</v>
      </c>
      <c r="E215" s="1">
        <v>3.0878947368421099</v>
      </c>
    </row>
    <row r="216" spans="1:5" x14ac:dyDescent="0.2">
      <c r="A216" t="s">
        <v>39</v>
      </c>
      <c r="B216" t="s">
        <v>9</v>
      </c>
      <c r="C216" s="1">
        <v>-135</v>
      </c>
      <c r="D216" s="1">
        <v>-178.72</v>
      </c>
      <c r="E216" s="1">
        <v>1.3238518518518501</v>
      </c>
    </row>
    <row r="217" spans="1:5" x14ac:dyDescent="0.2">
      <c r="A217" t="s">
        <v>39</v>
      </c>
      <c r="B217" t="s">
        <v>9</v>
      </c>
      <c r="C217" s="1">
        <v>-70</v>
      </c>
      <c r="D217" s="1">
        <v>-90.78</v>
      </c>
      <c r="E217" s="1">
        <v>1.29685714285714</v>
      </c>
    </row>
    <row r="218" spans="1:5" x14ac:dyDescent="0.2">
      <c r="A218" t="s">
        <v>39</v>
      </c>
      <c r="B218" t="s">
        <v>9</v>
      </c>
      <c r="C218" s="1">
        <v>-319</v>
      </c>
      <c r="D218" s="1">
        <v>-814.33</v>
      </c>
      <c r="E218" s="1">
        <v>2.55275862068966</v>
      </c>
    </row>
    <row r="219" spans="1:5" x14ac:dyDescent="0.2">
      <c r="A219" t="s">
        <v>39</v>
      </c>
      <c r="B219" t="s">
        <v>9</v>
      </c>
      <c r="C219" s="1">
        <v>-3179</v>
      </c>
      <c r="D219" s="1">
        <v>-7015.01</v>
      </c>
      <c r="E219" s="1">
        <v>2.2066719094054701</v>
      </c>
    </row>
    <row r="220" spans="1:5" x14ac:dyDescent="0.2">
      <c r="A220" t="s">
        <v>39</v>
      </c>
      <c r="B220" t="s">
        <v>9</v>
      </c>
      <c r="C220" s="1">
        <v>-83</v>
      </c>
      <c r="D220" s="1">
        <v>-185.5</v>
      </c>
      <c r="E220" s="1">
        <v>2.23493975903614</v>
      </c>
    </row>
    <row r="221" spans="1:5" x14ac:dyDescent="0.2">
      <c r="A221" t="s">
        <v>39</v>
      </c>
      <c r="B221" t="s">
        <v>9</v>
      </c>
      <c r="C221" s="1">
        <v>-12</v>
      </c>
      <c r="D221" s="1">
        <v>-29.51</v>
      </c>
      <c r="E221" s="1">
        <v>2.4591666666666701</v>
      </c>
    </row>
    <row r="222" spans="1:5" x14ac:dyDescent="0.2">
      <c r="A222" t="s">
        <v>39</v>
      </c>
      <c r="B222" t="s">
        <v>9</v>
      </c>
      <c r="C222" s="1">
        <v>-176</v>
      </c>
      <c r="D222" s="1">
        <v>-310.13</v>
      </c>
      <c r="E222" s="1">
        <v>1.7621022727272699</v>
      </c>
    </row>
    <row r="223" spans="1:5" x14ac:dyDescent="0.2">
      <c r="A223" t="s">
        <v>39</v>
      </c>
      <c r="B223" t="s">
        <v>9</v>
      </c>
      <c r="C223" s="1">
        <v>-1957</v>
      </c>
      <c r="D223" s="1">
        <v>-5577.62</v>
      </c>
      <c r="E223" s="1">
        <v>2.8500868676545701</v>
      </c>
    </row>
    <row r="224" spans="1:5" x14ac:dyDescent="0.2">
      <c r="A224" t="s">
        <v>39</v>
      </c>
      <c r="B224" t="s">
        <v>9</v>
      </c>
      <c r="C224" s="1">
        <v>-592</v>
      </c>
      <c r="D224" s="1">
        <v>-937.02</v>
      </c>
      <c r="E224" s="1">
        <v>1.58280405405405</v>
      </c>
    </row>
    <row r="225" spans="1:5" x14ac:dyDescent="0.2">
      <c r="A225" t="s">
        <v>39</v>
      </c>
      <c r="B225" t="s">
        <v>9</v>
      </c>
      <c r="C225" s="1">
        <v>-897</v>
      </c>
      <c r="D225" s="1">
        <v>-1997.87</v>
      </c>
      <c r="E225" s="1">
        <v>2.2272798216276501</v>
      </c>
    </row>
    <row r="226" spans="1:5" x14ac:dyDescent="0.2">
      <c r="A226" t="s">
        <v>39</v>
      </c>
      <c r="B226" t="s">
        <v>9</v>
      </c>
      <c r="C226" s="1">
        <v>-239</v>
      </c>
      <c r="D226" s="1">
        <v>-530.62</v>
      </c>
      <c r="E226" s="1">
        <v>2.2201673640167399</v>
      </c>
    </row>
    <row r="227" spans="1:5" x14ac:dyDescent="0.2">
      <c r="A227" t="s">
        <v>39</v>
      </c>
      <c r="B227" t="s">
        <v>9</v>
      </c>
      <c r="C227" s="1">
        <v>-93</v>
      </c>
      <c r="D227" s="1">
        <v>-238.99</v>
      </c>
      <c r="E227" s="1">
        <v>2.5697849462365601</v>
      </c>
    </row>
    <row r="228" spans="1:5" x14ac:dyDescent="0.2">
      <c r="A228" t="s">
        <v>39</v>
      </c>
      <c r="B228" t="s">
        <v>9</v>
      </c>
      <c r="C228" s="1">
        <v>-7457</v>
      </c>
      <c r="D228" s="1">
        <v>-37415.629999999997</v>
      </c>
      <c r="E228" s="1">
        <v>5.0175177685396299</v>
      </c>
    </row>
    <row r="229" spans="1:5" x14ac:dyDescent="0.2">
      <c r="A229" t="s">
        <v>39</v>
      </c>
      <c r="B229" t="s">
        <v>9</v>
      </c>
      <c r="C229" s="1">
        <v>-1639</v>
      </c>
      <c r="D229" s="1">
        <v>-7480.59</v>
      </c>
      <c r="E229" s="1">
        <v>4.5641183648566201</v>
      </c>
    </row>
    <row r="230" spans="1:5" x14ac:dyDescent="0.2">
      <c r="A230" t="s">
        <v>39</v>
      </c>
      <c r="B230" t="s">
        <v>9</v>
      </c>
      <c r="C230" s="1">
        <v>100</v>
      </c>
      <c r="D230" s="1">
        <v>1058.1600000000001</v>
      </c>
      <c r="E230" s="1">
        <v>10.5816</v>
      </c>
    </row>
    <row r="231" spans="1:5" x14ac:dyDescent="0.2">
      <c r="A231" t="s">
        <v>39</v>
      </c>
      <c r="B231" t="s">
        <v>9</v>
      </c>
      <c r="C231" s="1">
        <v>-446</v>
      </c>
      <c r="D231" s="1">
        <v>-2332.13</v>
      </c>
      <c r="E231" s="1">
        <v>5.2289910313901302</v>
      </c>
    </row>
    <row r="232" spans="1:5" x14ac:dyDescent="0.2">
      <c r="A232" t="s">
        <v>39</v>
      </c>
      <c r="B232" t="s">
        <v>9</v>
      </c>
      <c r="C232" s="1">
        <v>-698</v>
      </c>
      <c r="D232" s="1">
        <v>-6048.73</v>
      </c>
      <c r="E232" s="1">
        <v>8.66580229226361</v>
      </c>
    </row>
    <row r="233" spans="1:5" x14ac:dyDescent="0.2">
      <c r="A233" t="s">
        <v>39</v>
      </c>
      <c r="B233" t="s">
        <v>9</v>
      </c>
      <c r="C233" s="1">
        <v>-49</v>
      </c>
      <c r="D233" s="1">
        <v>-14876.36</v>
      </c>
      <c r="E233" s="1">
        <v>303.59918367346899</v>
      </c>
    </row>
    <row r="234" spans="1:5" x14ac:dyDescent="0.2">
      <c r="A234" t="s">
        <v>39</v>
      </c>
      <c r="B234" t="s">
        <v>9</v>
      </c>
      <c r="C234" s="1">
        <v>309</v>
      </c>
      <c r="D234" s="1">
        <v>23060.18</v>
      </c>
      <c r="E234" s="1">
        <v>74.628414239482197</v>
      </c>
    </row>
    <row r="235" spans="1:5" x14ac:dyDescent="0.2">
      <c r="A235" t="s">
        <v>39</v>
      </c>
      <c r="B235" t="s">
        <v>9</v>
      </c>
      <c r="C235" s="1">
        <v>25</v>
      </c>
      <c r="D235" s="1">
        <v>31433.17</v>
      </c>
      <c r="E235" s="1">
        <v>1257.3268</v>
      </c>
    </row>
    <row r="236" spans="1:5" x14ac:dyDescent="0.2">
      <c r="A236" t="s">
        <v>39</v>
      </c>
      <c r="B236" t="s">
        <v>9</v>
      </c>
      <c r="C236" s="1">
        <v>10</v>
      </c>
      <c r="D236" s="1">
        <v>1596.71</v>
      </c>
      <c r="E236" s="1">
        <v>159.67099999999999</v>
      </c>
    </row>
    <row r="237" spans="1:5" x14ac:dyDescent="0.2">
      <c r="A237" t="s">
        <v>39</v>
      </c>
      <c r="B237" t="s">
        <v>9</v>
      </c>
      <c r="C237" s="1">
        <v>-2</v>
      </c>
      <c r="D237" s="1">
        <v>-4.16</v>
      </c>
      <c r="E237" s="1">
        <v>2.08</v>
      </c>
    </row>
    <row r="238" spans="1:5" x14ac:dyDescent="0.2">
      <c r="A238" t="s">
        <v>46</v>
      </c>
      <c r="B238" t="s">
        <v>9</v>
      </c>
      <c r="C238" s="1">
        <v>-405</v>
      </c>
      <c r="D238" s="1">
        <v>2035.44</v>
      </c>
      <c r="E238" s="1">
        <v>-5.0257777777777797</v>
      </c>
    </row>
    <row r="239" spans="1:5" x14ac:dyDescent="0.2">
      <c r="A239" t="s">
        <v>46</v>
      </c>
      <c r="B239" t="s">
        <v>9</v>
      </c>
      <c r="C239" s="1">
        <v>-1306</v>
      </c>
      <c r="D239" s="1">
        <v>-2225.4</v>
      </c>
      <c r="E239" s="1">
        <v>1.7039816232771801</v>
      </c>
    </row>
    <row r="240" spans="1:5" x14ac:dyDescent="0.2">
      <c r="A240" t="s">
        <v>46</v>
      </c>
      <c r="B240" t="s">
        <v>9</v>
      </c>
      <c r="C240" s="1">
        <v>-298</v>
      </c>
      <c r="D240" s="1">
        <v>-743.77</v>
      </c>
      <c r="E240" s="1">
        <v>2.49587248322148</v>
      </c>
    </row>
    <row r="241" spans="1:5" x14ac:dyDescent="0.2">
      <c r="A241" t="s">
        <v>46</v>
      </c>
      <c r="B241" t="s">
        <v>9</v>
      </c>
      <c r="C241" s="1">
        <v>-754</v>
      </c>
      <c r="D241" s="1">
        <v>-845.78</v>
      </c>
      <c r="E241" s="1">
        <v>1.1217241379310301</v>
      </c>
    </row>
    <row r="242" spans="1:5" x14ac:dyDescent="0.2">
      <c r="A242" t="s">
        <v>46</v>
      </c>
      <c r="B242" t="s">
        <v>9</v>
      </c>
      <c r="C242" s="1">
        <v>-416</v>
      </c>
      <c r="D242" s="1">
        <v>-478.27</v>
      </c>
      <c r="E242" s="1">
        <v>1.1496875</v>
      </c>
    </row>
    <row r="243" spans="1:5" x14ac:dyDescent="0.2">
      <c r="A243" t="s">
        <v>46</v>
      </c>
      <c r="B243" t="s">
        <v>9</v>
      </c>
      <c r="C243" s="1">
        <v>-1023</v>
      </c>
      <c r="D243" s="1">
        <v>-1196.76</v>
      </c>
      <c r="E243" s="1">
        <v>1.1698533724340201</v>
      </c>
    </row>
    <row r="244" spans="1:5" x14ac:dyDescent="0.2">
      <c r="A244" t="s">
        <v>46</v>
      </c>
      <c r="B244" t="s">
        <v>9</v>
      </c>
      <c r="C244" s="1">
        <v>30</v>
      </c>
      <c r="D244" s="1">
        <v>-26017.02</v>
      </c>
      <c r="E244" s="1">
        <v>-867.23400000000004</v>
      </c>
    </row>
    <row r="245" spans="1:5" x14ac:dyDescent="0.2">
      <c r="A245" t="s">
        <v>46</v>
      </c>
      <c r="B245" t="s">
        <v>9</v>
      </c>
      <c r="C245" s="1">
        <v>-304</v>
      </c>
      <c r="D245" s="1">
        <v>-583.27</v>
      </c>
      <c r="E245" s="1">
        <v>1.91865131578947</v>
      </c>
    </row>
    <row r="246" spans="1:5" x14ac:dyDescent="0.2">
      <c r="A246" t="s">
        <v>46</v>
      </c>
      <c r="B246" t="s">
        <v>9</v>
      </c>
      <c r="C246" s="1">
        <v>-3918</v>
      </c>
      <c r="D246" s="1">
        <v>-7646.18</v>
      </c>
      <c r="E246" s="1">
        <v>1.95155181214906</v>
      </c>
    </row>
    <row r="247" spans="1:5" x14ac:dyDescent="0.2">
      <c r="A247" t="s">
        <v>46</v>
      </c>
      <c r="B247" t="s">
        <v>9</v>
      </c>
      <c r="C247" s="1">
        <v>-1</v>
      </c>
      <c r="D247" s="1">
        <v>-1.36</v>
      </c>
      <c r="E247" s="1">
        <v>1.36</v>
      </c>
    </row>
    <row r="248" spans="1:5" x14ac:dyDescent="0.2">
      <c r="A248" t="s">
        <v>8</v>
      </c>
      <c r="B248" t="s">
        <v>9</v>
      </c>
      <c r="C248" s="1">
        <v>110</v>
      </c>
      <c r="D248" s="1">
        <v>103638.45</v>
      </c>
      <c r="E248" s="1">
        <v>942.16772727272701</v>
      </c>
    </row>
    <row r="249" spans="1:5" x14ac:dyDescent="0.2">
      <c r="A249" t="s">
        <v>46</v>
      </c>
      <c r="B249" t="s">
        <v>9</v>
      </c>
      <c r="C249" s="1">
        <v>250</v>
      </c>
      <c r="D249" s="1">
        <v>92231.97</v>
      </c>
      <c r="E249" s="1">
        <v>368.92788000000002</v>
      </c>
    </row>
    <row r="250" spans="1:5" x14ac:dyDescent="0.2">
      <c r="A250" t="s">
        <v>8</v>
      </c>
      <c r="B250" t="s">
        <v>9</v>
      </c>
      <c r="C250" s="1">
        <v>2956849</v>
      </c>
      <c r="D250" s="1">
        <v>18745845.960000001</v>
      </c>
      <c r="E250" s="1">
        <v>6.3398049612949503</v>
      </c>
    </row>
    <row r="251" spans="1:5" x14ac:dyDescent="0.2">
      <c r="A251" t="s">
        <v>8</v>
      </c>
      <c r="B251" t="s">
        <v>9</v>
      </c>
      <c r="C251" s="1">
        <v>-20</v>
      </c>
      <c r="D251" s="1">
        <v>2405.71</v>
      </c>
      <c r="E251" s="1">
        <v>-120.2855</v>
      </c>
    </row>
    <row r="252" spans="1:5" x14ac:dyDescent="0.2">
      <c r="A252" t="s">
        <v>8</v>
      </c>
      <c r="B252" t="s">
        <v>9</v>
      </c>
      <c r="C252" s="1">
        <v>-270</v>
      </c>
      <c r="D252" s="1">
        <v>122029.68</v>
      </c>
      <c r="E252" s="1">
        <v>-451.96177777777802</v>
      </c>
    </row>
    <row r="253" spans="1:5" x14ac:dyDescent="0.2">
      <c r="A253" t="s">
        <v>8</v>
      </c>
      <c r="B253" t="s">
        <v>9</v>
      </c>
      <c r="C253" s="1">
        <v>25</v>
      </c>
      <c r="D253" s="1">
        <v>391.07</v>
      </c>
      <c r="E253" s="1">
        <v>15.642799999999999</v>
      </c>
    </row>
    <row r="254" spans="1:5" x14ac:dyDescent="0.2">
      <c r="A254" t="s">
        <v>8</v>
      </c>
      <c r="B254" t="s">
        <v>9</v>
      </c>
      <c r="C254" s="1">
        <v>50</v>
      </c>
      <c r="D254" s="1">
        <v>37608.69</v>
      </c>
      <c r="E254" s="1">
        <v>752.17380000000003</v>
      </c>
    </row>
    <row r="255" spans="1:5" x14ac:dyDescent="0.2">
      <c r="A255" t="s">
        <v>8</v>
      </c>
      <c r="B255" t="s">
        <v>9</v>
      </c>
      <c r="C255" s="1">
        <v>-3959</v>
      </c>
      <c r="D255" s="1">
        <v>-18729.71</v>
      </c>
      <c r="E255" s="1">
        <v>4.7309194240969896</v>
      </c>
    </row>
    <row r="256" spans="1:5" x14ac:dyDescent="0.2">
      <c r="A256" t="s">
        <v>8</v>
      </c>
      <c r="B256" t="s">
        <v>9</v>
      </c>
      <c r="C256" s="1">
        <v>295</v>
      </c>
      <c r="D256" s="1">
        <v>2938.15</v>
      </c>
      <c r="E256" s="1">
        <v>9.95983050847458</v>
      </c>
    </row>
    <row r="257" spans="1:5" x14ac:dyDescent="0.2">
      <c r="A257" t="s">
        <v>8</v>
      </c>
      <c r="B257" t="s">
        <v>9</v>
      </c>
      <c r="C257" s="1">
        <v>100</v>
      </c>
      <c r="D257" s="1">
        <v>3990.66</v>
      </c>
      <c r="E257" s="1">
        <v>39.906599999999997</v>
      </c>
    </row>
    <row r="258" spans="1:5" x14ac:dyDescent="0.2">
      <c r="A258" t="s">
        <v>8</v>
      </c>
      <c r="B258" t="s">
        <v>9</v>
      </c>
      <c r="C258" s="1">
        <v>-5445</v>
      </c>
      <c r="D258" s="1">
        <v>-22419.08</v>
      </c>
      <c r="E258" s="1">
        <v>4.11737006427916</v>
      </c>
    </row>
    <row r="259" spans="1:5" x14ac:dyDescent="0.2">
      <c r="A259" t="s">
        <v>8</v>
      </c>
      <c r="B259" t="s">
        <v>9</v>
      </c>
      <c r="C259" s="1">
        <v>-526</v>
      </c>
      <c r="D259" s="1">
        <v>-2311.39</v>
      </c>
      <c r="E259" s="1">
        <v>4.3942775665399196</v>
      </c>
    </row>
    <row r="260" spans="1:5" x14ac:dyDescent="0.2">
      <c r="A260" t="s">
        <v>8</v>
      </c>
      <c r="B260" t="s">
        <v>9</v>
      </c>
      <c r="C260" s="1">
        <v>-379</v>
      </c>
      <c r="D260" s="1">
        <v>-1481.39</v>
      </c>
      <c r="E260" s="1">
        <v>3.9086807387862801</v>
      </c>
    </row>
    <row r="261" spans="1:5" x14ac:dyDescent="0.2">
      <c r="A261" t="s">
        <v>8</v>
      </c>
      <c r="B261" t="s">
        <v>9</v>
      </c>
      <c r="C261" s="1">
        <v>-581</v>
      </c>
      <c r="D261" s="1">
        <v>-1774.08</v>
      </c>
      <c r="E261" s="1">
        <v>3.0534939759036099</v>
      </c>
    </row>
    <row r="262" spans="1:5" x14ac:dyDescent="0.2">
      <c r="A262" t="s">
        <v>8</v>
      </c>
      <c r="B262" t="s">
        <v>9</v>
      </c>
      <c r="C262" s="1">
        <v>-1165</v>
      </c>
      <c r="D262" s="1">
        <v>-3557.33</v>
      </c>
      <c r="E262" s="1">
        <v>3.0535021459227498</v>
      </c>
    </row>
    <row r="263" spans="1:5" x14ac:dyDescent="0.2">
      <c r="A263" t="s">
        <v>8</v>
      </c>
      <c r="B263" t="s">
        <v>9</v>
      </c>
      <c r="C263" s="1">
        <v>-1736</v>
      </c>
      <c r="D263" s="1">
        <v>-4191.6499999999996</v>
      </c>
      <c r="E263" s="1">
        <v>2.41454493087558</v>
      </c>
    </row>
    <row r="264" spans="1:5" x14ac:dyDescent="0.2">
      <c r="A264" t="s">
        <v>8</v>
      </c>
      <c r="B264" t="s">
        <v>9</v>
      </c>
      <c r="C264" s="1">
        <v>-4474</v>
      </c>
      <c r="D264" s="1">
        <v>-33097.339999999997</v>
      </c>
      <c r="E264" s="1">
        <v>7.3977067501117597</v>
      </c>
    </row>
    <row r="265" spans="1:5" x14ac:dyDescent="0.2">
      <c r="A265" t="s">
        <v>8</v>
      </c>
      <c r="B265" t="s">
        <v>9</v>
      </c>
      <c r="C265" s="1">
        <v>-1237</v>
      </c>
      <c r="D265" s="1">
        <v>-5063.45</v>
      </c>
      <c r="E265" s="1">
        <v>4.0933306386418797</v>
      </c>
    </row>
    <row r="266" spans="1:5" x14ac:dyDescent="0.2">
      <c r="A266" t="s">
        <v>8</v>
      </c>
      <c r="B266" t="s">
        <v>9</v>
      </c>
      <c r="C266" s="1">
        <v>2648</v>
      </c>
      <c r="D266" s="1">
        <v>-45766.47</v>
      </c>
      <c r="E266" s="1">
        <v>-17.2834101208459</v>
      </c>
    </row>
    <row r="267" spans="1:5" x14ac:dyDescent="0.2">
      <c r="A267" t="s">
        <v>8</v>
      </c>
      <c r="B267" t="s">
        <v>9</v>
      </c>
      <c r="C267" s="1">
        <v>-1512</v>
      </c>
      <c r="D267" s="1">
        <v>-26247.29</v>
      </c>
      <c r="E267" s="1">
        <v>17.359318783068801</v>
      </c>
    </row>
    <row r="268" spans="1:5" x14ac:dyDescent="0.2">
      <c r="A268" t="s">
        <v>8</v>
      </c>
      <c r="B268" t="s">
        <v>9</v>
      </c>
      <c r="C268" s="1">
        <v>-1465</v>
      </c>
      <c r="D268" s="1">
        <v>-6947</v>
      </c>
      <c r="E268" s="1">
        <v>4.7419795221843</v>
      </c>
    </row>
    <row r="269" spans="1:5" x14ac:dyDescent="0.2">
      <c r="A269" t="s">
        <v>8</v>
      </c>
      <c r="B269" t="s">
        <v>9</v>
      </c>
      <c r="C269" s="1">
        <v>-105</v>
      </c>
      <c r="D269" s="1">
        <v>-490.33</v>
      </c>
      <c r="E269" s="1">
        <v>4.6698095238095201</v>
      </c>
    </row>
    <row r="270" spans="1:5" x14ac:dyDescent="0.2">
      <c r="A270" t="s">
        <v>8</v>
      </c>
      <c r="B270" t="s">
        <v>9</v>
      </c>
      <c r="C270" s="1">
        <v>-98</v>
      </c>
      <c r="D270" s="1">
        <v>-447.01</v>
      </c>
      <c r="E270" s="1">
        <v>4.5613265306122397</v>
      </c>
    </row>
    <row r="271" spans="1:5" x14ac:dyDescent="0.2">
      <c r="A271" t="s">
        <v>8</v>
      </c>
      <c r="B271" t="s">
        <v>9</v>
      </c>
      <c r="C271" s="1">
        <v>-430</v>
      </c>
      <c r="D271" s="1">
        <v>-2720.36</v>
      </c>
      <c r="E271" s="1">
        <v>6.3264186046511597</v>
      </c>
    </row>
    <row r="272" spans="1:5" x14ac:dyDescent="0.2">
      <c r="A272" t="s">
        <v>8</v>
      </c>
      <c r="B272" t="s">
        <v>9</v>
      </c>
      <c r="C272" s="1">
        <v>-104</v>
      </c>
      <c r="D272" s="1">
        <v>-683.95</v>
      </c>
      <c r="E272" s="1">
        <v>6.57644230769231</v>
      </c>
    </row>
    <row r="273" spans="1:5" x14ac:dyDescent="0.2">
      <c r="A273" t="s">
        <v>8</v>
      </c>
      <c r="B273" t="s">
        <v>9</v>
      </c>
      <c r="C273" s="1">
        <v>-2697</v>
      </c>
      <c r="D273" s="1">
        <v>-17902.439999999999</v>
      </c>
      <c r="E273" s="1">
        <v>6.6379087875417104</v>
      </c>
    </row>
    <row r="274" spans="1:5" x14ac:dyDescent="0.2">
      <c r="A274" t="s">
        <v>8</v>
      </c>
      <c r="B274" t="s">
        <v>9</v>
      </c>
      <c r="C274" s="1">
        <v>-60</v>
      </c>
      <c r="D274" s="1">
        <v>-487.57</v>
      </c>
      <c r="E274" s="1">
        <v>8.1261666666666699</v>
      </c>
    </row>
    <row r="275" spans="1:5" x14ac:dyDescent="0.2">
      <c r="A275" t="s">
        <v>8</v>
      </c>
      <c r="B275" t="s">
        <v>9</v>
      </c>
      <c r="C275" s="1">
        <v>-486</v>
      </c>
      <c r="D275" s="1">
        <v>-4431.2299999999996</v>
      </c>
      <c r="E275" s="1">
        <v>9.1177572016460893</v>
      </c>
    </row>
    <row r="276" spans="1:5" x14ac:dyDescent="0.2">
      <c r="A276" t="s">
        <v>8</v>
      </c>
      <c r="B276" t="s">
        <v>9</v>
      </c>
      <c r="C276" s="1">
        <v>-576</v>
      </c>
      <c r="D276" s="1">
        <v>-2815.24</v>
      </c>
      <c r="E276" s="1">
        <v>4.8875694444444404</v>
      </c>
    </row>
    <row r="277" spans="1:5" x14ac:dyDescent="0.2">
      <c r="A277" t="s">
        <v>8</v>
      </c>
      <c r="B277" t="s">
        <v>9</v>
      </c>
      <c r="C277" s="1">
        <v>-1702</v>
      </c>
      <c r="D277" s="1">
        <v>-8357.83</v>
      </c>
      <c r="E277" s="1">
        <v>4.9105934195064602</v>
      </c>
    </row>
    <row r="278" spans="1:5" x14ac:dyDescent="0.2">
      <c r="A278" t="s">
        <v>8</v>
      </c>
      <c r="B278" t="s">
        <v>9</v>
      </c>
      <c r="C278" s="1">
        <v>-40</v>
      </c>
      <c r="D278" s="1">
        <v>-511.1</v>
      </c>
      <c r="E278" s="1">
        <v>12.7775</v>
      </c>
    </row>
    <row r="279" spans="1:5" x14ac:dyDescent="0.2">
      <c r="A279" t="s">
        <v>8</v>
      </c>
      <c r="B279" t="s">
        <v>9</v>
      </c>
      <c r="C279" s="1">
        <v>-2214</v>
      </c>
      <c r="D279" s="1">
        <v>-9814.59</v>
      </c>
      <c r="E279" s="1">
        <v>4.4329674796748</v>
      </c>
    </row>
    <row r="280" spans="1:5" x14ac:dyDescent="0.2">
      <c r="A280" t="s">
        <v>8</v>
      </c>
      <c r="B280" t="s">
        <v>9</v>
      </c>
      <c r="C280" s="1">
        <v>-1758</v>
      </c>
      <c r="D280" s="1">
        <v>-7788.8</v>
      </c>
      <c r="E280" s="1">
        <v>4.4304891922639396</v>
      </c>
    </row>
    <row r="281" spans="1:5" x14ac:dyDescent="0.2">
      <c r="A281" t="s">
        <v>8</v>
      </c>
      <c r="B281" t="s">
        <v>9</v>
      </c>
      <c r="C281" s="1">
        <v>-1627</v>
      </c>
      <c r="D281" s="1">
        <v>-7275.38</v>
      </c>
      <c r="E281" s="1">
        <v>4.4716533497234199</v>
      </c>
    </row>
    <row r="282" spans="1:5" x14ac:dyDescent="0.2">
      <c r="A282" t="s">
        <v>8</v>
      </c>
      <c r="B282" t="s">
        <v>9</v>
      </c>
      <c r="C282" s="1">
        <v>-4897</v>
      </c>
      <c r="D282" s="1">
        <v>-18910.62</v>
      </c>
      <c r="E282" s="1">
        <v>3.8616744945885202</v>
      </c>
    </row>
    <row r="283" spans="1:5" x14ac:dyDescent="0.2">
      <c r="A283" t="s">
        <v>8</v>
      </c>
      <c r="B283" t="s">
        <v>9</v>
      </c>
      <c r="C283" s="1">
        <v>-675</v>
      </c>
      <c r="D283" s="1">
        <v>-2849.79</v>
      </c>
      <c r="E283" s="1">
        <v>4.2219111111111101</v>
      </c>
    </row>
    <row r="284" spans="1:5" x14ac:dyDescent="0.2">
      <c r="A284" t="s">
        <v>8</v>
      </c>
      <c r="B284" t="s">
        <v>9</v>
      </c>
      <c r="C284" s="1">
        <v>-785</v>
      </c>
      <c r="D284" s="1">
        <v>-3306.74</v>
      </c>
      <c r="E284" s="1">
        <v>4.2124076433121003</v>
      </c>
    </row>
    <row r="285" spans="1:5" x14ac:dyDescent="0.2">
      <c r="A285" t="s">
        <v>8</v>
      </c>
      <c r="B285" t="s">
        <v>9</v>
      </c>
      <c r="C285" s="1">
        <v>2345</v>
      </c>
      <c r="D285" s="1">
        <v>12780.34</v>
      </c>
      <c r="E285" s="1">
        <v>5.4500383795309197</v>
      </c>
    </row>
    <row r="286" spans="1:5" x14ac:dyDescent="0.2">
      <c r="A286" t="s">
        <v>8</v>
      </c>
      <c r="B286" t="s">
        <v>9</v>
      </c>
      <c r="C286" s="1">
        <v>-1165</v>
      </c>
      <c r="D286" s="1">
        <v>-18620.009999999998</v>
      </c>
      <c r="E286" s="1">
        <v>15.982841201716701</v>
      </c>
    </row>
    <row r="287" spans="1:5" x14ac:dyDescent="0.2">
      <c r="A287" t="s">
        <v>8</v>
      </c>
      <c r="B287" t="s">
        <v>9</v>
      </c>
      <c r="C287" s="1">
        <v>58</v>
      </c>
      <c r="D287" s="1">
        <v>23392.05</v>
      </c>
      <c r="E287" s="1">
        <v>403.31120689655199</v>
      </c>
    </row>
    <row r="288" spans="1:5" x14ac:dyDescent="0.2">
      <c r="A288" t="s">
        <v>8</v>
      </c>
      <c r="B288" t="s">
        <v>9</v>
      </c>
      <c r="C288" s="1">
        <v>211</v>
      </c>
      <c r="D288" s="1">
        <v>15103.73</v>
      </c>
      <c r="E288" s="1">
        <v>71.581658767772495</v>
      </c>
    </row>
    <row r="289" spans="1:5" x14ac:dyDescent="0.2">
      <c r="A289" t="s">
        <v>8</v>
      </c>
      <c r="B289" t="s">
        <v>9</v>
      </c>
      <c r="C289" s="1">
        <v>110</v>
      </c>
      <c r="D289" s="1">
        <v>4023.11</v>
      </c>
      <c r="E289" s="1">
        <v>36.573727272727297</v>
      </c>
    </row>
    <row r="290" spans="1:5" x14ac:dyDescent="0.2">
      <c r="A290" t="s">
        <v>8</v>
      </c>
      <c r="B290" t="s">
        <v>9</v>
      </c>
      <c r="C290" s="1">
        <v>-110</v>
      </c>
      <c r="D290" s="1">
        <v>-1188.76</v>
      </c>
      <c r="E290" s="1">
        <v>10.8069090909091</v>
      </c>
    </row>
    <row r="291" spans="1:5" x14ac:dyDescent="0.2">
      <c r="A291" t="s">
        <v>8</v>
      </c>
      <c r="B291" t="s">
        <v>9</v>
      </c>
      <c r="C291" s="1">
        <v>-72</v>
      </c>
      <c r="D291" s="1">
        <v>-529.15</v>
      </c>
      <c r="E291" s="1">
        <v>7.34930555555556</v>
      </c>
    </row>
    <row r="292" spans="1:5" x14ac:dyDescent="0.2">
      <c r="A292" t="s">
        <v>8</v>
      </c>
      <c r="B292" t="s">
        <v>9</v>
      </c>
      <c r="C292" s="1">
        <v>1</v>
      </c>
      <c r="D292" s="1">
        <v>14475.58</v>
      </c>
      <c r="E292" s="1">
        <v>14475.58</v>
      </c>
    </row>
    <row r="293" spans="1:5" x14ac:dyDescent="0.2">
      <c r="A293" t="s">
        <v>8</v>
      </c>
      <c r="B293" t="s">
        <v>9</v>
      </c>
      <c r="C293" s="1">
        <v>5</v>
      </c>
      <c r="D293" s="1">
        <v>1699.79</v>
      </c>
      <c r="E293" s="1">
        <v>339.95800000000003</v>
      </c>
    </row>
    <row r="294" spans="1:5" x14ac:dyDescent="0.2">
      <c r="A294" t="s">
        <v>19</v>
      </c>
      <c r="B294" t="s">
        <v>9</v>
      </c>
      <c r="C294" s="1">
        <v>-1623</v>
      </c>
      <c r="D294" s="1">
        <v>-10461.57</v>
      </c>
      <c r="E294" s="1">
        <v>6.4458225508317897</v>
      </c>
    </row>
    <row r="295" spans="1:5" x14ac:dyDescent="0.2">
      <c r="A295" t="s">
        <v>19</v>
      </c>
      <c r="B295" t="s">
        <v>9</v>
      </c>
      <c r="C295" s="1">
        <v>207</v>
      </c>
      <c r="D295" s="1">
        <v>232709.05</v>
      </c>
      <c r="E295" s="1">
        <v>1124.1983091787399</v>
      </c>
    </row>
    <row r="296" spans="1:5" x14ac:dyDescent="0.2">
      <c r="A296" t="s">
        <v>19</v>
      </c>
      <c r="B296" t="s">
        <v>9</v>
      </c>
      <c r="C296" s="1">
        <v>0</v>
      </c>
      <c r="D296" s="1">
        <v>17398.41</v>
      </c>
      <c r="E296" s="1">
        <v>0</v>
      </c>
    </row>
    <row r="297" spans="1:5" x14ac:dyDescent="0.2">
      <c r="A297" t="s">
        <v>19</v>
      </c>
      <c r="B297" t="s">
        <v>9</v>
      </c>
      <c r="C297" s="1">
        <v>-2063</v>
      </c>
      <c r="D297" s="1">
        <v>-11809.6</v>
      </c>
      <c r="E297" s="1">
        <v>5.7244789142026198</v>
      </c>
    </row>
    <row r="298" spans="1:5" x14ac:dyDescent="0.2">
      <c r="A298" t="s">
        <v>19</v>
      </c>
      <c r="B298" t="s">
        <v>9</v>
      </c>
      <c r="C298" s="1">
        <v>-618</v>
      </c>
      <c r="D298" s="1">
        <v>-4033.32</v>
      </c>
      <c r="E298" s="1">
        <v>6.5264077669902898</v>
      </c>
    </row>
    <row r="299" spans="1:5" x14ac:dyDescent="0.2">
      <c r="A299" t="s">
        <v>19</v>
      </c>
      <c r="B299" t="s">
        <v>9</v>
      </c>
      <c r="C299" s="1">
        <v>-2453</v>
      </c>
      <c r="D299" s="1">
        <v>-13151.49</v>
      </c>
      <c r="E299" s="1">
        <v>5.3613901345291497</v>
      </c>
    </row>
    <row r="300" spans="1:5" x14ac:dyDescent="0.2">
      <c r="A300" t="s">
        <v>19</v>
      </c>
      <c r="B300" t="s">
        <v>9</v>
      </c>
      <c r="C300" s="1">
        <v>844677</v>
      </c>
      <c r="D300" s="1">
        <v>8572563.2899999991</v>
      </c>
      <c r="E300" s="1">
        <v>10.1489247250724</v>
      </c>
    </row>
    <row r="301" spans="1:5" x14ac:dyDescent="0.2">
      <c r="A301" t="s">
        <v>19</v>
      </c>
      <c r="B301" t="s">
        <v>9</v>
      </c>
      <c r="C301" s="1">
        <v>2344</v>
      </c>
      <c r="D301" s="1">
        <v>1705828.88</v>
      </c>
      <c r="E301" s="1">
        <v>727.74269624573401</v>
      </c>
    </row>
    <row r="302" spans="1:5" x14ac:dyDescent="0.2">
      <c r="A302" t="s">
        <v>19</v>
      </c>
      <c r="B302" t="s">
        <v>9</v>
      </c>
      <c r="C302" s="1">
        <v>-3558</v>
      </c>
      <c r="D302" s="1">
        <v>-56382.45</v>
      </c>
      <c r="E302" s="1">
        <v>15.8466694772344</v>
      </c>
    </row>
    <row r="303" spans="1:5" x14ac:dyDescent="0.2">
      <c r="A303" t="s">
        <v>19</v>
      </c>
      <c r="B303" t="s">
        <v>9</v>
      </c>
      <c r="C303" s="1">
        <v>-165</v>
      </c>
      <c r="D303" s="1">
        <v>-34015.47</v>
      </c>
      <c r="E303" s="1">
        <v>206.154363636364</v>
      </c>
    </row>
    <row r="304" spans="1:5" x14ac:dyDescent="0.2">
      <c r="A304" t="s">
        <v>19</v>
      </c>
      <c r="B304" t="s">
        <v>9</v>
      </c>
      <c r="C304" s="1">
        <v>-1237</v>
      </c>
      <c r="D304" s="1">
        <v>-9493.81</v>
      </c>
      <c r="E304" s="1">
        <v>7.6748666127728402</v>
      </c>
    </row>
    <row r="305" spans="1:5" x14ac:dyDescent="0.2">
      <c r="A305" t="s">
        <v>19</v>
      </c>
      <c r="B305" t="s">
        <v>9</v>
      </c>
      <c r="C305" s="1">
        <v>10</v>
      </c>
      <c r="D305" s="1">
        <v>29064.65</v>
      </c>
      <c r="E305" s="1">
        <v>2906.4650000000001</v>
      </c>
    </row>
    <row r="306" spans="1:5" x14ac:dyDescent="0.2">
      <c r="A306" t="s">
        <v>19</v>
      </c>
      <c r="B306" t="s">
        <v>9</v>
      </c>
      <c r="C306" s="1">
        <v>3764</v>
      </c>
      <c r="D306" s="1">
        <v>63803.05</v>
      </c>
      <c r="E306" s="1">
        <v>16.9508634431456</v>
      </c>
    </row>
    <row r="307" spans="1:5" x14ac:dyDescent="0.2">
      <c r="A307" t="s">
        <v>19</v>
      </c>
      <c r="B307" t="s">
        <v>9</v>
      </c>
      <c r="C307" s="1">
        <v>-2051</v>
      </c>
      <c r="D307" s="1">
        <v>-15721.67</v>
      </c>
      <c r="E307" s="1">
        <v>7.6653681131155498</v>
      </c>
    </row>
    <row r="308" spans="1:5" x14ac:dyDescent="0.2">
      <c r="A308" t="s">
        <v>19</v>
      </c>
      <c r="B308" t="s">
        <v>9</v>
      </c>
      <c r="C308" s="1">
        <v>0</v>
      </c>
      <c r="D308" s="1">
        <v>-17182.23</v>
      </c>
      <c r="E308" s="1">
        <v>0</v>
      </c>
    </row>
    <row r="309" spans="1:5" x14ac:dyDescent="0.2">
      <c r="A309" t="s">
        <v>19</v>
      </c>
      <c r="B309" t="s">
        <v>9</v>
      </c>
      <c r="C309" s="1">
        <v>-997</v>
      </c>
      <c r="D309" s="1">
        <v>-6361.52</v>
      </c>
      <c r="E309" s="1">
        <v>6.3806619859578699</v>
      </c>
    </row>
    <row r="310" spans="1:5" x14ac:dyDescent="0.2">
      <c r="A310" t="s">
        <v>19</v>
      </c>
      <c r="B310" t="s">
        <v>9</v>
      </c>
      <c r="C310" s="1">
        <v>-207</v>
      </c>
      <c r="D310" s="1">
        <v>-1748.44</v>
      </c>
      <c r="E310" s="1">
        <v>8.4465700483091801</v>
      </c>
    </row>
    <row r="311" spans="1:5" x14ac:dyDescent="0.2">
      <c r="A311" t="s">
        <v>19</v>
      </c>
      <c r="B311" t="s">
        <v>9</v>
      </c>
      <c r="C311" s="1">
        <v>1</v>
      </c>
      <c r="D311" s="1">
        <v>6.75</v>
      </c>
      <c r="E311" s="1">
        <v>6.75</v>
      </c>
    </row>
    <row r="312" spans="1:5" x14ac:dyDescent="0.2">
      <c r="A312" t="s">
        <v>34</v>
      </c>
      <c r="B312" t="s">
        <v>9</v>
      </c>
      <c r="C312" s="1">
        <v>40391</v>
      </c>
      <c r="D312" s="1">
        <v>16482075.33</v>
      </c>
      <c r="E312" s="1">
        <v>408.063066772301</v>
      </c>
    </row>
    <row r="313" spans="1:5" x14ac:dyDescent="0.2">
      <c r="A313" t="s">
        <v>34</v>
      </c>
      <c r="B313" t="s">
        <v>9</v>
      </c>
      <c r="C313" s="1">
        <v>77</v>
      </c>
      <c r="D313" s="1">
        <v>19711.82</v>
      </c>
      <c r="E313" s="1">
        <v>255.99766233766201</v>
      </c>
    </row>
    <row r="314" spans="1:5" x14ac:dyDescent="0.2">
      <c r="A314" t="s">
        <v>12</v>
      </c>
      <c r="B314" t="s">
        <v>9</v>
      </c>
      <c r="C314" s="1">
        <v>19</v>
      </c>
      <c r="D314" s="1">
        <v>7092.21</v>
      </c>
      <c r="E314" s="1">
        <v>373.27421052631598</v>
      </c>
    </row>
    <row r="315" spans="1:5" x14ac:dyDescent="0.2">
      <c r="A315" t="s">
        <v>12</v>
      </c>
      <c r="B315" t="s">
        <v>9</v>
      </c>
      <c r="C315" s="1">
        <v>2</v>
      </c>
      <c r="D315" s="1">
        <v>100870.84</v>
      </c>
      <c r="E315" s="1">
        <v>50435.42</v>
      </c>
    </row>
    <row r="316" spans="1:5" x14ac:dyDescent="0.2">
      <c r="A316" t="s">
        <v>12</v>
      </c>
      <c r="B316" t="s">
        <v>9</v>
      </c>
      <c r="C316" s="1">
        <v>20</v>
      </c>
      <c r="D316" s="1">
        <v>111954.53</v>
      </c>
      <c r="E316" s="1">
        <v>5597.7264999999998</v>
      </c>
    </row>
    <row r="317" spans="1:5" x14ac:dyDescent="0.2">
      <c r="A317" t="s">
        <v>12</v>
      </c>
      <c r="B317" t="s">
        <v>9</v>
      </c>
      <c r="C317" s="1">
        <v>1443</v>
      </c>
      <c r="D317" s="1">
        <v>31088.04</v>
      </c>
      <c r="E317" s="1">
        <v>21.544033264033299</v>
      </c>
    </row>
    <row r="318" spans="1:5" x14ac:dyDescent="0.2">
      <c r="A318" t="s">
        <v>12</v>
      </c>
      <c r="B318" t="s">
        <v>9</v>
      </c>
      <c r="C318" s="1">
        <v>166</v>
      </c>
      <c r="D318" s="1">
        <v>51891.49</v>
      </c>
      <c r="E318" s="1">
        <v>312.59933734939801</v>
      </c>
    </row>
    <row r="319" spans="1:5" x14ac:dyDescent="0.2">
      <c r="A319" t="s">
        <v>12</v>
      </c>
      <c r="B319" t="s">
        <v>9</v>
      </c>
      <c r="C319" s="1">
        <v>-466</v>
      </c>
      <c r="D319" s="1">
        <v>-17087.689999999999</v>
      </c>
      <c r="E319" s="1">
        <v>36.6688626609442</v>
      </c>
    </row>
    <row r="320" spans="1:5" x14ac:dyDescent="0.2">
      <c r="A320" t="s">
        <v>12</v>
      </c>
      <c r="B320" t="s">
        <v>9</v>
      </c>
      <c r="C320" s="1">
        <v>-356</v>
      </c>
      <c r="D320" s="1">
        <v>-114446.19</v>
      </c>
      <c r="E320" s="1">
        <v>321.47806179775301</v>
      </c>
    </row>
    <row r="321" spans="1:5" x14ac:dyDescent="0.2">
      <c r="A321" t="s">
        <v>12</v>
      </c>
      <c r="B321" t="s">
        <v>9</v>
      </c>
      <c r="C321" s="1">
        <v>-1289</v>
      </c>
      <c r="D321" s="1">
        <v>-44229.15</v>
      </c>
      <c r="E321" s="1">
        <v>34.312761830876603</v>
      </c>
    </row>
    <row r="322" spans="1:5" x14ac:dyDescent="0.2">
      <c r="A322" t="s">
        <v>12</v>
      </c>
      <c r="B322" t="s">
        <v>9</v>
      </c>
      <c r="C322" s="1">
        <v>3961</v>
      </c>
      <c r="D322" s="1">
        <v>288618.74</v>
      </c>
      <c r="E322" s="1">
        <v>72.865119919212304</v>
      </c>
    </row>
    <row r="323" spans="1:5" x14ac:dyDescent="0.2">
      <c r="A323" t="s">
        <v>12</v>
      </c>
      <c r="B323" t="s">
        <v>9</v>
      </c>
      <c r="C323" s="1">
        <v>1</v>
      </c>
      <c r="D323" s="1">
        <v>11240.71</v>
      </c>
      <c r="E323" s="1">
        <v>11240.71</v>
      </c>
    </row>
    <row r="324" spans="1:5" x14ac:dyDescent="0.2">
      <c r="A324" t="s">
        <v>12</v>
      </c>
      <c r="B324" t="s">
        <v>9</v>
      </c>
      <c r="C324" s="1">
        <v>6030</v>
      </c>
      <c r="D324" s="1">
        <v>6010.08</v>
      </c>
      <c r="E324" s="1">
        <v>0.99669651741293497</v>
      </c>
    </row>
    <row r="325" spans="1:5" x14ac:dyDescent="0.2">
      <c r="A325" t="s">
        <v>12</v>
      </c>
      <c r="B325" t="s">
        <v>9</v>
      </c>
      <c r="C325" s="1">
        <v>1030</v>
      </c>
      <c r="D325" s="1">
        <v>42652.75</v>
      </c>
      <c r="E325" s="1">
        <v>41.410436893203901</v>
      </c>
    </row>
    <row r="326" spans="1:5" x14ac:dyDescent="0.2">
      <c r="A326" t="s">
        <v>55</v>
      </c>
      <c r="B326" t="s">
        <v>9</v>
      </c>
      <c r="C326" s="1">
        <v>3000</v>
      </c>
      <c r="D326" s="1">
        <v>78955.72</v>
      </c>
      <c r="E326" s="1">
        <v>26.318573333333301</v>
      </c>
    </row>
    <row r="327" spans="1:5" x14ac:dyDescent="0.2">
      <c r="A327" t="s">
        <v>295</v>
      </c>
      <c r="B327" t="s">
        <v>9</v>
      </c>
      <c r="C327" s="1">
        <v>-5</v>
      </c>
      <c r="D327" s="1">
        <v>-19.75</v>
      </c>
      <c r="E327" s="1">
        <v>3.95</v>
      </c>
    </row>
    <row r="328" spans="1:5" x14ac:dyDescent="0.2">
      <c r="A328" t="s">
        <v>295</v>
      </c>
      <c r="B328" t="s">
        <v>9</v>
      </c>
      <c r="C328" s="1">
        <v>-1588</v>
      </c>
      <c r="D328" s="1">
        <v>-1017.78</v>
      </c>
      <c r="E328" s="1">
        <v>0.64091939546599497</v>
      </c>
    </row>
    <row r="329" spans="1:5" x14ac:dyDescent="0.2">
      <c r="A329" t="s">
        <v>295</v>
      </c>
      <c r="B329" t="s">
        <v>9</v>
      </c>
      <c r="C329" s="1">
        <v>-969</v>
      </c>
      <c r="D329" s="1">
        <v>-3678.6</v>
      </c>
      <c r="E329" s="1">
        <v>3.7962848297213601</v>
      </c>
    </row>
    <row r="330" spans="1:5" x14ac:dyDescent="0.2">
      <c r="A330" t="s">
        <v>295</v>
      </c>
      <c r="B330" t="s">
        <v>9</v>
      </c>
      <c r="C330" s="1">
        <v>-280</v>
      </c>
      <c r="D330" s="1">
        <v>-770.72</v>
      </c>
      <c r="E330" s="1">
        <v>2.75257142857143</v>
      </c>
    </row>
    <row r="331" spans="1:5" x14ac:dyDescent="0.2">
      <c r="A331" t="s">
        <v>295</v>
      </c>
      <c r="B331" t="s">
        <v>9</v>
      </c>
      <c r="C331" s="1">
        <v>-390</v>
      </c>
      <c r="D331" s="1">
        <v>-493.24</v>
      </c>
      <c r="E331" s="1">
        <v>1.2647179487179501</v>
      </c>
    </row>
    <row r="332" spans="1:5" x14ac:dyDescent="0.2">
      <c r="A332" t="s">
        <v>295</v>
      </c>
      <c r="B332" t="s">
        <v>9</v>
      </c>
      <c r="C332" s="1">
        <v>-332</v>
      </c>
      <c r="D332" s="1">
        <v>-579.91999999999996</v>
      </c>
      <c r="E332" s="1">
        <v>1.74674698795181</v>
      </c>
    </row>
    <row r="333" spans="1:5" x14ac:dyDescent="0.2">
      <c r="A333" t="s">
        <v>295</v>
      </c>
      <c r="B333" t="s">
        <v>9</v>
      </c>
      <c r="C333" s="1">
        <v>-386</v>
      </c>
      <c r="D333" s="1">
        <v>-743.24</v>
      </c>
      <c r="E333" s="1">
        <v>1.9254922279792701</v>
      </c>
    </row>
    <row r="334" spans="1:5" x14ac:dyDescent="0.2">
      <c r="A334" t="s">
        <v>295</v>
      </c>
      <c r="B334" t="s">
        <v>9</v>
      </c>
      <c r="C334" s="1">
        <v>-240</v>
      </c>
      <c r="D334" s="1">
        <v>-498.14</v>
      </c>
      <c r="E334" s="1">
        <v>2.0755833333333298</v>
      </c>
    </row>
    <row r="335" spans="1:5" x14ac:dyDescent="0.2">
      <c r="A335" t="s">
        <v>295</v>
      </c>
      <c r="B335" t="s">
        <v>9</v>
      </c>
      <c r="C335" s="1">
        <v>-3</v>
      </c>
      <c r="D335" s="1">
        <v>-1276.23</v>
      </c>
      <c r="E335" s="1">
        <v>425.41</v>
      </c>
    </row>
    <row r="336" spans="1:5" x14ac:dyDescent="0.2">
      <c r="A336" t="s">
        <v>39</v>
      </c>
      <c r="B336" t="s">
        <v>9</v>
      </c>
      <c r="C336" s="1">
        <v>100</v>
      </c>
      <c r="D336" s="1">
        <v>2309.91</v>
      </c>
      <c r="E336" s="1">
        <v>23.0991</v>
      </c>
    </row>
    <row r="337" spans="1:5" x14ac:dyDescent="0.2">
      <c r="A337" t="s">
        <v>39</v>
      </c>
      <c r="B337" t="s">
        <v>9</v>
      </c>
      <c r="C337" s="1">
        <v>0</v>
      </c>
      <c r="D337" s="1">
        <v>35093.78</v>
      </c>
      <c r="E337" s="1">
        <v>0</v>
      </c>
    </row>
    <row r="338" spans="1:5" x14ac:dyDescent="0.2">
      <c r="A338" t="s">
        <v>39</v>
      </c>
      <c r="B338" t="s">
        <v>9</v>
      </c>
      <c r="C338" s="1">
        <v>27</v>
      </c>
      <c r="D338" s="1">
        <v>155139.35</v>
      </c>
      <c r="E338" s="1">
        <v>5745.9018518518496</v>
      </c>
    </row>
    <row r="339" spans="1:5" x14ac:dyDescent="0.2">
      <c r="A339" t="s">
        <v>39</v>
      </c>
      <c r="B339" t="s">
        <v>9</v>
      </c>
      <c r="C339" s="1">
        <v>2</v>
      </c>
      <c r="D339" s="1">
        <v>2235.17</v>
      </c>
      <c r="E339" s="1">
        <v>1117.585</v>
      </c>
    </row>
    <row r="340" spans="1:5" x14ac:dyDescent="0.2">
      <c r="A340" t="s">
        <v>39</v>
      </c>
      <c r="B340" t="s">
        <v>9</v>
      </c>
      <c r="C340" s="1">
        <v>110</v>
      </c>
      <c r="D340" s="1">
        <v>4141.68</v>
      </c>
      <c r="E340" s="1">
        <v>37.651636363636399</v>
      </c>
    </row>
    <row r="341" spans="1:5" x14ac:dyDescent="0.2">
      <c r="A341" t="s">
        <v>39</v>
      </c>
      <c r="B341" t="s">
        <v>9</v>
      </c>
      <c r="C341" s="1">
        <v>-95</v>
      </c>
      <c r="D341" s="1">
        <v>-202494.66</v>
      </c>
      <c r="E341" s="1">
        <v>2131.5227368421101</v>
      </c>
    </row>
    <row r="342" spans="1:5" x14ac:dyDescent="0.2">
      <c r="A342" t="s">
        <v>39</v>
      </c>
      <c r="B342" t="s">
        <v>9</v>
      </c>
      <c r="C342" s="1">
        <v>-13</v>
      </c>
      <c r="D342" s="1">
        <v>-1837.09</v>
      </c>
      <c r="E342" s="1">
        <v>141.314615384615</v>
      </c>
    </row>
    <row r="343" spans="1:5" x14ac:dyDescent="0.2">
      <c r="A343" t="s">
        <v>39</v>
      </c>
      <c r="B343" t="s">
        <v>9</v>
      </c>
      <c r="C343" s="1">
        <v>-3214</v>
      </c>
      <c r="D343" s="1">
        <v>-7187.32</v>
      </c>
      <c r="E343" s="1">
        <v>2.2362538892345998</v>
      </c>
    </row>
    <row r="344" spans="1:5" x14ac:dyDescent="0.2">
      <c r="A344" t="s">
        <v>39</v>
      </c>
      <c r="B344" t="s">
        <v>9</v>
      </c>
      <c r="C344" s="1">
        <v>-1394</v>
      </c>
      <c r="D344" s="1">
        <v>-3173.43</v>
      </c>
      <c r="E344" s="1">
        <v>2.27649210903874</v>
      </c>
    </row>
    <row r="345" spans="1:5" x14ac:dyDescent="0.2">
      <c r="A345" t="s">
        <v>39</v>
      </c>
      <c r="B345" t="s">
        <v>9</v>
      </c>
      <c r="C345" s="1">
        <v>-1035</v>
      </c>
      <c r="D345" s="1">
        <v>-2239.2399999999998</v>
      </c>
      <c r="E345" s="1">
        <v>2.1635169082125598</v>
      </c>
    </row>
    <row r="346" spans="1:5" x14ac:dyDescent="0.2">
      <c r="A346" t="s">
        <v>39</v>
      </c>
      <c r="B346" t="s">
        <v>9</v>
      </c>
      <c r="C346" s="1">
        <v>-100</v>
      </c>
      <c r="D346" s="1">
        <v>-271.81</v>
      </c>
      <c r="E346" s="1">
        <v>2.7181000000000002</v>
      </c>
    </row>
    <row r="347" spans="1:5" x14ac:dyDescent="0.2">
      <c r="A347" t="s">
        <v>39</v>
      </c>
      <c r="B347" t="s">
        <v>9</v>
      </c>
      <c r="C347" s="1">
        <v>-699</v>
      </c>
      <c r="D347" s="1">
        <v>-1411.37</v>
      </c>
      <c r="E347" s="1">
        <v>2.0191273247496402</v>
      </c>
    </row>
    <row r="348" spans="1:5" x14ac:dyDescent="0.2">
      <c r="A348" t="s">
        <v>39</v>
      </c>
      <c r="B348" t="s">
        <v>9</v>
      </c>
      <c r="C348" s="1">
        <v>-160</v>
      </c>
      <c r="D348" s="1">
        <v>-461.09</v>
      </c>
      <c r="E348" s="1">
        <v>2.8818125000000001</v>
      </c>
    </row>
    <row r="349" spans="1:5" x14ac:dyDescent="0.2">
      <c r="A349" t="s">
        <v>39</v>
      </c>
      <c r="B349" t="s">
        <v>9</v>
      </c>
      <c r="C349" s="1">
        <v>-1356</v>
      </c>
      <c r="D349" s="1">
        <v>-2699.36</v>
      </c>
      <c r="E349" s="1">
        <v>1.9906784660767001</v>
      </c>
    </row>
    <row r="350" spans="1:5" x14ac:dyDescent="0.2">
      <c r="A350" t="s">
        <v>39</v>
      </c>
      <c r="B350" t="s">
        <v>9</v>
      </c>
      <c r="C350" s="1">
        <v>-5874</v>
      </c>
      <c r="D350" s="1">
        <v>-12958.5</v>
      </c>
      <c r="E350" s="1">
        <v>2.2060776302349301</v>
      </c>
    </row>
    <row r="351" spans="1:5" x14ac:dyDescent="0.2">
      <c r="A351" t="s">
        <v>39</v>
      </c>
      <c r="B351" t="s">
        <v>9</v>
      </c>
      <c r="C351" s="1">
        <v>-1099</v>
      </c>
      <c r="D351" s="1">
        <v>-2849.65</v>
      </c>
      <c r="E351" s="1">
        <v>2.5929481346678802</v>
      </c>
    </row>
    <row r="352" spans="1:5" x14ac:dyDescent="0.2">
      <c r="A352" t="s">
        <v>39</v>
      </c>
      <c r="B352" t="s">
        <v>9</v>
      </c>
      <c r="C352" s="1">
        <v>-130</v>
      </c>
      <c r="D352" s="1">
        <v>-224.38</v>
      </c>
      <c r="E352" s="1">
        <v>1.726</v>
      </c>
    </row>
    <row r="353" spans="1:5" x14ac:dyDescent="0.2">
      <c r="A353" t="s">
        <v>39</v>
      </c>
      <c r="B353" t="s">
        <v>9</v>
      </c>
      <c r="C353" s="1">
        <v>-200</v>
      </c>
      <c r="D353" s="1">
        <v>-632.82000000000005</v>
      </c>
      <c r="E353" s="1">
        <v>3.1640999999999999</v>
      </c>
    </row>
    <row r="354" spans="1:5" x14ac:dyDescent="0.2">
      <c r="A354" t="s">
        <v>39</v>
      </c>
      <c r="B354" t="s">
        <v>9</v>
      </c>
      <c r="C354" s="1">
        <v>-4879</v>
      </c>
      <c r="D354" s="1">
        <v>-8566.3700000000008</v>
      </c>
      <c r="E354" s="1">
        <v>1.7557634761221601</v>
      </c>
    </row>
    <row r="355" spans="1:5" x14ac:dyDescent="0.2">
      <c r="A355" t="s">
        <v>39</v>
      </c>
      <c r="B355" t="s">
        <v>9</v>
      </c>
      <c r="C355" s="1">
        <v>-60</v>
      </c>
      <c r="D355" s="1">
        <v>-128.72999999999999</v>
      </c>
      <c r="E355" s="1">
        <v>2.1455000000000002</v>
      </c>
    </row>
    <row r="356" spans="1:5" x14ac:dyDescent="0.2">
      <c r="A356" t="s">
        <v>39</v>
      </c>
      <c r="B356" t="s">
        <v>9</v>
      </c>
      <c r="C356" s="1">
        <v>-20</v>
      </c>
      <c r="D356" s="1">
        <v>-27.94</v>
      </c>
      <c r="E356" s="1">
        <v>1.397</v>
      </c>
    </row>
    <row r="357" spans="1:5" x14ac:dyDescent="0.2">
      <c r="A357" t="s">
        <v>39</v>
      </c>
      <c r="B357" t="s">
        <v>9</v>
      </c>
      <c r="C357" s="1">
        <v>-90</v>
      </c>
      <c r="D357" s="1">
        <v>-228.48</v>
      </c>
      <c r="E357" s="1">
        <v>2.53866666666667</v>
      </c>
    </row>
    <row r="358" spans="1:5" x14ac:dyDescent="0.2">
      <c r="A358" t="s">
        <v>39</v>
      </c>
      <c r="B358" t="s">
        <v>9</v>
      </c>
      <c r="C358" s="1">
        <v>-1842</v>
      </c>
      <c r="D358" s="1">
        <v>-4973.37</v>
      </c>
      <c r="E358" s="1">
        <v>2.6999837133550502</v>
      </c>
    </row>
    <row r="359" spans="1:5" x14ac:dyDescent="0.2">
      <c r="A359" t="s">
        <v>39</v>
      </c>
      <c r="B359" t="s">
        <v>9</v>
      </c>
      <c r="C359" s="1">
        <v>-2994</v>
      </c>
      <c r="D359" s="1">
        <v>-9713.09</v>
      </c>
      <c r="E359" s="1">
        <v>3.2441850367401499</v>
      </c>
    </row>
    <row r="360" spans="1:5" x14ac:dyDescent="0.2">
      <c r="A360" t="s">
        <v>39</v>
      </c>
      <c r="B360" t="s">
        <v>9</v>
      </c>
      <c r="C360" s="1">
        <v>-3665</v>
      </c>
      <c r="D360" s="1">
        <v>-7626.43</v>
      </c>
      <c r="E360" s="1">
        <v>2.08088130968622</v>
      </c>
    </row>
    <row r="361" spans="1:5" x14ac:dyDescent="0.2">
      <c r="A361" t="s">
        <v>39</v>
      </c>
      <c r="B361" t="s">
        <v>9</v>
      </c>
      <c r="C361" s="1">
        <v>-1325</v>
      </c>
      <c r="D361" s="1">
        <v>-2950.82</v>
      </c>
      <c r="E361" s="1">
        <v>2.2270339622641502</v>
      </c>
    </row>
    <row r="362" spans="1:5" x14ac:dyDescent="0.2">
      <c r="A362" t="s">
        <v>39</v>
      </c>
      <c r="B362" t="s">
        <v>9</v>
      </c>
      <c r="C362" s="1">
        <v>-468</v>
      </c>
      <c r="D362" s="1">
        <v>-1039.47</v>
      </c>
      <c r="E362" s="1">
        <v>2.2210897435897401</v>
      </c>
    </row>
    <row r="363" spans="1:5" x14ac:dyDescent="0.2">
      <c r="A363" t="s">
        <v>39</v>
      </c>
      <c r="B363" t="s">
        <v>9</v>
      </c>
      <c r="C363" s="1">
        <v>-569</v>
      </c>
      <c r="D363" s="1">
        <v>-759.49</v>
      </c>
      <c r="E363" s="1">
        <v>1.33478031634446</v>
      </c>
    </row>
    <row r="364" spans="1:5" x14ac:dyDescent="0.2">
      <c r="A364" t="s">
        <v>39</v>
      </c>
      <c r="B364" t="s">
        <v>9</v>
      </c>
      <c r="C364" s="1">
        <v>-1</v>
      </c>
      <c r="D364" s="1">
        <v>-2.86</v>
      </c>
      <c r="E364" s="1">
        <v>2.86</v>
      </c>
    </row>
    <row r="365" spans="1:5" x14ac:dyDescent="0.2">
      <c r="A365" t="s">
        <v>39</v>
      </c>
      <c r="B365" t="s">
        <v>9</v>
      </c>
      <c r="C365" s="1">
        <v>-2470</v>
      </c>
      <c r="D365" s="1">
        <v>-5914.58</v>
      </c>
      <c r="E365" s="1">
        <v>2.3945668016194301</v>
      </c>
    </row>
    <row r="366" spans="1:5" x14ac:dyDescent="0.2">
      <c r="A366" t="s">
        <v>39</v>
      </c>
      <c r="B366" t="s">
        <v>9</v>
      </c>
      <c r="C366" s="1">
        <v>-607</v>
      </c>
      <c r="D366" s="1">
        <v>-1866.15</v>
      </c>
      <c r="E366" s="1">
        <v>3.0743822075782501</v>
      </c>
    </row>
    <row r="367" spans="1:5" x14ac:dyDescent="0.2">
      <c r="A367" t="s">
        <v>39</v>
      </c>
      <c r="B367" t="s">
        <v>9</v>
      </c>
      <c r="C367" s="1">
        <v>-799</v>
      </c>
      <c r="D367" s="1">
        <v>-2029.48</v>
      </c>
      <c r="E367" s="1">
        <v>2.5400250312891099</v>
      </c>
    </row>
    <row r="368" spans="1:5" x14ac:dyDescent="0.2">
      <c r="A368" t="s">
        <v>39</v>
      </c>
      <c r="B368" t="s">
        <v>9</v>
      </c>
      <c r="C368" s="1">
        <v>-318</v>
      </c>
      <c r="D368" s="1">
        <v>-898.72</v>
      </c>
      <c r="E368" s="1">
        <v>2.82616352201258</v>
      </c>
    </row>
    <row r="369" spans="1:5" x14ac:dyDescent="0.2">
      <c r="A369" t="s">
        <v>39</v>
      </c>
      <c r="B369" t="s">
        <v>9</v>
      </c>
      <c r="C369" s="1">
        <v>-785</v>
      </c>
      <c r="D369" s="1">
        <v>-1732.21</v>
      </c>
      <c r="E369" s="1">
        <v>2.2066369426751602</v>
      </c>
    </row>
    <row r="370" spans="1:5" x14ac:dyDescent="0.2">
      <c r="A370" t="s">
        <v>39</v>
      </c>
      <c r="B370" t="s">
        <v>9</v>
      </c>
      <c r="C370" s="1">
        <v>-139</v>
      </c>
      <c r="D370" s="1">
        <v>-311.67</v>
      </c>
      <c r="E370" s="1">
        <v>2.2422302158273402</v>
      </c>
    </row>
    <row r="371" spans="1:5" x14ac:dyDescent="0.2">
      <c r="A371" t="s">
        <v>39</v>
      </c>
      <c r="B371" t="s">
        <v>9</v>
      </c>
      <c r="C371" s="1">
        <v>-161</v>
      </c>
      <c r="D371" s="1">
        <v>-411.46</v>
      </c>
      <c r="E371" s="1">
        <v>2.5556521739130398</v>
      </c>
    </row>
    <row r="372" spans="1:5" x14ac:dyDescent="0.2">
      <c r="A372" t="s">
        <v>39</v>
      </c>
      <c r="B372" t="s">
        <v>9</v>
      </c>
      <c r="C372" s="1">
        <v>-549</v>
      </c>
      <c r="D372" s="1">
        <v>-1220.81</v>
      </c>
      <c r="E372" s="1">
        <v>2.2236976320582902</v>
      </c>
    </row>
    <row r="373" spans="1:5" x14ac:dyDescent="0.2">
      <c r="A373" t="s">
        <v>39</v>
      </c>
      <c r="B373" t="s">
        <v>9</v>
      </c>
      <c r="C373" s="1">
        <v>-733</v>
      </c>
      <c r="D373" s="1">
        <v>-1826.93</v>
      </c>
      <c r="E373" s="1">
        <v>2.49240109140518</v>
      </c>
    </row>
    <row r="374" spans="1:5" x14ac:dyDescent="0.2">
      <c r="A374" t="s">
        <v>39</v>
      </c>
      <c r="B374" t="s">
        <v>9</v>
      </c>
      <c r="C374" s="1">
        <v>-8584520</v>
      </c>
      <c r="D374" s="1">
        <v>-22892072.41</v>
      </c>
      <c r="E374" s="1">
        <v>2.6666688888837098</v>
      </c>
    </row>
    <row r="375" spans="1:5" x14ac:dyDescent="0.2">
      <c r="A375" t="s">
        <v>39</v>
      </c>
      <c r="B375" t="s">
        <v>9</v>
      </c>
      <c r="C375" s="1">
        <v>85</v>
      </c>
      <c r="D375" s="1">
        <v>1224.1099999999999</v>
      </c>
      <c r="E375" s="1">
        <v>14.401294117647</v>
      </c>
    </row>
    <row r="376" spans="1:5" x14ac:dyDescent="0.2">
      <c r="A376" t="s">
        <v>39</v>
      </c>
      <c r="B376" t="s">
        <v>9</v>
      </c>
      <c r="C376" s="1">
        <v>47</v>
      </c>
      <c r="D376" s="1">
        <v>68139.02</v>
      </c>
      <c r="E376" s="1">
        <v>1449.76638297872</v>
      </c>
    </row>
    <row r="377" spans="1:5" x14ac:dyDescent="0.2">
      <c r="A377" t="s">
        <v>39</v>
      </c>
      <c r="B377" t="s">
        <v>9</v>
      </c>
      <c r="C377" s="1">
        <v>22</v>
      </c>
      <c r="D377" s="1">
        <v>3093.84</v>
      </c>
      <c r="E377" s="1">
        <v>140.62909090909099</v>
      </c>
    </row>
    <row r="378" spans="1:5" x14ac:dyDescent="0.2">
      <c r="A378" t="s">
        <v>39</v>
      </c>
      <c r="B378" t="s">
        <v>9</v>
      </c>
      <c r="C378" s="1">
        <v>100</v>
      </c>
      <c r="D378" s="1">
        <v>617.23</v>
      </c>
      <c r="E378" s="1">
        <v>6.1722999999999999</v>
      </c>
    </row>
    <row r="379" spans="1:5" x14ac:dyDescent="0.2">
      <c r="A379" t="s">
        <v>39</v>
      </c>
      <c r="B379" t="s">
        <v>9</v>
      </c>
      <c r="C379" s="1">
        <v>1</v>
      </c>
      <c r="D379" s="1">
        <v>395.8</v>
      </c>
      <c r="E379" s="1">
        <v>395.8</v>
      </c>
    </row>
    <row r="380" spans="1:5" x14ac:dyDescent="0.2">
      <c r="A380" t="s">
        <v>39</v>
      </c>
      <c r="B380" t="s">
        <v>9</v>
      </c>
      <c r="C380" s="1">
        <v>-1432</v>
      </c>
      <c r="D380" s="1">
        <v>-6001.61</v>
      </c>
      <c r="E380" s="1">
        <v>4.1910684357541896</v>
      </c>
    </row>
    <row r="381" spans="1:5" x14ac:dyDescent="0.2">
      <c r="A381" t="s">
        <v>39</v>
      </c>
      <c r="B381" t="s">
        <v>9</v>
      </c>
      <c r="C381" s="1">
        <v>376</v>
      </c>
      <c r="D381" s="1">
        <v>25701.1</v>
      </c>
      <c r="E381" s="1">
        <v>68.353989361702105</v>
      </c>
    </row>
    <row r="382" spans="1:5" x14ac:dyDescent="0.2">
      <c r="A382" t="s">
        <v>39</v>
      </c>
      <c r="B382" t="s">
        <v>9</v>
      </c>
      <c r="C382" s="1">
        <v>186</v>
      </c>
      <c r="D382" s="1">
        <v>1295.1400000000001</v>
      </c>
      <c r="E382" s="1">
        <v>6.9631182795698896</v>
      </c>
    </row>
    <row r="383" spans="1:5" x14ac:dyDescent="0.2">
      <c r="A383" t="s">
        <v>39</v>
      </c>
      <c r="B383" t="s">
        <v>9</v>
      </c>
      <c r="C383" s="1">
        <v>-2</v>
      </c>
      <c r="D383" s="1">
        <v>-4.38</v>
      </c>
      <c r="E383" s="1">
        <v>2.19</v>
      </c>
    </row>
    <row r="384" spans="1:5" x14ac:dyDescent="0.2">
      <c r="A384" t="s">
        <v>46</v>
      </c>
      <c r="B384" t="s">
        <v>9</v>
      </c>
      <c r="C384" s="1">
        <v>-997</v>
      </c>
      <c r="D384" s="1">
        <v>-1415.24</v>
      </c>
      <c r="E384" s="1">
        <v>1.41949849548646</v>
      </c>
    </row>
    <row r="385" spans="1:5" x14ac:dyDescent="0.2">
      <c r="A385" t="s">
        <v>46</v>
      </c>
      <c r="B385" t="s">
        <v>9</v>
      </c>
      <c r="C385" s="1">
        <v>-42</v>
      </c>
      <c r="D385" s="1">
        <v>-44.64</v>
      </c>
      <c r="E385" s="1">
        <v>1.0628571428571401</v>
      </c>
    </row>
    <row r="386" spans="1:5" x14ac:dyDescent="0.2">
      <c r="A386" t="s">
        <v>46</v>
      </c>
      <c r="B386" t="s">
        <v>9</v>
      </c>
      <c r="C386" s="1">
        <v>-1705</v>
      </c>
      <c r="D386" s="1">
        <v>-2180.09</v>
      </c>
      <c r="E386" s="1">
        <v>1.27864516129032</v>
      </c>
    </row>
    <row r="387" spans="1:5" x14ac:dyDescent="0.2">
      <c r="A387" t="s">
        <v>46</v>
      </c>
      <c r="B387" t="s">
        <v>9</v>
      </c>
      <c r="C387" s="1">
        <v>-470</v>
      </c>
      <c r="D387" s="1">
        <v>-1094.3900000000001</v>
      </c>
      <c r="E387" s="1">
        <v>2.3284893617021298</v>
      </c>
    </row>
    <row r="388" spans="1:5" x14ac:dyDescent="0.2">
      <c r="A388" t="s">
        <v>46</v>
      </c>
      <c r="B388" t="s">
        <v>9</v>
      </c>
      <c r="C388" s="1">
        <v>-48</v>
      </c>
      <c r="D388" s="1">
        <v>-59</v>
      </c>
      <c r="E388" s="1">
        <v>1.2291666666666701</v>
      </c>
    </row>
    <row r="389" spans="1:5" x14ac:dyDescent="0.2">
      <c r="A389" t="s">
        <v>46</v>
      </c>
      <c r="B389" t="s">
        <v>9</v>
      </c>
      <c r="C389" s="1">
        <v>-150</v>
      </c>
      <c r="D389" s="1">
        <v>-184.37</v>
      </c>
      <c r="E389" s="1">
        <v>1.2291333333333301</v>
      </c>
    </row>
    <row r="390" spans="1:5" x14ac:dyDescent="0.2">
      <c r="A390" t="s">
        <v>46</v>
      </c>
      <c r="B390" t="s">
        <v>9</v>
      </c>
      <c r="C390" s="1">
        <v>-150</v>
      </c>
      <c r="D390" s="1">
        <v>-184.37</v>
      </c>
      <c r="E390" s="1">
        <v>1.2291333333333301</v>
      </c>
    </row>
    <row r="391" spans="1:5" x14ac:dyDescent="0.2">
      <c r="A391" t="s">
        <v>46</v>
      </c>
      <c r="B391" t="s">
        <v>9</v>
      </c>
      <c r="C391" s="1">
        <v>-52</v>
      </c>
      <c r="D391" s="1">
        <v>-63.91</v>
      </c>
      <c r="E391" s="1">
        <v>1.22903846153846</v>
      </c>
    </row>
    <row r="392" spans="1:5" x14ac:dyDescent="0.2">
      <c r="A392" t="s">
        <v>46</v>
      </c>
      <c r="B392" t="s">
        <v>9</v>
      </c>
      <c r="C392" s="1">
        <v>-772</v>
      </c>
      <c r="D392" s="1">
        <v>-948.87</v>
      </c>
      <c r="E392" s="1">
        <v>1.2291062176165799</v>
      </c>
    </row>
    <row r="393" spans="1:5" x14ac:dyDescent="0.2">
      <c r="A393" t="s">
        <v>46</v>
      </c>
      <c r="B393" t="s">
        <v>9</v>
      </c>
      <c r="C393" s="1">
        <v>-163</v>
      </c>
      <c r="D393" s="1">
        <v>-200.34</v>
      </c>
      <c r="E393" s="1">
        <v>1.22907975460123</v>
      </c>
    </row>
    <row r="394" spans="1:5" x14ac:dyDescent="0.2">
      <c r="A394" t="s">
        <v>46</v>
      </c>
      <c r="B394" t="s">
        <v>9</v>
      </c>
      <c r="C394" s="1">
        <v>-328</v>
      </c>
      <c r="D394" s="1">
        <v>-388.99</v>
      </c>
      <c r="E394" s="1">
        <v>1.18594512195122</v>
      </c>
    </row>
    <row r="395" spans="1:5" x14ac:dyDescent="0.2">
      <c r="A395" t="s">
        <v>46</v>
      </c>
      <c r="B395" t="s">
        <v>9</v>
      </c>
      <c r="C395" s="1">
        <v>-57</v>
      </c>
      <c r="D395" s="1">
        <v>-159.09</v>
      </c>
      <c r="E395" s="1">
        <v>2.7910526315789501</v>
      </c>
    </row>
    <row r="396" spans="1:5" x14ac:dyDescent="0.2">
      <c r="A396" t="s">
        <v>46</v>
      </c>
      <c r="B396" t="s">
        <v>9</v>
      </c>
      <c r="C396" s="1">
        <v>-15</v>
      </c>
      <c r="D396" s="1">
        <v>-41.86</v>
      </c>
      <c r="E396" s="1">
        <v>2.7906666666666702</v>
      </c>
    </row>
    <row r="397" spans="1:5" x14ac:dyDescent="0.2">
      <c r="A397" t="s">
        <v>46</v>
      </c>
      <c r="B397" t="s">
        <v>9</v>
      </c>
      <c r="C397" s="1">
        <v>-419213</v>
      </c>
      <c r="D397" s="1">
        <v>-782681.92</v>
      </c>
      <c r="E397" s="1">
        <v>1.86702683361442</v>
      </c>
    </row>
    <row r="398" spans="1:5" x14ac:dyDescent="0.2">
      <c r="A398" t="s">
        <v>46</v>
      </c>
      <c r="B398" t="s">
        <v>9</v>
      </c>
      <c r="C398" s="1">
        <v>425848</v>
      </c>
      <c r="D398" s="1">
        <v>779133.64</v>
      </c>
      <c r="E398" s="1">
        <v>1.8296050233886301</v>
      </c>
    </row>
    <row r="399" spans="1:5" x14ac:dyDescent="0.2">
      <c r="A399" t="s">
        <v>46</v>
      </c>
      <c r="B399" t="s">
        <v>9</v>
      </c>
      <c r="C399" s="1">
        <v>1</v>
      </c>
      <c r="D399" s="1">
        <v>2685.28</v>
      </c>
      <c r="E399" s="1">
        <v>2685.28</v>
      </c>
    </row>
    <row r="400" spans="1:5" x14ac:dyDescent="0.2">
      <c r="A400" t="s">
        <v>46</v>
      </c>
      <c r="B400" t="s">
        <v>9</v>
      </c>
      <c r="C400" s="1">
        <v>1062</v>
      </c>
      <c r="D400" s="1">
        <v>29521.67</v>
      </c>
      <c r="E400" s="1">
        <v>27.798182674199602</v>
      </c>
    </row>
    <row r="401" spans="1:5" x14ac:dyDescent="0.2">
      <c r="A401" t="s">
        <v>8</v>
      </c>
      <c r="B401" t="s">
        <v>9</v>
      </c>
      <c r="C401" s="1">
        <v>540</v>
      </c>
      <c r="D401" s="1">
        <v>6907.83</v>
      </c>
      <c r="E401" s="1">
        <v>12.7922777777778</v>
      </c>
    </row>
    <row r="402" spans="1:5" x14ac:dyDescent="0.2">
      <c r="A402" t="s">
        <v>8</v>
      </c>
      <c r="B402" t="s">
        <v>9</v>
      </c>
      <c r="C402" s="1">
        <v>5</v>
      </c>
      <c r="D402" s="1">
        <v>117.16</v>
      </c>
      <c r="E402" s="1">
        <v>23.431999999999999</v>
      </c>
    </row>
    <row r="403" spans="1:5" x14ac:dyDescent="0.2">
      <c r="A403" t="s">
        <v>8</v>
      </c>
      <c r="B403" t="s">
        <v>9</v>
      </c>
      <c r="C403" s="1">
        <v>-10338</v>
      </c>
      <c r="D403" s="1">
        <v>-5408.75</v>
      </c>
      <c r="E403" s="1">
        <v>0.52319113948539397</v>
      </c>
    </row>
    <row r="404" spans="1:5" x14ac:dyDescent="0.2">
      <c r="A404" t="s">
        <v>8</v>
      </c>
      <c r="B404" t="s">
        <v>9</v>
      </c>
      <c r="C404" s="1">
        <v>17</v>
      </c>
      <c r="D404" s="1">
        <v>390.29</v>
      </c>
      <c r="E404" s="1">
        <v>22.9582352941176</v>
      </c>
    </row>
    <row r="405" spans="1:5" x14ac:dyDescent="0.2">
      <c r="A405" t="s">
        <v>8</v>
      </c>
      <c r="B405" t="s">
        <v>9</v>
      </c>
      <c r="C405" s="1">
        <v>1305</v>
      </c>
      <c r="D405" s="1">
        <v>365928.5</v>
      </c>
      <c r="E405" s="1">
        <v>280.40498084291198</v>
      </c>
    </row>
    <row r="406" spans="1:5" x14ac:dyDescent="0.2">
      <c r="A406" t="s">
        <v>8</v>
      </c>
      <c r="B406" t="s">
        <v>9</v>
      </c>
      <c r="C406" s="1">
        <v>460</v>
      </c>
      <c r="D406" s="1">
        <v>21527.37</v>
      </c>
      <c r="E406" s="1">
        <v>46.798630434782602</v>
      </c>
    </row>
    <row r="407" spans="1:5" x14ac:dyDescent="0.2">
      <c r="A407" t="s">
        <v>8</v>
      </c>
      <c r="B407" t="s">
        <v>9</v>
      </c>
      <c r="C407" s="1">
        <v>162</v>
      </c>
      <c r="D407" s="1">
        <v>107500.18</v>
      </c>
      <c r="E407" s="1">
        <v>663.58135802469099</v>
      </c>
    </row>
    <row r="408" spans="1:5" x14ac:dyDescent="0.2">
      <c r="A408" t="s">
        <v>8</v>
      </c>
      <c r="B408" t="s">
        <v>9</v>
      </c>
      <c r="C408" s="1">
        <v>0</v>
      </c>
      <c r="D408" s="1">
        <v>48939.64</v>
      </c>
      <c r="E408" s="1">
        <v>0</v>
      </c>
    </row>
    <row r="409" spans="1:5" x14ac:dyDescent="0.2">
      <c r="A409" t="s">
        <v>8</v>
      </c>
      <c r="B409" t="s">
        <v>9</v>
      </c>
      <c r="C409" s="1">
        <v>79</v>
      </c>
      <c r="D409" s="1">
        <v>1000</v>
      </c>
      <c r="E409" s="1">
        <v>12.6582278481013</v>
      </c>
    </row>
    <row r="410" spans="1:5" x14ac:dyDescent="0.2">
      <c r="A410" t="s">
        <v>8</v>
      </c>
      <c r="B410" t="s">
        <v>9</v>
      </c>
      <c r="C410" s="1">
        <v>-5120</v>
      </c>
      <c r="D410" s="1">
        <v>-24393.05</v>
      </c>
      <c r="E410" s="1">
        <v>4.7642675781249997</v>
      </c>
    </row>
    <row r="411" spans="1:5" x14ac:dyDescent="0.2">
      <c r="A411" t="s">
        <v>8</v>
      </c>
      <c r="B411" t="s">
        <v>9</v>
      </c>
      <c r="C411" s="1">
        <v>-7</v>
      </c>
      <c r="D411" s="1">
        <v>5790.87</v>
      </c>
      <c r="E411" s="1">
        <v>-827.26714285714297</v>
      </c>
    </row>
    <row r="412" spans="1:5" x14ac:dyDescent="0.2">
      <c r="A412" t="s">
        <v>8</v>
      </c>
      <c r="B412" t="s">
        <v>9</v>
      </c>
      <c r="C412" s="1">
        <v>-195</v>
      </c>
      <c r="D412" s="1">
        <v>62779.040000000001</v>
      </c>
      <c r="E412" s="1">
        <v>-321.94379487179498</v>
      </c>
    </row>
    <row r="413" spans="1:5" x14ac:dyDescent="0.2">
      <c r="A413" t="s">
        <v>8</v>
      </c>
      <c r="B413" t="s">
        <v>9</v>
      </c>
      <c r="C413" s="1">
        <v>0</v>
      </c>
      <c r="D413" s="1">
        <v>4167.54</v>
      </c>
      <c r="E413" s="1">
        <v>0</v>
      </c>
    </row>
    <row r="414" spans="1:5" x14ac:dyDescent="0.2">
      <c r="A414" t="s">
        <v>8</v>
      </c>
      <c r="B414" t="s">
        <v>9</v>
      </c>
      <c r="C414" s="1">
        <v>-4071</v>
      </c>
      <c r="D414" s="1">
        <v>-27599.88</v>
      </c>
      <c r="E414" s="1">
        <v>6.7796315401621197</v>
      </c>
    </row>
    <row r="415" spans="1:5" x14ac:dyDescent="0.2">
      <c r="A415" t="s">
        <v>8</v>
      </c>
      <c r="B415" t="s">
        <v>9</v>
      </c>
      <c r="C415" s="1">
        <v>1654</v>
      </c>
      <c r="D415" s="1">
        <v>61571.38</v>
      </c>
      <c r="E415" s="1">
        <v>37.225743651753298</v>
      </c>
    </row>
    <row r="416" spans="1:5" x14ac:dyDescent="0.2">
      <c r="A416" t="s">
        <v>8</v>
      </c>
      <c r="B416" t="s">
        <v>9</v>
      </c>
      <c r="C416" s="1">
        <v>-131</v>
      </c>
      <c r="D416" s="1">
        <v>-514.54999999999995</v>
      </c>
      <c r="E416" s="1">
        <v>3.9278625954198501</v>
      </c>
    </row>
    <row r="417" spans="1:5" x14ac:dyDescent="0.2">
      <c r="A417" t="s">
        <v>8</v>
      </c>
      <c r="B417" t="s">
        <v>9</v>
      </c>
      <c r="C417" s="1">
        <v>-1357</v>
      </c>
      <c r="D417" s="1">
        <v>-5494.76</v>
      </c>
      <c r="E417" s="1">
        <v>4.04919675755343</v>
      </c>
    </row>
    <row r="418" spans="1:5" x14ac:dyDescent="0.2">
      <c r="A418" t="s">
        <v>8</v>
      </c>
      <c r="B418" t="s">
        <v>9</v>
      </c>
      <c r="C418" s="1">
        <v>-2775</v>
      </c>
      <c r="D418" s="1">
        <v>-24230.49</v>
      </c>
      <c r="E418" s="1">
        <v>8.7317081081081103</v>
      </c>
    </row>
    <row r="419" spans="1:5" x14ac:dyDescent="0.2">
      <c r="A419" t="s">
        <v>8</v>
      </c>
      <c r="B419" t="s">
        <v>9</v>
      </c>
      <c r="C419" s="1">
        <v>-850</v>
      </c>
      <c r="D419" s="1">
        <v>-5224.9799999999996</v>
      </c>
      <c r="E419" s="1">
        <v>6.14703529411765</v>
      </c>
    </row>
    <row r="420" spans="1:5" x14ac:dyDescent="0.2">
      <c r="A420" t="s">
        <v>8</v>
      </c>
      <c r="B420" t="s">
        <v>9</v>
      </c>
      <c r="C420" s="1">
        <v>-1336</v>
      </c>
      <c r="D420" s="1">
        <v>-4079.47</v>
      </c>
      <c r="E420" s="1">
        <v>3.0534955089820399</v>
      </c>
    </row>
    <row r="421" spans="1:5" x14ac:dyDescent="0.2">
      <c r="A421" t="s">
        <v>8</v>
      </c>
      <c r="B421" t="s">
        <v>9</v>
      </c>
      <c r="C421" s="1">
        <v>-891</v>
      </c>
      <c r="D421" s="1">
        <v>-6305.23</v>
      </c>
      <c r="E421" s="1">
        <v>7.0765768799102098</v>
      </c>
    </row>
    <row r="422" spans="1:5" x14ac:dyDescent="0.2">
      <c r="A422" t="s">
        <v>8</v>
      </c>
      <c r="B422" t="s">
        <v>9</v>
      </c>
      <c r="C422" s="1">
        <v>-3868</v>
      </c>
      <c r="D422" s="1">
        <v>-16930.18</v>
      </c>
      <c r="E422" s="1">
        <v>4.37698552223371</v>
      </c>
    </row>
    <row r="423" spans="1:5" x14ac:dyDescent="0.2">
      <c r="A423" t="s">
        <v>8</v>
      </c>
      <c r="B423" t="s">
        <v>9</v>
      </c>
      <c r="C423" s="1">
        <v>-475</v>
      </c>
      <c r="D423" s="1">
        <v>-2248.9</v>
      </c>
      <c r="E423" s="1">
        <v>4.7345263157894699</v>
      </c>
    </row>
    <row r="424" spans="1:5" x14ac:dyDescent="0.2">
      <c r="A424" t="s">
        <v>8</v>
      </c>
      <c r="B424" t="s">
        <v>9</v>
      </c>
      <c r="C424" s="1">
        <v>-753</v>
      </c>
      <c r="D424" s="1">
        <v>-7004.13</v>
      </c>
      <c r="E424" s="1">
        <v>9.3016334661354598</v>
      </c>
    </row>
    <row r="425" spans="1:5" x14ac:dyDescent="0.2">
      <c r="A425" t="s">
        <v>8</v>
      </c>
      <c r="B425" t="s">
        <v>9</v>
      </c>
      <c r="C425" s="1">
        <v>-5</v>
      </c>
      <c r="D425" s="1">
        <v>2606.48</v>
      </c>
      <c r="E425" s="1">
        <v>-521.29600000000005</v>
      </c>
    </row>
    <row r="426" spans="1:5" x14ac:dyDescent="0.2">
      <c r="A426" t="s">
        <v>8</v>
      </c>
      <c r="B426" t="s">
        <v>9</v>
      </c>
      <c r="C426" s="1">
        <v>2</v>
      </c>
      <c r="D426" s="1">
        <v>7474.48</v>
      </c>
      <c r="E426" s="1">
        <v>3737.24</v>
      </c>
    </row>
    <row r="427" spans="1:5" x14ac:dyDescent="0.2">
      <c r="A427" t="s">
        <v>8</v>
      </c>
      <c r="B427" t="s">
        <v>9</v>
      </c>
      <c r="C427" s="1">
        <v>-7050</v>
      </c>
      <c r="D427" s="1">
        <v>-61212.87</v>
      </c>
      <c r="E427" s="1">
        <v>8.6826765957446792</v>
      </c>
    </row>
    <row r="428" spans="1:5" x14ac:dyDescent="0.2">
      <c r="A428" t="s">
        <v>8</v>
      </c>
      <c r="B428" t="s">
        <v>9</v>
      </c>
      <c r="C428" s="1">
        <v>-850</v>
      </c>
      <c r="D428" s="1">
        <v>-5397.7</v>
      </c>
      <c r="E428" s="1">
        <v>6.3502352941176499</v>
      </c>
    </row>
    <row r="429" spans="1:5" x14ac:dyDescent="0.2">
      <c r="A429" t="s">
        <v>8</v>
      </c>
      <c r="B429" t="s">
        <v>9</v>
      </c>
      <c r="C429" s="1">
        <v>-1886</v>
      </c>
      <c r="D429" s="1">
        <v>-20343.41</v>
      </c>
      <c r="E429" s="1">
        <v>10.786537645811199</v>
      </c>
    </row>
    <row r="430" spans="1:5" x14ac:dyDescent="0.2">
      <c r="A430" t="s">
        <v>8</v>
      </c>
      <c r="B430" t="s">
        <v>9</v>
      </c>
      <c r="C430" s="1">
        <v>-1768</v>
      </c>
      <c r="D430" s="1">
        <v>-11185.1</v>
      </c>
      <c r="E430" s="1">
        <v>6.3264140271493199</v>
      </c>
    </row>
    <row r="431" spans="1:5" x14ac:dyDescent="0.2">
      <c r="A431" t="s">
        <v>8</v>
      </c>
      <c r="B431" t="s">
        <v>9</v>
      </c>
      <c r="C431" s="1">
        <v>-1915</v>
      </c>
      <c r="D431" s="1">
        <v>-9127.65</v>
      </c>
      <c r="E431" s="1">
        <v>4.7663968668407302</v>
      </c>
    </row>
    <row r="432" spans="1:5" x14ac:dyDescent="0.2">
      <c r="A432" t="s">
        <v>8</v>
      </c>
      <c r="B432" t="s">
        <v>9</v>
      </c>
      <c r="C432" s="1">
        <v>-2915</v>
      </c>
      <c r="D432" s="1">
        <v>-12607.4</v>
      </c>
      <c r="E432" s="1">
        <v>4.3250085763293296</v>
      </c>
    </row>
    <row r="433" spans="1:5" x14ac:dyDescent="0.2">
      <c r="A433" t="s">
        <v>8</v>
      </c>
      <c r="B433" t="s">
        <v>9</v>
      </c>
      <c r="C433" s="1">
        <v>-3699</v>
      </c>
      <c r="D433" s="1">
        <v>-21937.23</v>
      </c>
      <c r="E433" s="1">
        <v>5.9305839416058399</v>
      </c>
    </row>
    <row r="434" spans="1:5" x14ac:dyDescent="0.2">
      <c r="A434" t="s">
        <v>8</v>
      </c>
      <c r="B434" t="s">
        <v>9</v>
      </c>
      <c r="C434" s="1">
        <v>-6696</v>
      </c>
      <c r="D434" s="1">
        <v>-30499.83</v>
      </c>
      <c r="E434" s="1">
        <v>4.5549327956989201</v>
      </c>
    </row>
    <row r="435" spans="1:5" x14ac:dyDescent="0.2">
      <c r="A435" t="s">
        <v>8</v>
      </c>
      <c r="B435" t="s">
        <v>9</v>
      </c>
      <c r="C435" s="1">
        <v>-350</v>
      </c>
      <c r="D435" s="1">
        <v>-1722.74</v>
      </c>
      <c r="E435" s="1">
        <v>4.9221142857142901</v>
      </c>
    </row>
    <row r="436" spans="1:5" x14ac:dyDescent="0.2">
      <c r="A436" t="s">
        <v>8</v>
      </c>
      <c r="B436" t="s">
        <v>9</v>
      </c>
      <c r="C436" s="1">
        <v>-1</v>
      </c>
      <c r="D436" s="1">
        <v>8671.4699999999993</v>
      </c>
      <c r="E436" s="1">
        <v>-8671.4699999999993</v>
      </c>
    </row>
    <row r="437" spans="1:5" x14ac:dyDescent="0.2">
      <c r="A437" t="s">
        <v>8</v>
      </c>
      <c r="B437" t="s">
        <v>9</v>
      </c>
      <c r="C437" s="1">
        <v>-1091</v>
      </c>
      <c r="D437" s="1">
        <v>-4832.21</v>
      </c>
      <c r="E437" s="1">
        <v>4.42915673693859</v>
      </c>
    </row>
    <row r="438" spans="1:5" x14ac:dyDescent="0.2">
      <c r="A438" t="s">
        <v>8</v>
      </c>
      <c r="B438" t="s">
        <v>9</v>
      </c>
      <c r="C438" s="1">
        <v>-1576</v>
      </c>
      <c r="D438" s="1">
        <v>-7062.36</v>
      </c>
      <c r="E438" s="1">
        <v>4.4811928934010199</v>
      </c>
    </row>
    <row r="439" spans="1:5" x14ac:dyDescent="0.2">
      <c r="A439" t="s">
        <v>8</v>
      </c>
      <c r="B439" t="s">
        <v>9</v>
      </c>
      <c r="C439" s="1">
        <v>-225</v>
      </c>
      <c r="D439" s="1">
        <v>-4666.62</v>
      </c>
      <c r="E439" s="1">
        <v>20.7405333333333</v>
      </c>
    </row>
    <row r="440" spans="1:5" x14ac:dyDescent="0.2">
      <c r="A440" t="s">
        <v>8</v>
      </c>
      <c r="B440" t="s">
        <v>9</v>
      </c>
      <c r="C440" s="1">
        <v>-15</v>
      </c>
      <c r="D440" s="1">
        <v>-75.72</v>
      </c>
      <c r="E440" s="1">
        <v>5.048</v>
      </c>
    </row>
    <row r="441" spans="1:5" x14ac:dyDescent="0.2">
      <c r="A441" t="s">
        <v>8</v>
      </c>
      <c r="B441" t="s">
        <v>9</v>
      </c>
      <c r="C441" s="1">
        <v>5382</v>
      </c>
      <c r="D441" s="1">
        <v>226492.84</v>
      </c>
      <c r="E441" s="1">
        <v>42.083396506874799</v>
      </c>
    </row>
    <row r="442" spans="1:5" x14ac:dyDescent="0.2">
      <c r="A442" t="s">
        <v>8</v>
      </c>
      <c r="B442" t="s">
        <v>9</v>
      </c>
      <c r="C442" s="1">
        <v>1717</v>
      </c>
      <c r="D442" s="1">
        <v>36168.26</v>
      </c>
      <c r="E442" s="1">
        <v>21.064799068142101</v>
      </c>
    </row>
    <row r="443" spans="1:5" x14ac:dyDescent="0.2">
      <c r="A443" t="s">
        <v>8</v>
      </c>
      <c r="B443" t="s">
        <v>9</v>
      </c>
      <c r="C443" s="1">
        <v>1457</v>
      </c>
      <c r="D443" s="1">
        <v>4393.2299999999996</v>
      </c>
      <c r="E443" s="1">
        <v>3.0152573781743301</v>
      </c>
    </row>
    <row r="444" spans="1:5" x14ac:dyDescent="0.2">
      <c r="A444" t="s">
        <v>8</v>
      </c>
      <c r="B444" t="s">
        <v>9</v>
      </c>
      <c r="C444" s="1">
        <v>710</v>
      </c>
      <c r="D444" s="1">
        <v>-16866.66</v>
      </c>
      <c r="E444" s="1">
        <v>-23.755859154929599</v>
      </c>
    </row>
    <row r="445" spans="1:5" x14ac:dyDescent="0.2">
      <c r="A445" t="s">
        <v>8</v>
      </c>
      <c r="B445" t="s">
        <v>9</v>
      </c>
      <c r="C445" s="1">
        <v>2350</v>
      </c>
      <c r="D445" s="1">
        <v>44607.9</v>
      </c>
      <c r="E445" s="1">
        <v>18.982085106383</v>
      </c>
    </row>
    <row r="446" spans="1:5" x14ac:dyDescent="0.2">
      <c r="A446" t="s">
        <v>8</v>
      </c>
      <c r="B446" t="s">
        <v>9</v>
      </c>
      <c r="C446" s="1">
        <v>-2300</v>
      </c>
      <c r="D446" s="1">
        <v>-11996.56</v>
      </c>
      <c r="E446" s="1">
        <v>5.2158956521739102</v>
      </c>
    </row>
    <row r="447" spans="1:5" x14ac:dyDescent="0.2">
      <c r="A447" t="s">
        <v>8</v>
      </c>
      <c r="B447" t="s">
        <v>9</v>
      </c>
      <c r="C447" s="1">
        <v>1474</v>
      </c>
      <c r="D447" s="1">
        <v>146263.31</v>
      </c>
      <c r="E447" s="1">
        <v>99.228839891451798</v>
      </c>
    </row>
    <row r="448" spans="1:5" x14ac:dyDescent="0.2">
      <c r="A448" t="s">
        <v>8</v>
      </c>
      <c r="B448" t="s">
        <v>9</v>
      </c>
      <c r="C448" s="1">
        <v>0</v>
      </c>
      <c r="D448" s="1">
        <v>72847.67</v>
      </c>
      <c r="E448" s="1">
        <v>0</v>
      </c>
    </row>
    <row r="449" spans="1:5" x14ac:dyDescent="0.2">
      <c r="A449" t="s">
        <v>8</v>
      </c>
      <c r="B449" t="s">
        <v>9</v>
      </c>
      <c r="C449" s="1">
        <v>1</v>
      </c>
      <c r="D449" s="1">
        <v>1781.71</v>
      </c>
      <c r="E449" s="1">
        <v>1781.71</v>
      </c>
    </row>
    <row r="450" spans="1:5" x14ac:dyDescent="0.2">
      <c r="A450" t="s">
        <v>8</v>
      </c>
      <c r="B450" t="s">
        <v>9</v>
      </c>
      <c r="C450" s="1">
        <v>3100</v>
      </c>
      <c r="D450" s="1">
        <v>8299.41</v>
      </c>
      <c r="E450" s="1">
        <v>2.6772290322580599</v>
      </c>
    </row>
    <row r="451" spans="1:5" x14ac:dyDescent="0.2">
      <c r="A451" t="s">
        <v>8</v>
      </c>
      <c r="B451" t="s">
        <v>9</v>
      </c>
      <c r="C451" s="1">
        <v>3621</v>
      </c>
      <c r="D451" s="1">
        <v>35162.01</v>
      </c>
      <c r="E451" s="1">
        <v>9.7105799502899792</v>
      </c>
    </row>
    <row r="452" spans="1:5" x14ac:dyDescent="0.2">
      <c r="A452" t="s">
        <v>8</v>
      </c>
      <c r="B452" t="s">
        <v>9</v>
      </c>
      <c r="C452" s="1">
        <v>1</v>
      </c>
      <c r="D452" s="1">
        <v>98.2</v>
      </c>
      <c r="E452" s="1">
        <v>98.2</v>
      </c>
    </row>
    <row r="453" spans="1:5" x14ac:dyDescent="0.2">
      <c r="A453" t="s">
        <v>8</v>
      </c>
      <c r="B453" t="s">
        <v>9</v>
      </c>
      <c r="C453" s="1">
        <v>10</v>
      </c>
      <c r="D453" s="1">
        <v>3452.24</v>
      </c>
      <c r="E453" s="1">
        <v>345.22399999999999</v>
      </c>
    </row>
    <row r="454" spans="1:5" x14ac:dyDescent="0.2">
      <c r="A454" t="s">
        <v>19</v>
      </c>
      <c r="B454" t="s">
        <v>9</v>
      </c>
      <c r="C454" s="1">
        <v>-725</v>
      </c>
      <c r="D454" s="1">
        <v>-4283.8599999999997</v>
      </c>
      <c r="E454" s="1">
        <v>5.9087724137931001</v>
      </c>
    </row>
    <row r="455" spans="1:5" x14ac:dyDescent="0.2">
      <c r="A455" t="s">
        <v>19</v>
      </c>
      <c r="B455" t="s">
        <v>9</v>
      </c>
      <c r="C455" s="1">
        <v>-870</v>
      </c>
      <c r="D455" s="1">
        <v>-5705.45</v>
      </c>
      <c r="E455" s="1">
        <v>6.5579885057471303</v>
      </c>
    </row>
    <row r="456" spans="1:5" x14ac:dyDescent="0.2">
      <c r="A456" t="s">
        <v>19</v>
      </c>
      <c r="B456" t="s">
        <v>9</v>
      </c>
      <c r="C456" s="1">
        <v>-525</v>
      </c>
      <c r="D456" s="1">
        <v>-4438.71</v>
      </c>
      <c r="E456" s="1">
        <v>8.4546857142857093</v>
      </c>
    </row>
    <row r="457" spans="1:5" x14ac:dyDescent="0.2">
      <c r="A457" t="s">
        <v>19</v>
      </c>
      <c r="B457" t="s">
        <v>9</v>
      </c>
      <c r="C457" s="1">
        <v>30683</v>
      </c>
      <c r="D457" s="1">
        <v>5498478.3300000001</v>
      </c>
      <c r="E457" s="1">
        <v>179.202761464003</v>
      </c>
    </row>
    <row r="458" spans="1:5" x14ac:dyDescent="0.2">
      <c r="A458" t="s">
        <v>19</v>
      </c>
      <c r="B458" t="s">
        <v>9</v>
      </c>
      <c r="C458" s="1">
        <v>-1378</v>
      </c>
      <c r="D458" s="1">
        <v>-12793.8</v>
      </c>
      <c r="E458" s="1">
        <v>9.2843251088534107</v>
      </c>
    </row>
    <row r="459" spans="1:5" x14ac:dyDescent="0.2">
      <c r="A459" t="s">
        <v>19</v>
      </c>
      <c r="B459" t="s">
        <v>9</v>
      </c>
      <c r="C459" s="1">
        <v>-820</v>
      </c>
      <c r="D459" s="1">
        <v>-6221.65</v>
      </c>
      <c r="E459" s="1">
        <v>7.58737804878049</v>
      </c>
    </row>
    <row r="460" spans="1:5" x14ac:dyDescent="0.2">
      <c r="A460" t="s">
        <v>19</v>
      </c>
      <c r="B460" t="s">
        <v>9</v>
      </c>
      <c r="C460" s="1">
        <v>-247</v>
      </c>
      <c r="D460" s="1">
        <v>-1819.42</v>
      </c>
      <c r="E460" s="1">
        <v>7.3660728744939297</v>
      </c>
    </row>
    <row r="461" spans="1:5" x14ac:dyDescent="0.2">
      <c r="A461" t="s">
        <v>19</v>
      </c>
      <c r="B461" t="s">
        <v>9</v>
      </c>
      <c r="C461" s="1">
        <v>-424</v>
      </c>
      <c r="D461" s="1">
        <v>-3179.75</v>
      </c>
      <c r="E461" s="1">
        <v>7.4994103773584904</v>
      </c>
    </row>
    <row r="462" spans="1:5" x14ac:dyDescent="0.2">
      <c r="A462" t="s">
        <v>19</v>
      </c>
      <c r="B462" t="s">
        <v>9</v>
      </c>
      <c r="C462" s="1">
        <v>-1375</v>
      </c>
      <c r="D462" s="1">
        <v>-7396.68</v>
      </c>
      <c r="E462" s="1">
        <v>5.3794036363636399</v>
      </c>
    </row>
    <row r="463" spans="1:5" x14ac:dyDescent="0.2">
      <c r="A463" t="s">
        <v>19</v>
      </c>
      <c r="B463" t="s">
        <v>9</v>
      </c>
      <c r="C463" s="1">
        <v>212</v>
      </c>
      <c r="D463" s="1">
        <v>64567.29</v>
      </c>
      <c r="E463" s="1">
        <v>304.56268867924501</v>
      </c>
    </row>
    <row r="464" spans="1:5" x14ac:dyDescent="0.2">
      <c r="A464" t="s">
        <v>19</v>
      </c>
      <c r="B464" t="s">
        <v>9</v>
      </c>
      <c r="C464" s="1">
        <v>-547</v>
      </c>
      <c r="D464" s="1">
        <v>-4565.6099999999997</v>
      </c>
      <c r="E464" s="1">
        <v>8.3466361974405903</v>
      </c>
    </row>
    <row r="465" spans="1:5" x14ac:dyDescent="0.2">
      <c r="A465" t="s">
        <v>19</v>
      </c>
      <c r="B465" t="s">
        <v>9</v>
      </c>
      <c r="C465" s="1">
        <v>-126</v>
      </c>
      <c r="D465" s="1">
        <v>-603.16</v>
      </c>
      <c r="E465" s="1">
        <v>4.7869841269841302</v>
      </c>
    </row>
    <row r="466" spans="1:5" x14ac:dyDescent="0.2">
      <c r="A466" t="s">
        <v>19</v>
      </c>
      <c r="B466" t="s">
        <v>9</v>
      </c>
      <c r="C466" s="1">
        <v>1</v>
      </c>
      <c r="D466" s="1">
        <v>6785.09</v>
      </c>
      <c r="E466" s="1">
        <v>6785.09</v>
      </c>
    </row>
    <row r="467" spans="1:5" x14ac:dyDescent="0.2">
      <c r="A467" t="s">
        <v>19</v>
      </c>
      <c r="B467" t="s">
        <v>9</v>
      </c>
      <c r="C467" s="1">
        <v>-390</v>
      </c>
      <c r="D467" s="1">
        <v>-2286.64</v>
      </c>
      <c r="E467" s="1">
        <v>5.8631794871794902</v>
      </c>
    </row>
    <row r="468" spans="1:5" x14ac:dyDescent="0.2">
      <c r="A468" t="s">
        <v>19</v>
      </c>
      <c r="B468" t="s">
        <v>9</v>
      </c>
      <c r="C468" s="1">
        <v>-101</v>
      </c>
      <c r="D468" s="1">
        <v>-573.1</v>
      </c>
      <c r="E468" s="1">
        <v>5.67425742574257</v>
      </c>
    </row>
    <row r="469" spans="1:5" x14ac:dyDescent="0.2">
      <c r="A469" t="s">
        <v>12</v>
      </c>
      <c r="B469" t="s">
        <v>9</v>
      </c>
      <c r="C469" s="1">
        <v>14</v>
      </c>
      <c r="D469" s="1">
        <v>57846.84</v>
      </c>
      <c r="E469" s="1">
        <v>4131.9171428571399</v>
      </c>
    </row>
    <row r="470" spans="1:5" x14ac:dyDescent="0.2">
      <c r="A470" t="s">
        <v>12</v>
      </c>
      <c r="B470" t="s">
        <v>9</v>
      </c>
      <c r="C470" s="1">
        <v>6233</v>
      </c>
      <c r="D470" s="1">
        <v>1671524.93</v>
      </c>
      <c r="E470" s="1">
        <v>268.17342050376999</v>
      </c>
    </row>
    <row r="471" spans="1:5" x14ac:dyDescent="0.2">
      <c r="A471" t="s">
        <v>12</v>
      </c>
      <c r="B471" t="s">
        <v>9</v>
      </c>
      <c r="C471" s="1">
        <v>12</v>
      </c>
      <c r="D471" s="1">
        <v>6106.71</v>
      </c>
      <c r="E471" s="1">
        <v>508.89249999999998</v>
      </c>
    </row>
    <row r="472" spans="1:5" x14ac:dyDescent="0.2">
      <c r="A472" t="s">
        <v>12</v>
      </c>
      <c r="B472" t="s">
        <v>9</v>
      </c>
      <c r="C472" s="1">
        <v>-753</v>
      </c>
      <c r="D472" s="1">
        <v>-14702.68</v>
      </c>
      <c r="E472" s="1">
        <v>19.5254714475432</v>
      </c>
    </row>
    <row r="473" spans="1:5" x14ac:dyDescent="0.2">
      <c r="A473" t="s">
        <v>12</v>
      </c>
      <c r="B473" t="s">
        <v>9</v>
      </c>
      <c r="C473" s="1">
        <v>-2322</v>
      </c>
      <c r="D473" s="1">
        <v>-53101.86</v>
      </c>
      <c r="E473" s="1">
        <v>22.869018087855299</v>
      </c>
    </row>
    <row r="474" spans="1:5" x14ac:dyDescent="0.2">
      <c r="A474" t="s">
        <v>12</v>
      </c>
      <c r="B474" t="s">
        <v>9</v>
      </c>
      <c r="C474" s="1">
        <v>177</v>
      </c>
      <c r="D474" s="1">
        <v>9137.14</v>
      </c>
      <c r="E474" s="1">
        <v>51.622259887005598</v>
      </c>
    </row>
    <row r="475" spans="1:5" x14ac:dyDescent="0.2">
      <c r="A475" t="s">
        <v>12</v>
      </c>
      <c r="B475" t="s">
        <v>9</v>
      </c>
      <c r="C475" s="1">
        <v>-475</v>
      </c>
      <c r="D475" s="1">
        <v>-17416.54</v>
      </c>
      <c r="E475" s="1">
        <v>36.666400000000003</v>
      </c>
    </row>
    <row r="476" spans="1:5" x14ac:dyDescent="0.2">
      <c r="A476" t="s">
        <v>12</v>
      </c>
      <c r="B476" t="s">
        <v>9</v>
      </c>
      <c r="C476" s="1">
        <v>182</v>
      </c>
      <c r="D476" s="1">
        <v>11550.97</v>
      </c>
      <c r="E476" s="1">
        <v>63.466868131868097</v>
      </c>
    </row>
    <row r="477" spans="1:5" x14ac:dyDescent="0.2">
      <c r="A477" t="s">
        <v>12</v>
      </c>
      <c r="B477" t="s">
        <v>9</v>
      </c>
      <c r="C477" s="1">
        <v>-52633</v>
      </c>
      <c r="D477" s="1">
        <v>-1806288.35</v>
      </c>
      <c r="E477" s="1">
        <v>34.318552049094698</v>
      </c>
    </row>
    <row r="478" spans="1:5" x14ac:dyDescent="0.2">
      <c r="A478" t="s">
        <v>12</v>
      </c>
      <c r="B478" t="s">
        <v>9</v>
      </c>
      <c r="C478" s="1">
        <v>0</v>
      </c>
      <c r="D478" s="1">
        <v>-1006.53</v>
      </c>
      <c r="E478" s="1">
        <v>0</v>
      </c>
    </row>
    <row r="479" spans="1:5" x14ac:dyDescent="0.2">
      <c r="A479" t="s">
        <v>12</v>
      </c>
      <c r="B479" t="s">
        <v>9</v>
      </c>
      <c r="C479" s="1">
        <v>2</v>
      </c>
      <c r="D479" s="1">
        <v>9738.65</v>
      </c>
      <c r="E479" s="1">
        <v>4869.3249999999998</v>
      </c>
    </row>
    <row r="480" spans="1:5" x14ac:dyDescent="0.2">
      <c r="A480" t="s">
        <v>12</v>
      </c>
      <c r="B480" t="s">
        <v>9</v>
      </c>
      <c r="C480" s="1">
        <v>1</v>
      </c>
      <c r="D480" s="1">
        <v>140787.81</v>
      </c>
      <c r="E480" s="1">
        <v>140787.81</v>
      </c>
    </row>
    <row r="481" spans="1:5" x14ac:dyDescent="0.2">
      <c r="A481" t="s">
        <v>12</v>
      </c>
      <c r="B481" t="s">
        <v>9</v>
      </c>
      <c r="C481" s="1">
        <v>1</v>
      </c>
      <c r="D481" s="1">
        <v>4536.6499999999996</v>
      </c>
      <c r="E481" s="1">
        <v>4536.6499999999996</v>
      </c>
    </row>
    <row r="482" spans="1:5" x14ac:dyDescent="0.2">
      <c r="A482" t="s">
        <v>55</v>
      </c>
      <c r="B482" t="s">
        <v>9</v>
      </c>
      <c r="C482" s="1">
        <v>-365</v>
      </c>
      <c r="D482" s="1">
        <v>-9606.2800000000007</v>
      </c>
      <c r="E482" s="1">
        <v>26.318575342465699</v>
      </c>
    </row>
    <row r="483" spans="1:5" x14ac:dyDescent="0.2">
      <c r="A483" t="s">
        <v>295</v>
      </c>
      <c r="B483" t="s">
        <v>9</v>
      </c>
      <c r="C483" s="1">
        <v>250</v>
      </c>
      <c r="D483" s="1">
        <v>1909.09</v>
      </c>
      <c r="E483" s="1">
        <v>7.6363599999999998</v>
      </c>
    </row>
    <row r="484" spans="1:5" x14ac:dyDescent="0.2">
      <c r="A484" t="s">
        <v>295</v>
      </c>
      <c r="B484" t="s">
        <v>9</v>
      </c>
      <c r="C484" s="1">
        <v>-740</v>
      </c>
      <c r="D484" s="1">
        <v>-1203.1400000000001</v>
      </c>
      <c r="E484" s="1">
        <v>1.6258648648648599</v>
      </c>
    </row>
    <row r="485" spans="1:5" x14ac:dyDescent="0.2">
      <c r="A485" t="s">
        <v>295</v>
      </c>
      <c r="B485" t="s">
        <v>9</v>
      </c>
      <c r="C485" s="1">
        <v>-50</v>
      </c>
      <c r="D485" s="1">
        <v>-197.47</v>
      </c>
      <c r="E485" s="1">
        <v>3.9493999999999998</v>
      </c>
    </row>
    <row r="486" spans="1:5" x14ac:dyDescent="0.2">
      <c r="A486" t="s">
        <v>295</v>
      </c>
      <c r="B486" t="s">
        <v>9</v>
      </c>
      <c r="C486" s="1">
        <v>-4230</v>
      </c>
      <c r="D486" s="1">
        <v>-1612.87</v>
      </c>
      <c r="E486" s="1">
        <v>0.381293144208038</v>
      </c>
    </row>
    <row r="487" spans="1:5" x14ac:dyDescent="0.2">
      <c r="A487" t="s">
        <v>295</v>
      </c>
      <c r="B487" t="s">
        <v>9</v>
      </c>
      <c r="C487" s="1">
        <v>-83</v>
      </c>
      <c r="D487" s="1">
        <v>-58.52</v>
      </c>
      <c r="E487" s="1">
        <v>0.705060240963855</v>
      </c>
    </row>
    <row r="488" spans="1:5" x14ac:dyDescent="0.2">
      <c r="A488" t="s">
        <v>295</v>
      </c>
      <c r="B488" t="s">
        <v>9</v>
      </c>
      <c r="C488" s="1">
        <v>-99</v>
      </c>
      <c r="D488" s="1">
        <v>-89.86</v>
      </c>
      <c r="E488" s="1">
        <v>0.90767676767676797</v>
      </c>
    </row>
    <row r="489" spans="1:5" x14ac:dyDescent="0.2">
      <c r="A489" t="s">
        <v>295</v>
      </c>
      <c r="B489" t="s">
        <v>9</v>
      </c>
      <c r="C489" s="1">
        <v>-300</v>
      </c>
      <c r="D489" s="1">
        <v>-703.77</v>
      </c>
      <c r="E489" s="1">
        <v>2.3458999999999999</v>
      </c>
    </row>
    <row r="490" spans="1:5" x14ac:dyDescent="0.2">
      <c r="A490" t="s">
        <v>295</v>
      </c>
      <c r="B490" t="s">
        <v>9</v>
      </c>
      <c r="C490" s="1">
        <v>-937</v>
      </c>
      <c r="D490" s="1">
        <v>-827.3</v>
      </c>
      <c r="E490" s="1">
        <v>0.88292422625400202</v>
      </c>
    </row>
    <row r="491" spans="1:5" x14ac:dyDescent="0.2">
      <c r="A491" t="s">
        <v>295</v>
      </c>
      <c r="B491" t="s">
        <v>9</v>
      </c>
      <c r="C491" s="1">
        <v>-4722</v>
      </c>
      <c r="D491" s="1">
        <v>-9672.98</v>
      </c>
      <c r="E491" s="1">
        <v>2.0484921643371501</v>
      </c>
    </row>
    <row r="492" spans="1:5" x14ac:dyDescent="0.2">
      <c r="A492" t="s">
        <v>295</v>
      </c>
      <c r="B492" t="s">
        <v>9</v>
      </c>
      <c r="C492" s="1">
        <v>-148</v>
      </c>
      <c r="D492" s="1">
        <v>-402.4</v>
      </c>
      <c r="E492" s="1">
        <v>2.71891891891892</v>
      </c>
    </row>
    <row r="493" spans="1:5" x14ac:dyDescent="0.2">
      <c r="A493" t="s">
        <v>39</v>
      </c>
      <c r="B493" t="s">
        <v>9</v>
      </c>
      <c r="C493" s="1">
        <v>102</v>
      </c>
      <c r="D493" s="1">
        <v>131712.21</v>
      </c>
      <c r="E493" s="1">
        <v>1291.2961764705899</v>
      </c>
    </row>
    <row r="494" spans="1:5" x14ac:dyDescent="0.2">
      <c r="A494" t="s">
        <v>39</v>
      </c>
      <c r="B494" t="s">
        <v>9</v>
      </c>
      <c r="C494" s="1">
        <v>39</v>
      </c>
      <c r="D494" s="1">
        <v>13601.73</v>
      </c>
      <c r="E494" s="1">
        <v>348.76230769230801</v>
      </c>
    </row>
    <row r="495" spans="1:5" x14ac:dyDescent="0.2">
      <c r="A495" t="s">
        <v>39</v>
      </c>
      <c r="B495" t="s">
        <v>9</v>
      </c>
      <c r="C495" s="1">
        <v>-410</v>
      </c>
      <c r="D495" s="1">
        <v>167853.68</v>
      </c>
      <c r="E495" s="1">
        <v>-409.39921951219497</v>
      </c>
    </row>
    <row r="496" spans="1:5" x14ac:dyDescent="0.2">
      <c r="A496" t="s">
        <v>39</v>
      </c>
      <c r="B496" t="s">
        <v>9</v>
      </c>
      <c r="C496" s="1">
        <v>-125</v>
      </c>
      <c r="D496" s="1">
        <v>11805.31</v>
      </c>
      <c r="E496" s="1">
        <v>-94.442480000000003</v>
      </c>
    </row>
    <row r="497" spans="1:5" x14ac:dyDescent="0.2">
      <c r="A497" t="s">
        <v>39</v>
      </c>
      <c r="B497" t="s">
        <v>9</v>
      </c>
      <c r="C497" s="1">
        <v>40</v>
      </c>
      <c r="D497" s="1">
        <v>609.23</v>
      </c>
      <c r="E497" s="1">
        <v>15.23075</v>
      </c>
    </row>
    <row r="498" spans="1:5" x14ac:dyDescent="0.2">
      <c r="A498" t="s">
        <v>39</v>
      </c>
      <c r="B498" t="s">
        <v>9</v>
      </c>
      <c r="C498" s="1">
        <v>-867</v>
      </c>
      <c r="D498" s="1">
        <v>0.33</v>
      </c>
      <c r="E498" s="1">
        <v>-3.80622837370242E-4</v>
      </c>
    </row>
    <row r="499" spans="1:5" x14ac:dyDescent="0.2">
      <c r="A499" t="s">
        <v>39</v>
      </c>
      <c r="B499" t="s">
        <v>9</v>
      </c>
      <c r="C499" s="1">
        <v>-787</v>
      </c>
      <c r="D499" s="1">
        <v>27961.61</v>
      </c>
      <c r="E499" s="1">
        <v>-35.529364675984802</v>
      </c>
    </row>
    <row r="500" spans="1:5" x14ac:dyDescent="0.2">
      <c r="A500" t="s">
        <v>39</v>
      </c>
      <c r="B500" t="s">
        <v>9</v>
      </c>
      <c r="C500" s="1">
        <v>-368</v>
      </c>
      <c r="D500" s="1">
        <v>-1388.87</v>
      </c>
      <c r="E500" s="1">
        <v>3.7741032608695702</v>
      </c>
    </row>
    <row r="501" spans="1:5" x14ac:dyDescent="0.2">
      <c r="A501" t="s">
        <v>39</v>
      </c>
      <c r="B501" t="s">
        <v>9</v>
      </c>
      <c r="C501" s="1">
        <v>-115</v>
      </c>
      <c r="D501" s="1">
        <v>-394.48</v>
      </c>
      <c r="E501" s="1">
        <v>3.4302608695652199</v>
      </c>
    </row>
    <row r="502" spans="1:5" x14ac:dyDescent="0.2">
      <c r="A502" t="s">
        <v>39</v>
      </c>
      <c r="B502" t="s">
        <v>9</v>
      </c>
      <c r="C502" s="1">
        <v>-902</v>
      </c>
      <c r="D502" s="1">
        <v>-2597.04</v>
      </c>
      <c r="E502" s="1">
        <v>2.8792017738359199</v>
      </c>
    </row>
    <row r="503" spans="1:5" x14ac:dyDescent="0.2">
      <c r="A503" t="s">
        <v>39</v>
      </c>
      <c r="B503" t="s">
        <v>9</v>
      </c>
      <c r="C503" s="1">
        <v>-2570</v>
      </c>
      <c r="D503" s="1">
        <v>-5642.4</v>
      </c>
      <c r="E503" s="1">
        <v>2.1954863813229601</v>
      </c>
    </row>
    <row r="504" spans="1:5" x14ac:dyDescent="0.2">
      <c r="A504" t="s">
        <v>39</v>
      </c>
      <c r="B504" t="s">
        <v>9</v>
      </c>
      <c r="C504" s="1">
        <v>0</v>
      </c>
      <c r="D504" s="1">
        <v>5595.52</v>
      </c>
      <c r="E504" s="1">
        <v>0</v>
      </c>
    </row>
    <row r="505" spans="1:5" x14ac:dyDescent="0.2">
      <c r="A505" t="s">
        <v>39</v>
      </c>
      <c r="B505" t="s">
        <v>9</v>
      </c>
      <c r="C505" s="1">
        <v>100</v>
      </c>
      <c r="D505" s="1">
        <v>6937.11</v>
      </c>
      <c r="E505" s="1">
        <v>69.371099999999998</v>
      </c>
    </row>
    <row r="506" spans="1:5" x14ac:dyDescent="0.2">
      <c r="A506" t="s">
        <v>39</v>
      </c>
      <c r="B506" t="s">
        <v>9</v>
      </c>
      <c r="C506" s="1">
        <v>-66</v>
      </c>
      <c r="D506" s="1">
        <v>118.85</v>
      </c>
      <c r="E506" s="1">
        <v>-1.80075757575758</v>
      </c>
    </row>
    <row r="507" spans="1:5" x14ac:dyDescent="0.2">
      <c r="A507" t="s">
        <v>39</v>
      </c>
      <c r="B507" t="s">
        <v>9</v>
      </c>
      <c r="C507" s="1">
        <v>-42</v>
      </c>
      <c r="D507" s="1">
        <v>-149.77000000000001</v>
      </c>
      <c r="E507" s="1">
        <v>3.5659523809523801</v>
      </c>
    </row>
    <row r="508" spans="1:5" x14ac:dyDescent="0.2">
      <c r="A508" t="s">
        <v>39</v>
      </c>
      <c r="B508" t="s">
        <v>9</v>
      </c>
      <c r="C508" s="1">
        <v>-322</v>
      </c>
      <c r="D508" s="1">
        <v>-697.4</v>
      </c>
      <c r="E508" s="1">
        <v>2.16583850931677</v>
      </c>
    </row>
    <row r="509" spans="1:5" x14ac:dyDescent="0.2">
      <c r="A509" t="s">
        <v>39</v>
      </c>
      <c r="B509" t="s">
        <v>9</v>
      </c>
      <c r="C509" s="1">
        <v>1</v>
      </c>
      <c r="D509" s="1">
        <v>87036.61</v>
      </c>
      <c r="E509" s="1">
        <v>87036.61</v>
      </c>
    </row>
    <row r="510" spans="1:5" x14ac:dyDescent="0.2">
      <c r="A510" t="s">
        <v>39</v>
      </c>
      <c r="B510" t="s">
        <v>9</v>
      </c>
      <c r="C510" s="1">
        <v>-446</v>
      </c>
      <c r="D510" s="1">
        <v>-954.79</v>
      </c>
      <c r="E510" s="1">
        <v>2.14078475336323</v>
      </c>
    </row>
    <row r="511" spans="1:5" x14ac:dyDescent="0.2">
      <c r="A511" t="s">
        <v>39</v>
      </c>
      <c r="B511" t="s">
        <v>9</v>
      </c>
      <c r="C511" s="1">
        <v>-275</v>
      </c>
      <c r="D511" s="1">
        <v>-588.72</v>
      </c>
      <c r="E511" s="1">
        <v>2.1408</v>
      </c>
    </row>
    <row r="512" spans="1:5" x14ac:dyDescent="0.2">
      <c r="A512" t="s">
        <v>39</v>
      </c>
      <c r="B512" t="s">
        <v>9</v>
      </c>
      <c r="C512" s="1">
        <v>-80</v>
      </c>
      <c r="D512" s="1">
        <v>-221.09</v>
      </c>
      <c r="E512" s="1">
        <v>2.7636250000000002</v>
      </c>
    </row>
    <row r="513" spans="1:5" x14ac:dyDescent="0.2">
      <c r="A513" t="s">
        <v>39</v>
      </c>
      <c r="B513" t="s">
        <v>9</v>
      </c>
      <c r="C513" s="1">
        <v>-2285</v>
      </c>
      <c r="D513" s="1">
        <v>-4642.2</v>
      </c>
      <c r="E513" s="1">
        <v>2.0315973741794302</v>
      </c>
    </row>
    <row r="514" spans="1:5" x14ac:dyDescent="0.2">
      <c r="A514" t="s">
        <v>39</v>
      </c>
      <c r="B514" t="s">
        <v>9</v>
      </c>
      <c r="C514" s="1">
        <v>-1814</v>
      </c>
      <c r="D514" s="1">
        <v>-3699.09</v>
      </c>
      <c r="E514" s="1">
        <v>2.0391896361631798</v>
      </c>
    </row>
    <row r="515" spans="1:5" x14ac:dyDescent="0.2">
      <c r="A515" t="s">
        <v>39</v>
      </c>
      <c r="B515" t="s">
        <v>9</v>
      </c>
      <c r="C515" s="1">
        <v>-16</v>
      </c>
      <c r="D515" s="1">
        <v>-41.1</v>
      </c>
      <c r="E515" s="1">
        <v>2.5687500000000001</v>
      </c>
    </row>
    <row r="516" spans="1:5" x14ac:dyDescent="0.2">
      <c r="A516" t="s">
        <v>39</v>
      </c>
      <c r="B516" t="s">
        <v>9</v>
      </c>
      <c r="C516" s="1">
        <v>-350</v>
      </c>
      <c r="D516" s="1">
        <v>-677.73</v>
      </c>
      <c r="E516" s="1">
        <v>1.93637142857143</v>
      </c>
    </row>
    <row r="517" spans="1:5" x14ac:dyDescent="0.2">
      <c r="A517" t="s">
        <v>39</v>
      </c>
      <c r="B517" t="s">
        <v>9</v>
      </c>
      <c r="C517" s="1">
        <v>-8028</v>
      </c>
      <c r="D517" s="1">
        <v>-27337.1</v>
      </c>
      <c r="E517" s="1">
        <v>3.4052192326855999</v>
      </c>
    </row>
    <row r="518" spans="1:5" x14ac:dyDescent="0.2">
      <c r="A518" t="s">
        <v>39</v>
      </c>
      <c r="B518" t="s">
        <v>9</v>
      </c>
      <c r="C518" s="1">
        <v>-160</v>
      </c>
      <c r="D518" s="1">
        <v>-421.08</v>
      </c>
      <c r="E518" s="1">
        <v>2.6317499999999998</v>
      </c>
    </row>
    <row r="519" spans="1:5" x14ac:dyDescent="0.2">
      <c r="A519" t="s">
        <v>39</v>
      </c>
      <c r="B519" t="s">
        <v>9</v>
      </c>
      <c r="C519" s="1">
        <v>-400</v>
      </c>
      <c r="D519" s="1">
        <v>-1074.6600000000001</v>
      </c>
      <c r="E519" s="1">
        <v>2.6866500000000002</v>
      </c>
    </row>
    <row r="520" spans="1:5" x14ac:dyDescent="0.2">
      <c r="A520" t="s">
        <v>39</v>
      </c>
      <c r="B520" t="s">
        <v>9</v>
      </c>
      <c r="C520" s="1">
        <v>-186</v>
      </c>
      <c r="D520" s="1">
        <v>-487.99</v>
      </c>
      <c r="E520" s="1">
        <v>2.6236021505376299</v>
      </c>
    </row>
    <row r="521" spans="1:5" x14ac:dyDescent="0.2">
      <c r="A521" t="s">
        <v>39</v>
      </c>
      <c r="B521" t="s">
        <v>9</v>
      </c>
      <c r="C521" s="1">
        <v>-1035</v>
      </c>
      <c r="D521" s="1">
        <v>-2685.74</v>
      </c>
      <c r="E521" s="1">
        <v>2.5949178743961401</v>
      </c>
    </row>
    <row r="522" spans="1:5" x14ac:dyDescent="0.2">
      <c r="A522" t="s">
        <v>39</v>
      </c>
      <c r="B522" t="s">
        <v>9</v>
      </c>
      <c r="C522" s="1">
        <v>-2225</v>
      </c>
      <c r="D522" s="1">
        <v>-7040.16</v>
      </c>
      <c r="E522" s="1">
        <v>3.1641168539325801</v>
      </c>
    </row>
    <row r="523" spans="1:5" x14ac:dyDescent="0.2">
      <c r="A523" t="s">
        <v>39</v>
      </c>
      <c r="B523" t="s">
        <v>9</v>
      </c>
      <c r="C523" s="1">
        <v>-1940</v>
      </c>
      <c r="D523" s="1">
        <v>-6138.38</v>
      </c>
      <c r="E523" s="1">
        <v>3.1641134020618602</v>
      </c>
    </row>
    <row r="524" spans="1:5" x14ac:dyDescent="0.2">
      <c r="A524" t="s">
        <v>39</v>
      </c>
      <c r="B524" t="s">
        <v>9</v>
      </c>
      <c r="C524" s="1">
        <v>-1470</v>
      </c>
      <c r="D524" s="1">
        <v>-4651.25</v>
      </c>
      <c r="E524" s="1">
        <v>3.1641156462584998</v>
      </c>
    </row>
    <row r="525" spans="1:5" x14ac:dyDescent="0.2">
      <c r="A525" t="s">
        <v>39</v>
      </c>
      <c r="B525" t="s">
        <v>9</v>
      </c>
      <c r="C525" s="1">
        <v>-4805</v>
      </c>
      <c r="D525" s="1">
        <v>-15203.57</v>
      </c>
      <c r="E525" s="1">
        <v>3.1641144640998999</v>
      </c>
    </row>
    <row r="526" spans="1:5" x14ac:dyDescent="0.2">
      <c r="A526" t="s">
        <v>39</v>
      </c>
      <c r="B526" t="s">
        <v>9</v>
      </c>
      <c r="C526" s="1">
        <v>-10194</v>
      </c>
      <c r="D526" s="1">
        <v>-19300.310000000001</v>
      </c>
      <c r="E526" s="1">
        <v>1.89330096134981</v>
      </c>
    </row>
    <row r="527" spans="1:5" x14ac:dyDescent="0.2">
      <c r="A527" t="s">
        <v>39</v>
      </c>
      <c r="B527" t="s">
        <v>9</v>
      </c>
      <c r="C527" s="1">
        <v>-280</v>
      </c>
      <c r="D527" s="1">
        <v>-1083.96</v>
      </c>
      <c r="E527" s="1">
        <v>3.87128571428571</v>
      </c>
    </row>
    <row r="528" spans="1:5" x14ac:dyDescent="0.2">
      <c r="A528" t="s">
        <v>39</v>
      </c>
      <c r="B528" t="s">
        <v>9</v>
      </c>
      <c r="C528" s="1">
        <v>-2184</v>
      </c>
      <c r="D528" s="1">
        <v>-4735.25</v>
      </c>
      <c r="E528" s="1">
        <v>2.1681547619047601</v>
      </c>
    </row>
    <row r="529" spans="1:5" x14ac:dyDescent="0.2">
      <c r="A529" t="s">
        <v>39</v>
      </c>
      <c r="B529" t="s">
        <v>9</v>
      </c>
      <c r="C529" s="1">
        <v>-110</v>
      </c>
      <c r="D529" s="1">
        <v>-380.91</v>
      </c>
      <c r="E529" s="1">
        <v>3.46281818181818</v>
      </c>
    </row>
    <row r="530" spans="1:5" x14ac:dyDescent="0.2">
      <c r="A530" t="s">
        <v>39</v>
      </c>
      <c r="B530" t="s">
        <v>9</v>
      </c>
      <c r="C530" s="1">
        <v>-149</v>
      </c>
      <c r="D530" s="1">
        <v>-378.42</v>
      </c>
      <c r="E530" s="1">
        <v>2.5397315436241601</v>
      </c>
    </row>
    <row r="531" spans="1:5" x14ac:dyDescent="0.2">
      <c r="A531" t="s">
        <v>39</v>
      </c>
      <c r="B531" t="s">
        <v>9</v>
      </c>
      <c r="C531" s="1">
        <v>-275</v>
      </c>
      <c r="D531" s="1">
        <v>-578.54</v>
      </c>
      <c r="E531" s="1">
        <v>2.1037818181818202</v>
      </c>
    </row>
    <row r="532" spans="1:5" x14ac:dyDescent="0.2">
      <c r="A532" t="s">
        <v>39</v>
      </c>
      <c r="B532" t="s">
        <v>9</v>
      </c>
      <c r="C532" s="1">
        <v>-694</v>
      </c>
      <c r="D532" s="1">
        <v>-1986.96</v>
      </c>
      <c r="E532" s="1">
        <v>2.8630547550432301</v>
      </c>
    </row>
    <row r="533" spans="1:5" x14ac:dyDescent="0.2">
      <c r="A533" t="s">
        <v>39</v>
      </c>
      <c r="B533" t="s">
        <v>9</v>
      </c>
      <c r="C533" s="1">
        <v>-1633</v>
      </c>
      <c r="D533" s="1">
        <v>-4600.45</v>
      </c>
      <c r="E533" s="1">
        <v>2.8171769748928401</v>
      </c>
    </row>
    <row r="534" spans="1:5" x14ac:dyDescent="0.2">
      <c r="A534" t="s">
        <v>39</v>
      </c>
      <c r="B534" t="s">
        <v>9</v>
      </c>
      <c r="C534" s="1">
        <v>-2923</v>
      </c>
      <c r="D534" s="1">
        <v>-3635.95</v>
      </c>
      <c r="E534" s="1">
        <v>1.2439103660622599</v>
      </c>
    </row>
    <row r="535" spans="1:5" x14ac:dyDescent="0.2">
      <c r="A535" t="s">
        <v>39</v>
      </c>
      <c r="B535" t="s">
        <v>9</v>
      </c>
      <c r="C535" s="1">
        <v>-950</v>
      </c>
      <c r="D535" s="1">
        <v>-1263.25</v>
      </c>
      <c r="E535" s="1">
        <v>1.32973684210526</v>
      </c>
    </row>
    <row r="536" spans="1:5" x14ac:dyDescent="0.2">
      <c r="A536" t="s">
        <v>39</v>
      </c>
      <c r="B536" t="s">
        <v>9</v>
      </c>
      <c r="C536" s="1">
        <v>-1735</v>
      </c>
      <c r="D536" s="1">
        <v>-2303.21</v>
      </c>
      <c r="E536" s="1">
        <v>1.3274985590778099</v>
      </c>
    </row>
    <row r="537" spans="1:5" x14ac:dyDescent="0.2">
      <c r="A537" t="s">
        <v>39</v>
      </c>
      <c r="B537" t="s">
        <v>9</v>
      </c>
      <c r="C537" s="1">
        <v>-937</v>
      </c>
      <c r="D537" s="1">
        <v>-1513.13</v>
      </c>
      <c r="E537" s="1">
        <v>1.61486659551761</v>
      </c>
    </row>
    <row r="538" spans="1:5" x14ac:dyDescent="0.2">
      <c r="A538" t="s">
        <v>39</v>
      </c>
      <c r="B538" t="s">
        <v>9</v>
      </c>
      <c r="C538" s="1">
        <v>-42</v>
      </c>
      <c r="D538" s="1">
        <v>-71.25</v>
      </c>
      <c r="E538" s="1">
        <v>1.6964285714285701</v>
      </c>
    </row>
    <row r="539" spans="1:5" x14ac:dyDescent="0.2">
      <c r="A539" t="s">
        <v>39</v>
      </c>
      <c r="B539" t="s">
        <v>9</v>
      </c>
      <c r="C539" s="1">
        <v>-1257</v>
      </c>
      <c r="D539" s="1">
        <v>-3617.87</v>
      </c>
      <c r="E539" s="1">
        <v>2.8781782020684199</v>
      </c>
    </row>
    <row r="540" spans="1:5" x14ac:dyDescent="0.2">
      <c r="A540" t="s">
        <v>39</v>
      </c>
      <c r="B540" t="s">
        <v>9</v>
      </c>
      <c r="C540" s="1">
        <v>-25</v>
      </c>
      <c r="D540" s="1">
        <v>-34.29</v>
      </c>
      <c r="E540" s="1">
        <v>1.3715999999999999</v>
      </c>
    </row>
    <row r="541" spans="1:5" x14ac:dyDescent="0.2">
      <c r="A541" t="s">
        <v>39</v>
      </c>
      <c r="B541" t="s">
        <v>9</v>
      </c>
      <c r="C541" s="1">
        <v>-93</v>
      </c>
      <c r="D541" s="1">
        <v>-238.67</v>
      </c>
      <c r="E541" s="1">
        <v>2.5663440860215099</v>
      </c>
    </row>
    <row r="542" spans="1:5" x14ac:dyDescent="0.2">
      <c r="A542" t="s">
        <v>39</v>
      </c>
      <c r="B542" t="s">
        <v>9</v>
      </c>
      <c r="C542" s="1">
        <v>-715</v>
      </c>
      <c r="D542" s="1">
        <v>-1591.38</v>
      </c>
      <c r="E542" s="1">
        <v>2.2257062937062901</v>
      </c>
    </row>
    <row r="543" spans="1:5" x14ac:dyDescent="0.2">
      <c r="A543" t="s">
        <v>39</v>
      </c>
      <c r="B543" t="s">
        <v>9</v>
      </c>
      <c r="C543" s="1">
        <v>-127</v>
      </c>
      <c r="D543" s="1">
        <v>-278.51</v>
      </c>
      <c r="E543" s="1">
        <v>2.19299212598425</v>
      </c>
    </row>
    <row r="544" spans="1:5" x14ac:dyDescent="0.2">
      <c r="A544" t="s">
        <v>39</v>
      </c>
      <c r="B544" t="s">
        <v>9</v>
      </c>
      <c r="C544" s="1">
        <v>-10</v>
      </c>
      <c r="D544" s="1">
        <v>-29.7</v>
      </c>
      <c r="E544" s="1">
        <v>2.97</v>
      </c>
    </row>
    <row r="545" spans="1:5" x14ac:dyDescent="0.2">
      <c r="A545" t="s">
        <v>39</v>
      </c>
      <c r="B545" t="s">
        <v>9</v>
      </c>
      <c r="C545" s="1">
        <v>-6669</v>
      </c>
      <c r="D545" s="1">
        <v>-36389.769999999997</v>
      </c>
      <c r="E545" s="1">
        <v>5.45655570550307</v>
      </c>
    </row>
    <row r="546" spans="1:5" x14ac:dyDescent="0.2">
      <c r="A546" t="s">
        <v>39</v>
      </c>
      <c r="B546" t="s">
        <v>9</v>
      </c>
      <c r="C546" s="1">
        <v>-4816</v>
      </c>
      <c r="D546" s="1">
        <v>-24408.02</v>
      </c>
      <c r="E546" s="1">
        <v>5.0681104651162796</v>
      </c>
    </row>
    <row r="547" spans="1:5" x14ac:dyDescent="0.2">
      <c r="A547" t="s">
        <v>39</v>
      </c>
      <c r="B547" t="s">
        <v>9</v>
      </c>
      <c r="C547" s="1">
        <v>209</v>
      </c>
      <c r="D547" s="1">
        <v>24321.33</v>
      </c>
      <c r="E547" s="1">
        <v>116.37</v>
      </c>
    </row>
    <row r="548" spans="1:5" x14ac:dyDescent="0.2">
      <c r="A548" t="s">
        <v>39</v>
      </c>
      <c r="B548" t="s">
        <v>9</v>
      </c>
      <c r="C548" s="1">
        <v>-197</v>
      </c>
      <c r="D548" s="1">
        <v>-816.33</v>
      </c>
      <c r="E548" s="1">
        <v>4.1438071065989801</v>
      </c>
    </row>
    <row r="549" spans="1:5" x14ac:dyDescent="0.2">
      <c r="A549" t="s">
        <v>39</v>
      </c>
      <c r="B549" t="s">
        <v>9</v>
      </c>
      <c r="C549" s="1">
        <v>6</v>
      </c>
      <c r="D549" s="1">
        <v>6296.74</v>
      </c>
      <c r="E549" s="1">
        <v>1049.4566666666699</v>
      </c>
    </row>
    <row r="550" spans="1:5" x14ac:dyDescent="0.2">
      <c r="A550" t="s">
        <v>39</v>
      </c>
      <c r="B550" t="s">
        <v>9</v>
      </c>
      <c r="C550" s="1">
        <v>-15</v>
      </c>
      <c r="D550" s="1">
        <v>-34.46</v>
      </c>
      <c r="E550" s="1">
        <v>2.2973333333333299</v>
      </c>
    </row>
    <row r="551" spans="1:5" x14ac:dyDescent="0.2">
      <c r="A551" t="s">
        <v>39</v>
      </c>
      <c r="B551" t="s">
        <v>9</v>
      </c>
      <c r="C551" s="1">
        <v>-529</v>
      </c>
      <c r="D551" s="1">
        <v>-2064.79</v>
      </c>
      <c r="E551" s="1">
        <v>3.9031947069943298</v>
      </c>
    </row>
    <row r="552" spans="1:5" x14ac:dyDescent="0.2">
      <c r="A552" t="s">
        <v>39</v>
      </c>
      <c r="B552" t="s">
        <v>9</v>
      </c>
      <c r="C552" s="1">
        <v>6</v>
      </c>
      <c r="D552" s="1">
        <v>8.77</v>
      </c>
      <c r="E552" s="1">
        <v>1.46166666666667</v>
      </c>
    </row>
    <row r="553" spans="1:5" x14ac:dyDescent="0.2">
      <c r="A553" t="s">
        <v>39</v>
      </c>
      <c r="B553" t="s">
        <v>9</v>
      </c>
      <c r="C553" s="1">
        <v>-35</v>
      </c>
      <c r="D553" s="1">
        <v>-48</v>
      </c>
      <c r="E553" s="1">
        <v>1.3714285714285701</v>
      </c>
    </row>
    <row r="554" spans="1:5" x14ac:dyDescent="0.2">
      <c r="A554" t="s">
        <v>39</v>
      </c>
      <c r="B554" t="s">
        <v>9</v>
      </c>
      <c r="C554" s="1">
        <v>134</v>
      </c>
      <c r="D554" s="1">
        <v>20041.240000000002</v>
      </c>
      <c r="E554" s="1">
        <v>149.561492537313</v>
      </c>
    </row>
    <row r="555" spans="1:5" x14ac:dyDescent="0.2">
      <c r="A555" t="s">
        <v>39</v>
      </c>
      <c r="B555" t="s">
        <v>9</v>
      </c>
      <c r="C555" s="1">
        <v>1</v>
      </c>
      <c r="D555" s="1">
        <v>-1131.4000000000001</v>
      </c>
      <c r="E555" s="1">
        <v>-1131.4000000000001</v>
      </c>
    </row>
    <row r="556" spans="1:5" x14ac:dyDescent="0.2">
      <c r="A556" t="s">
        <v>39</v>
      </c>
      <c r="B556" t="s">
        <v>9</v>
      </c>
      <c r="C556" s="1">
        <v>2</v>
      </c>
      <c r="D556" s="1">
        <v>3969.66</v>
      </c>
      <c r="E556" s="1">
        <v>1984.83</v>
      </c>
    </row>
    <row r="557" spans="1:5" x14ac:dyDescent="0.2">
      <c r="A557" t="s">
        <v>39</v>
      </c>
      <c r="B557" t="s">
        <v>9</v>
      </c>
      <c r="C557" s="1">
        <v>100</v>
      </c>
      <c r="D557" s="1">
        <v>2034.42</v>
      </c>
      <c r="E557" s="1">
        <v>20.344200000000001</v>
      </c>
    </row>
    <row r="558" spans="1:5" x14ac:dyDescent="0.2">
      <c r="A558" t="s">
        <v>39</v>
      </c>
      <c r="B558" t="s">
        <v>9</v>
      </c>
      <c r="C558" s="1">
        <v>-1363</v>
      </c>
      <c r="D558" s="1">
        <v>-2460.59</v>
      </c>
      <c r="E558" s="1">
        <v>1.80527512839325</v>
      </c>
    </row>
    <row r="559" spans="1:5" x14ac:dyDescent="0.2">
      <c r="A559" t="s">
        <v>46</v>
      </c>
      <c r="B559" t="s">
        <v>9</v>
      </c>
      <c r="C559" s="1">
        <v>-1503</v>
      </c>
      <c r="D559" s="1">
        <v>-2010.75</v>
      </c>
      <c r="E559" s="1">
        <v>1.33782435129741</v>
      </c>
    </row>
    <row r="560" spans="1:5" x14ac:dyDescent="0.2">
      <c r="A560" t="s">
        <v>46</v>
      </c>
      <c r="B560" t="s">
        <v>9</v>
      </c>
      <c r="C560" s="1">
        <v>-395</v>
      </c>
      <c r="D560" s="1">
        <v>-973.53</v>
      </c>
      <c r="E560" s="1">
        <v>2.4646329113924099</v>
      </c>
    </row>
    <row r="561" spans="1:5" x14ac:dyDescent="0.2">
      <c r="A561" t="s">
        <v>46</v>
      </c>
      <c r="B561" t="s">
        <v>9</v>
      </c>
      <c r="C561" s="1">
        <v>-298</v>
      </c>
      <c r="D561" s="1">
        <v>-743.77</v>
      </c>
      <c r="E561" s="1">
        <v>2.49587248322148</v>
      </c>
    </row>
    <row r="562" spans="1:5" x14ac:dyDescent="0.2">
      <c r="A562" t="s">
        <v>46</v>
      </c>
      <c r="B562" t="s">
        <v>9</v>
      </c>
      <c r="C562" s="1">
        <v>-5</v>
      </c>
      <c r="D562" s="1">
        <v>-7.88</v>
      </c>
      <c r="E562" s="1">
        <v>1.5760000000000001</v>
      </c>
    </row>
    <row r="563" spans="1:5" x14ac:dyDescent="0.2">
      <c r="A563" t="s">
        <v>46</v>
      </c>
      <c r="B563" t="s">
        <v>9</v>
      </c>
      <c r="C563" s="1">
        <v>-3</v>
      </c>
      <c r="D563" s="1">
        <v>-3.69</v>
      </c>
      <c r="E563" s="1">
        <v>1.23</v>
      </c>
    </row>
    <row r="564" spans="1:5" x14ac:dyDescent="0.2">
      <c r="A564" t="s">
        <v>46</v>
      </c>
      <c r="B564" t="s">
        <v>9</v>
      </c>
      <c r="C564" s="1">
        <v>-42</v>
      </c>
      <c r="D564" s="1">
        <v>-51.62</v>
      </c>
      <c r="E564" s="1">
        <v>1.2290476190476201</v>
      </c>
    </row>
    <row r="565" spans="1:5" x14ac:dyDescent="0.2">
      <c r="A565" t="s">
        <v>46</v>
      </c>
      <c r="B565" t="s">
        <v>9</v>
      </c>
      <c r="C565" s="1">
        <v>-280</v>
      </c>
      <c r="D565" s="1">
        <v>-695.63</v>
      </c>
      <c r="E565" s="1">
        <v>2.48439285714286</v>
      </c>
    </row>
    <row r="566" spans="1:5" x14ac:dyDescent="0.2">
      <c r="A566" t="s">
        <v>46</v>
      </c>
      <c r="B566" t="s">
        <v>9</v>
      </c>
      <c r="C566" s="1">
        <v>-454</v>
      </c>
      <c r="D566" s="1">
        <v>-558.02</v>
      </c>
      <c r="E566" s="1">
        <v>1.2291189427312801</v>
      </c>
    </row>
    <row r="567" spans="1:5" x14ac:dyDescent="0.2">
      <c r="A567" t="s">
        <v>46</v>
      </c>
      <c r="B567" t="s">
        <v>9</v>
      </c>
      <c r="C567" s="1">
        <v>-418</v>
      </c>
      <c r="D567" s="1">
        <v>-513.77</v>
      </c>
      <c r="E567" s="1">
        <v>1.22911483253589</v>
      </c>
    </row>
    <row r="568" spans="1:5" x14ac:dyDescent="0.2">
      <c r="A568" t="s">
        <v>8</v>
      </c>
      <c r="B568" t="s">
        <v>9</v>
      </c>
      <c r="C568" s="1">
        <v>-68</v>
      </c>
      <c r="D568" s="1">
        <v>-930.45</v>
      </c>
      <c r="E568" s="1">
        <v>13.6830882352941</v>
      </c>
    </row>
    <row r="569" spans="1:5" x14ac:dyDescent="0.2">
      <c r="A569" t="s">
        <v>8</v>
      </c>
      <c r="B569" t="s">
        <v>9</v>
      </c>
      <c r="C569" s="1">
        <v>-20</v>
      </c>
      <c r="D569" s="1">
        <v>10258.700000000001</v>
      </c>
      <c r="E569" s="1">
        <v>-512.93499999999995</v>
      </c>
    </row>
    <row r="570" spans="1:5" x14ac:dyDescent="0.2">
      <c r="A570" t="s">
        <v>8</v>
      </c>
      <c r="B570" t="s">
        <v>9</v>
      </c>
      <c r="C570" s="1">
        <v>200</v>
      </c>
      <c r="D570" s="1">
        <v>25692.87</v>
      </c>
      <c r="E570" s="1">
        <v>128.46435</v>
      </c>
    </row>
    <row r="571" spans="1:5" x14ac:dyDescent="0.2">
      <c r="A571" t="s">
        <v>8</v>
      </c>
      <c r="B571" t="s">
        <v>9</v>
      </c>
      <c r="C571" s="1">
        <v>15</v>
      </c>
      <c r="D571" s="1">
        <v>37683.629999999997</v>
      </c>
      <c r="E571" s="1">
        <v>2512.2420000000002</v>
      </c>
    </row>
    <row r="572" spans="1:5" x14ac:dyDescent="0.2">
      <c r="A572" t="s">
        <v>8</v>
      </c>
      <c r="B572" t="s">
        <v>9</v>
      </c>
      <c r="C572" s="1">
        <v>-719</v>
      </c>
      <c r="D572" s="1">
        <v>-193516.38</v>
      </c>
      <c r="E572" s="1">
        <v>269.146564673157</v>
      </c>
    </row>
    <row r="573" spans="1:5" x14ac:dyDescent="0.2">
      <c r="A573" t="s">
        <v>8</v>
      </c>
      <c r="B573" t="s">
        <v>9</v>
      </c>
      <c r="C573" s="1">
        <v>-310</v>
      </c>
      <c r="D573" s="1">
        <v>-1661.95</v>
      </c>
      <c r="E573" s="1">
        <v>5.3611290322580603</v>
      </c>
    </row>
    <row r="574" spans="1:5" x14ac:dyDescent="0.2">
      <c r="A574" t="s">
        <v>8</v>
      </c>
      <c r="B574" t="s">
        <v>9</v>
      </c>
      <c r="C574" s="1">
        <v>-3791</v>
      </c>
      <c r="D574" s="1">
        <v>-15597.15</v>
      </c>
      <c r="E574" s="1">
        <v>4.11425745185967</v>
      </c>
    </row>
    <row r="575" spans="1:5" x14ac:dyDescent="0.2">
      <c r="A575" t="s">
        <v>8</v>
      </c>
      <c r="B575" t="s">
        <v>9</v>
      </c>
      <c r="C575" s="1">
        <v>-34</v>
      </c>
      <c r="D575" s="1">
        <v>-141.47999999999999</v>
      </c>
      <c r="E575" s="1">
        <v>4.1611764705882397</v>
      </c>
    </row>
    <row r="576" spans="1:5" x14ac:dyDescent="0.2">
      <c r="A576" t="s">
        <v>8</v>
      </c>
      <c r="B576" t="s">
        <v>9</v>
      </c>
      <c r="C576" s="1">
        <v>-2100</v>
      </c>
      <c r="D576" s="1">
        <v>-8584.75</v>
      </c>
      <c r="E576" s="1">
        <v>4.0879761904761898</v>
      </c>
    </row>
    <row r="577" spans="1:5" x14ac:dyDescent="0.2">
      <c r="A577" t="s">
        <v>8</v>
      </c>
      <c r="B577" t="s">
        <v>9</v>
      </c>
      <c r="C577" s="1">
        <v>25</v>
      </c>
      <c r="D577" s="1">
        <v>86396.53</v>
      </c>
      <c r="E577" s="1">
        <v>3455.8611999999998</v>
      </c>
    </row>
    <row r="578" spans="1:5" x14ac:dyDescent="0.2">
      <c r="A578" t="s">
        <v>8</v>
      </c>
      <c r="B578" t="s">
        <v>9</v>
      </c>
      <c r="C578" s="1">
        <v>-224</v>
      </c>
      <c r="D578" s="1">
        <v>-14267.7</v>
      </c>
      <c r="E578" s="1">
        <v>63.695089285714303</v>
      </c>
    </row>
    <row r="579" spans="1:5" x14ac:dyDescent="0.2">
      <c r="A579" t="s">
        <v>8</v>
      </c>
      <c r="B579" t="s">
        <v>9</v>
      </c>
      <c r="C579" s="1">
        <v>-895</v>
      </c>
      <c r="D579" s="1">
        <v>-7021.79</v>
      </c>
      <c r="E579" s="1">
        <v>7.84557541899441</v>
      </c>
    </row>
    <row r="580" spans="1:5" x14ac:dyDescent="0.2">
      <c r="A580" t="s">
        <v>8</v>
      </c>
      <c r="B580" t="s">
        <v>9</v>
      </c>
      <c r="C580" s="1">
        <v>-1025</v>
      </c>
      <c r="D580" s="1">
        <v>-1469.32</v>
      </c>
      <c r="E580" s="1">
        <v>1.4334829268292699</v>
      </c>
    </row>
    <row r="581" spans="1:5" x14ac:dyDescent="0.2">
      <c r="A581" t="s">
        <v>8</v>
      </c>
      <c r="B581" t="s">
        <v>9</v>
      </c>
      <c r="C581" s="1">
        <v>-25</v>
      </c>
      <c r="D581" s="1">
        <v>-76.34</v>
      </c>
      <c r="E581" s="1">
        <v>3.0535999999999999</v>
      </c>
    </row>
    <row r="582" spans="1:5" x14ac:dyDescent="0.2">
      <c r="A582" t="s">
        <v>8</v>
      </c>
      <c r="B582" t="s">
        <v>9</v>
      </c>
      <c r="C582" s="1">
        <v>-1210</v>
      </c>
      <c r="D582" s="1">
        <v>-8076.35</v>
      </c>
      <c r="E582" s="1">
        <v>6.6746694214876001</v>
      </c>
    </row>
    <row r="583" spans="1:5" x14ac:dyDescent="0.2">
      <c r="A583" t="s">
        <v>8</v>
      </c>
      <c r="B583" t="s">
        <v>9</v>
      </c>
      <c r="C583" s="1">
        <v>609</v>
      </c>
      <c r="D583" s="1">
        <v>15118.23</v>
      </c>
      <c r="E583" s="1">
        <v>24.8246798029557</v>
      </c>
    </row>
    <row r="584" spans="1:5" x14ac:dyDescent="0.2">
      <c r="A584" t="s">
        <v>8</v>
      </c>
      <c r="B584" t="s">
        <v>9</v>
      </c>
      <c r="C584" s="1">
        <v>-15</v>
      </c>
      <c r="D584" s="1">
        <v>-56.66</v>
      </c>
      <c r="E584" s="1">
        <v>3.7773333333333299</v>
      </c>
    </row>
    <row r="585" spans="1:5" x14ac:dyDescent="0.2">
      <c r="A585" t="s">
        <v>8</v>
      </c>
      <c r="B585" t="s">
        <v>9</v>
      </c>
      <c r="C585" s="1">
        <v>-11009</v>
      </c>
      <c r="D585" s="1">
        <v>-44254.17</v>
      </c>
      <c r="E585" s="1">
        <v>4.0198174221091802</v>
      </c>
    </row>
    <row r="586" spans="1:5" x14ac:dyDescent="0.2">
      <c r="A586" t="s">
        <v>8</v>
      </c>
      <c r="B586" t="s">
        <v>9</v>
      </c>
      <c r="C586" s="1">
        <v>-10</v>
      </c>
      <c r="D586" s="1">
        <v>-53.42</v>
      </c>
      <c r="E586" s="1">
        <v>5.3419999999999996</v>
      </c>
    </row>
    <row r="587" spans="1:5" x14ac:dyDescent="0.2">
      <c r="A587" t="s">
        <v>8</v>
      </c>
      <c r="B587" t="s">
        <v>9</v>
      </c>
      <c r="C587" s="1">
        <v>440</v>
      </c>
      <c r="D587" s="1">
        <v>9018.83</v>
      </c>
      <c r="E587" s="1">
        <v>20.497340909090902</v>
      </c>
    </row>
    <row r="588" spans="1:5" x14ac:dyDescent="0.2">
      <c r="A588" t="s">
        <v>8</v>
      </c>
      <c r="B588" t="s">
        <v>9</v>
      </c>
      <c r="C588" s="1">
        <v>4719</v>
      </c>
      <c r="D588" s="1">
        <v>104220.32</v>
      </c>
      <c r="E588" s="1">
        <v>22.0852553507099</v>
      </c>
    </row>
    <row r="589" spans="1:5" x14ac:dyDescent="0.2">
      <c r="A589" t="s">
        <v>8</v>
      </c>
      <c r="B589" t="s">
        <v>9</v>
      </c>
      <c r="C589" s="1">
        <v>112</v>
      </c>
      <c r="D589" s="1">
        <v>15273.9</v>
      </c>
      <c r="E589" s="1">
        <v>136.37410714285701</v>
      </c>
    </row>
    <row r="590" spans="1:5" x14ac:dyDescent="0.2">
      <c r="A590" t="s">
        <v>8</v>
      </c>
      <c r="B590" t="s">
        <v>9</v>
      </c>
      <c r="C590" s="1">
        <v>-3575</v>
      </c>
      <c r="D590" s="1">
        <v>-22616.93</v>
      </c>
      <c r="E590" s="1">
        <v>6.3264139860139901</v>
      </c>
    </row>
    <row r="591" spans="1:5" x14ac:dyDescent="0.2">
      <c r="A591" t="s">
        <v>8</v>
      </c>
      <c r="B591" t="s">
        <v>9</v>
      </c>
      <c r="C591" s="1">
        <v>-9</v>
      </c>
      <c r="D591" s="1">
        <v>-137.35</v>
      </c>
      <c r="E591" s="1">
        <v>15.2611111111111</v>
      </c>
    </row>
    <row r="592" spans="1:5" x14ac:dyDescent="0.2">
      <c r="A592" t="s">
        <v>8</v>
      </c>
      <c r="B592" t="s">
        <v>9</v>
      </c>
      <c r="C592" s="1">
        <v>-2528</v>
      </c>
      <c r="D592" s="1">
        <v>-12280.99</v>
      </c>
      <c r="E592" s="1">
        <v>4.8579865506329103</v>
      </c>
    </row>
    <row r="593" spans="1:5" x14ac:dyDescent="0.2">
      <c r="A593" t="s">
        <v>8</v>
      </c>
      <c r="B593" t="s">
        <v>9</v>
      </c>
      <c r="C593" s="1">
        <v>-4590</v>
      </c>
      <c r="D593" s="1">
        <v>-22445.55</v>
      </c>
      <c r="E593" s="1">
        <v>4.8900980392156903</v>
      </c>
    </row>
    <row r="594" spans="1:5" x14ac:dyDescent="0.2">
      <c r="A594" t="s">
        <v>8</v>
      </c>
      <c r="B594" t="s">
        <v>9</v>
      </c>
      <c r="C594" s="1">
        <v>-411</v>
      </c>
      <c r="D594" s="1">
        <v>-1791.46</v>
      </c>
      <c r="E594" s="1">
        <v>4.3587834549878304</v>
      </c>
    </row>
    <row r="595" spans="1:5" x14ac:dyDescent="0.2">
      <c r="A595" t="s">
        <v>8</v>
      </c>
      <c r="B595" t="s">
        <v>9</v>
      </c>
      <c r="C595" s="1">
        <v>1</v>
      </c>
      <c r="D595" s="1">
        <v>77247.399999999994</v>
      </c>
      <c r="E595" s="1">
        <v>77247.399999999994</v>
      </c>
    </row>
    <row r="596" spans="1:5" x14ac:dyDescent="0.2">
      <c r="A596" t="s">
        <v>8</v>
      </c>
      <c r="B596" t="s">
        <v>9</v>
      </c>
      <c r="C596" s="1">
        <v>42</v>
      </c>
      <c r="D596" s="1">
        <v>489.73</v>
      </c>
      <c r="E596" s="1">
        <v>11.6602380952381</v>
      </c>
    </row>
    <row r="597" spans="1:5" x14ac:dyDescent="0.2">
      <c r="A597" t="s">
        <v>8</v>
      </c>
      <c r="B597" t="s">
        <v>9</v>
      </c>
      <c r="C597" s="1">
        <v>64</v>
      </c>
      <c r="D597" s="1">
        <v>47424.19</v>
      </c>
      <c r="E597" s="1">
        <v>741.00296875000004</v>
      </c>
    </row>
    <row r="598" spans="1:5" x14ac:dyDescent="0.2">
      <c r="A598" t="s">
        <v>8</v>
      </c>
      <c r="B598" t="s">
        <v>9</v>
      </c>
      <c r="C598" s="1">
        <v>30</v>
      </c>
      <c r="D598" s="1">
        <v>-1769.58</v>
      </c>
      <c r="E598" s="1">
        <v>-58.985999999999997</v>
      </c>
    </row>
    <row r="599" spans="1:5" x14ac:dyDescent="0.2">
      <c r="A599" t="s">
        <v>8</v>
      </c>
      <c r="B599" t="s">
        <v>9</v>
      </c>
      <c r="C599" s="1">
        <v>14300</v>
      </c>
      <c r="D599" s="1">
        <v>224718.86</v>
      </c>
      <c r="E599" s="1">
        <v>15.714605594405599</v>
      </c>
    </row>
    <row r="600" spans="1:5" x14ac:dyDescent="0.2">
      <c r="A600" t="s">
        <v>8</v>
      </c>
      <c r="B600" t="s">
        <v>9</v>
      </c>
      <c r="C600" s="1">
        <v>5</v>
      </c>
      <c r="D600" s="1">
        <v>603.35</v>
      </c>
      <c r="E600" s="1">
        <v>120.67</v>
      </c>
    </row>
    <row r="601" spans="1:5" x14ac:dyDescent="0.2">
      <c r="A601" t="s">
        <v>19</v>
      </c>
      <c r="B601" t="s">
        <v>9</v>
      </c>
      <c r="C601" s="1">
        <v>12</v>
      </c>
      <c r="D601" s="1">
        <v>110742.45</v>
      </c>
      <c r="E601" s="1">
        <v>9228.5375000000004</v>
      </c>
    </row>
    <row r="602" spans="1:5" x14ac:dyDescent="0.2">
      <c r="A602" t="s">
        <v>19</v>
      </c>
      <c r="B602" t="s">
        <v>9</v>
      </c>
      <c r="C602" s="1">
        <v>26983</v>
      </c>
      <c r="D602" s="1">
        <v>7683684.2300000004</v>
      </c>
      <c r="E602" s="1">
        <v>284.76019086091202</v>
      </c>
    </row>
    <row r="603" spans="1:5" x14ac:dyDescent="0.2">
      <c r="A603" t="s">
        <v>19</v>
      </c>
      <c r="B603" t="s">
        <v>9</v>
      </c>
      <c r="C603" s="1">
        <v>-1585</v>
      </c>
      <c r="D603" s="1">
        <v>-15109.73</v>
      </c>
      <c r="E603" s="1">
        <v>9.5329526813880108</v>
      </c>
    </row>
    <row r="604" spans="1:5" x14ac:dyDescent="0.2">
      <c r="A604" t="s">
        <v>19</v>
      </c>
      <c r="B604" t="s">
        <v>9</v>
      </c>
      <c r="C604" s="1">
        <v>440</v>
      </c>
      <c r="D604" s="1">
        <v>-26342.11</v>
      </c>
      <c r="E604" s="1">
        <v>-59.868431818181797</v>
      </c>
    </row>
    <row r="605" spans="1:5" x14ac:dyDescent="0.2">
      <c r="A605" t="s">
        <v>19</v>
      </c>
      <c r="B605" t="s">
        <v>9</v>
      </c>
      <c r="C605" s="1">
        <v>-1694</v>
      </c>
      <c r="D605" s="1">
        <v>-9000.02</v>
      </c>
      <c r="E605" s="1">
        <v>5.3128807556080302</v>
      </c>
    </row>
    <row r="606" spans="1:5" x14ac:dyDescent="0.2">
      <c r="A606" t="s">
        <v>19</v>
      </c>
      <c r="B606" t="s">
        <v>9</v>
      </c>
      <c r="C606" s="1">
        <v>-84</v>
      </c>
      <c r="D606" s="1">
        <v>69992.759999999995</v>
      </c>
      <c r="E606" s="1">
        <v>-833.24714285714299</v>
      </c>
    </row>
    <row r="607" spans="1:5" x14ac:dyDescent="0.2">
      <c r="A607" t="s">
        <v>19</v>
      </c>
      <c r="B607" t="s">
        <v>9</v>
      </c>
      <c r="C607" s="1">
        <v>-624</v>
      </c>
      <c r="D607" s="1">
        <v>-3749.66</v>
      </c>
      <c r="E607" s="1">
        <v>6.00907051282051</v>
      </c>
    </row>
    <row r="608" spans="1:5" x14ac:dyDescent="0.2">
      <c r="A608" t="s">
        <v>19</v>
      </c>
      <c r="B608" t="s">
        <v>9</v>
      </c>
      <c r="C608" s="1">
        <v>-1019</v>
      </c>
      <c r="D608" s="1">
        <v>127060.26</v>
      </c>
      <c r="E608" s="1">
        <v>-124.691128557409</v>
      </c>
    </row>
    <row r="609" spans="1:5" x14ac:dyDescent="0.2">
      <c r="A609" t="s">
        <v>19</v>
      </c>
      <c r="B609" t="s">
        <v>9</v>
      </c>
      <c r="C609" s="1">
        <v>1</v>
      </c>
      <c r="D609" s="1">
        <v>24090.47</v>
      </c>
      <c r="E609" s="1">
        <v>24090.47</v>
      </c>
    </row>
    <row r="610" spans="1:5" x14ac:dyDescent="0.2">
      <c r="A610" t="s">
        <v>34</v>
      </c>
      <c r="B610" t="s">
        <v>9</v>
      </c>
      <c r="C610" s="1">
        <v>44676</v>
      </c>
      <c r="D610" s="1">
        <v>8417461.1699999999</v>
      </c>
      <c r="E610" s="1">
        <v>188.411253693258</v>
      </c>
    </row>
    <row r="611" spans="1:5" x14ac:dyDescent="0.2">
      <c r="A611" t="s">
        <v>34</v>
      </c>
      <c r="B611" t="s">
        <v>9</v>
      </c>
      <c r="C611" s="1">
        <v>4353</v>
      </c>
      <c r="D611" s="1">
        <v>3025217.41</v>
      </c>
      <c r="E611" s="1">
        <v>694.97298644612897</v>
      </c>
    </row>
    <row r="612" spans="1:5" x14ac:dyDescent="0.2">
      <c r="A612" t="s">
        <v>34</v>
      </c>
      <c r="B612" t="s">
        <v>9</v>
      </c>
      <c r="C612" s="1">
        <v>22432</v>
      </c>
      <c r="D612" s="1">
        <v>3785819.74</v>
      </c>
      <c r="E612" s="1">
        <v>168.76871166191199</v>
      </c>
    </row>
    <row r="613" spans="1:5" x14ac:dyDescent="0.2">
      <c r="A613" t="s">
        <v>34</v>
      </c>
      <c r="B613" t="s">
        <v>9</v>
      </c>
      <c r="C613" s="1">
        <v>14990</v>
      </c>
      <c r="D613" s="1">
        <v>850458.24</v>
      </c>
      <c r="E613" s="1">
        <v>56.735039359573001</v>
      </c>
    </row>
    <row r="614" spans="1:5" x14ac:dyDescent="0.2">
      <c r="A614" t="s">
        <v>34</v>
      </c>
      <c r="B614" t="s">
        <v>9</v>
      </c>
      <c r="C614" s="1">
        <v>1</v>
      </c>
      <c r="D614" s="1">
        <v>19498.38</v>
      </c>
      <c r="E614" s="1">
        <v>19498.38</v>
      </c>
    </row>
    <row r="615" spans="1:5" x14ac:dyDescent="0.2">
      <c r="A615" t="s">
        <v>12</v>
      </c>
      <c r="B615" t="s">
        <v>9</v>
      </c>
      <c r="C615" s="1">
        <v>62</v>
      </c>
      <c r="D615" s="1">
        <v>7428.84</v>
      </c>
      <c r="E615" s="1">
        <v>119.82</v>
      </c>
    </row>
    <row r="616" spans="1:5" x14ac:dyDescent="0.2">
      <c r="A616" t="s">
        <v>12</v>
      </c>
      <c r="B616" t="s">
        <v>9</v>
      </c>
      <c r="C616" s="1">
        <v>40</v>
      </c>
      <c r="D616" s="1">
        <v>4569.6000000000004</v>
      </c>
      <c r="E616" s="1">
        <v>114.24</v>
      </c>
    </row>
    <row r="617" spans="1:5" x14ac:dyDescent="0.2">
      <c r="A617" t="s">
        <v>12</v>
      </c>
      <c r="B617" t="s">
        <v>9</v>
      </c>
      <c r="C617" s="1">
        <v>17</v>
      </c>
      <c r="D617" s="1">
        <v>-12425.65</v>
      </c>
      <c r="E617" s="1">
        <v>-730.92058823529396</v>
      </c>
    </row>
    <row r="618" spans="1:5" x14ac:dyDescent="0.2">
      <c r="A618" t="s">
        <v>12</v>
      </c>
      <c r="B618" t="s">
        <v>9</v>
      </c>
      <c r="C618" s="1">
        <v>-144</v>
      </c>
      <c r="D618" s="1">
        <v>-1180.8</v>
      </c>
      <c r="E618" s="1">
        <v>8.1999999999999993</v>
      </c>
    </row>
    <row r="619" spans="1:5" x14ac:dyDescent="0.2">
      <c r="A619" t="s">
        <v>12</v>
      </c>
      <c r="B619" t="s">
        <v>9</v>
      </c>
      <c r="C619" s="1">
        <v>-215</v>
      </c>
      <c r="D619" s="1">
        <v>-67887.8</v>
      </c>
      <c r="E619" s="1">
        <v>315.75720930232598</v>
      </c>
    </row>
    <row r="620" spans="1:5" x14ac:dyDescent="0.2">
      <c r="A620" t="s">
        <v>12</v>
      </c>
      <c r="B620" t="s">
        <v>9</v>
      </c>
      <c r="C620" s="1">
        <v>-497</v>
      </c>
      <c r="D620" s="1">
        <v>40922.07</v>
      </c>
      <c r="E620" s="1">
        <v>-82.3381690140845</v>
      </c>
    </row>
    <row r="621" spans="1:5" x14ac:dyDescent="0.2">
      <c r="A621" t="s">
        <v>12</v>
      </c>
      <c r="B621" t="s">
        <v>9</v>
      </c>
      <c r="C621" s="1">
        <v>-167</v>
      </c>
      <c r="D621" s="1">
        <v>-15330.86</v>
      </c>
      <c r="E621" s="1">
        <v>91.801556886227502</v>
      </c>
    </row>
    <row r="622" spans="1:5" x14ac:dyDescent="0.2">
      <c r="A622" t="s">
        <v>12</v>
      </c>
      <c r="B622" t="s">
        <v>9</v>
      </c>
      <c r="C622" s="1">
        <v>25</v>
      </c>
      <c r="D622" s="1">
        <v>13138.17</v>
      </c>
      <c r="E622" s="1">
        <v>525.52679999999998</v>
      </c>
    </row>
    <row r="623" spans="1:5" x14ac:dyDescent="0.2">
      <c r="A623" t="s">
        <v>12</v>
      </c>
      <c r="B623" t="s">
        <v>9</v>
      </c>
      <c r="C623" s="1">
        <v>1</v>
      </c>
      <c r="D623" s="1">
        <v>24143.82</v>
      </c>
      <c r="E623" s="1">
        <v>24143.82</v>
      </c>
    </row>
    <row r="624" spans="1:5" x14ac:dyDescent="0.2">
      <c r="A624" t="s">
        <v>12</v>
      </c>
      <c r="B624" t="s">
        <v>9</v>
      </c>
      <c r="C624" s="1">
        <v>35</v>
      </c>
      <c r="D624" s="1">
        <v>10300.700000000001</v>
      </c>
      <c r="E624" s="1">
        <v>294.30571428571398</v>
      </c>
    </row>
    <row r="625" spans="1:5" x14ac:dyDescent="0.2">
      <c r="A625" t="s">
        <v>12</v>
      </c>
      <c r="B625" t="s">
        <v>9</v>
      </c>
      <c r="C625" s="1">
        <v>16</v>
      </c>
      <c r="D625" s="1">
        <v>8897.17</v>
      </c>
      <c r="E625" s="1">
        <v>556.073125</v>
      </c>
    </row>
    <row r="626" spans="1:5" x14ac:dyDescent="0.2">
      <c r="A626" t="s">
        <v>12</v>
      </c>
      <c r="B626" t="s">
        <v>9</v>
      </c>
      <c r="C626" s="1">
        <v>2771</v>
      </c>
      <c r="D626" s="1">
        <v>28852.7</v>
      </c>
      <c r="E626" s="1">
        <v>10.412378202814899</v>
      </c>
    </row>
    <row r="627" spans="1:5" x14ac:dyDescent="0.2">
      <c r="A627" t="s">
        <v>12</v>
      </c>
      <c r="B627" t="s">
        <v>9</v>
      </c>
      <c r="C627" s="1">
        <v>0</v>
      </c>
      <c r="D627" s="1">
        <v>4110.32</v>
      </c>
      <c r="E627" s="1">
        <v>0</v>
      </c>
    </row>
    <row r="628" spans="1:5" x14ac:dyDescent="0.2">
      <c r="A628" t="s">
        <v>55</v>
      </c>
      <c r="B628" t="s">
        <v>9</v>
      </c>
      <c r="C628" s="1">
        <v>-1350</v>
      </c>
      <c r="D628" s="1">
        <v>-35530.07</v>
      </c>
      <c r="E628" s="1">
        <v>26.318570370370399</v>
      </c>
    </row>
    <row r="629" spans="1:5" x14ac:dyDescent="0.2">
      <c r="A629" t="s">
        <v>12</v>
      </c>
      <c r="B629" t="s">
        <v>9</v>
      </c>
      <c r="C629" s="1">
        <v>772</v>
      </c>
      <c r="D629" s="1">
        <v>119846.93</v>
      </c>
      <c r="E629" s="1">
        <v>155.242137305699</v>
      </c>
    </row>
    <row r="630" spans="1:5" x14ac:dyDescent="0.2">
      <c r="A630" t="s">
        <v>295</v>
      </c>
      <c r="B630" t="s">
        <v>9</v>
      </c>
      <c r="C630" s="1">
        <v>-213</v>
      </c>
      <c r="D630" s="1">
        <v>-1113.6600000000001</v>
      </c>
      <c r="E630" s="1">
        <v>5.2284507042253496</v>
      </c>
    </row>
    <row r="631" spans="1:5" x14ac:dyDescent="0.2">
      <c r="A631" t="s">
        <v>295</v>
      </c>
      <c r="B631" t="s">
        <v>9</v>
      </c>
      <c r="C631" s="1">
        <v>-248</v>
      </c>
      <c r="D631" s="1">
        <v>-583.88</v>
      </c>
      <c r="E631" s="1">
        <v>2.3543548387096802</v>
      </c>
    </row>
    <row r="632" spans="1:5" x14ac:dyDescent="0.2">
      <c r="A632" t="s">
        <v>295</v>
      </c>
      <c r="B632" t="s">
        <v>9</v>
      </c>
      <c r="C632" s="1">
        <v>-71</v>
      </c>
      <c r="D632" s="1">
        <v>-49.59</v>
      </c>
      <c r="E632" s="1">
        <v>0.69845070422535205</v>
      </c>
    </row>
    <row r="633" spans="1:5" x14ac:dyDescent="0.2">
      <c r="A633" t="s">
        <v>295</v>
      </c>
      <c r="B633" t="s">
        <v>9</v>
      </c>
      <c r="C633" s="1">
        <v>-188</v>
      </c>
      <c r="D633" s="1">
        <v>-170.65</v>
      </c>
      <c r="E633" s="1">
        <v>0.90771276595744699</v>
      </c>
    </row>
    <row r="634" spans="1:5" x14ac:dyDescent="0.2">
      <c r="A634" t="s">
        <v>295</v>
      </c>
      <c r="B634" t="s">
        <v>9</v>
      </c>
      <c r="C634" s="1">
        <v>-1</v>
      </c>
      <c r="D634" s="1">
        <v>-0.6</v>
      </c>
      <c r="E634" s="1">
        <v>0.6</v>
      </c>
    </row>
    <row r="635" spans="1:5" x14ac:dyDescent="0.2">
      <c r="A635" t="s">
        <v>295</v>
      </c>
      <c r="B635" t="s">
        <v>9</v>
      </c>
      <c r="C635" s="1">
        <v>-90</v>
      </c>
      <c r="D635" s="1">
        <v>-211.39</v>
      </c>
      <c r="E635" s="1">
        <v>2.3487777777777801</v>
      </c>
    </row>
    <row r="636" spans="1:5" x14ac:dyDescent="0.2">
      <c r="A636" t="s">
        <v>295</v>
      </c>
      <c r="B636" t="s">
        <v>9</v>
      </c>
      <c r="C636" s="1">
        <v>-1771</v>
      </c>
      <c r="D636" s="1">
        <v>-1563.66</v>
      </c>
      <c r="E636" s="1">
        <v>0.88292490118577105</v>
      </c>
    </row>
    <row r="637" spans="1:5" x14ac:dyDescent="0.2">
      <c r="A637" t="s">
        <v>295</v>
      </c>
      <c r="B637" t="s">
        <v>9</v>
      </c>
      <c r="C637" s="1">
        <v>-9485</v>
      </c>
      <c r="D637" s="1">
        <v>-20213.93</v>
      </c>
      <c r="E637" s="1">
        <v>2.13114707432789</v>
      </c>
    </row>
    <row r="638" spans="1:5" x14ac:dyDescent="0.2">
      <c r="A638" t="s">
        <v>295</v>
      </c>
      <c r="B638" t="s">
        <v>9</v>
      </c>
      <c r="C638" s="1">
        <v>-210</v>
      </c>
      <c r="D638" s="1">
        <v>-407.83</v>
      </c>
      <c r="E638" s="1">
        <v>1.9420476190476199</v>
      </c>
    </row>
    <row r="639" spans="1:5" x14ac:dyDescent="0.2">
      <c r="A639" t="s">
        <v>295</v>
      </c>
      <c r="B639" t="s">
        <v>9</v>
      </c>
      <c r="C639" s="1">
        <v>-3467</v>
      </c>
      <c r="D639" s="1">
        <v>-6456.77</v>
      </c>
      <c r="E639" s="1">
        <v>1.8623507355061999</v>
      </c>
    </row>
    <row r="640" spans="1:5" x14ac:dyDescent="0.2">
      <c r="A640" t="s">
        <v>295</v>
      </c>
      <c r="B640" t="s">
        <v>9</v>
      </c>
      <c r="C640" s="1">
        <v>-10</v>
      </c>
      <c r="D640" s="1">
        <v>-39.49</v>
      </c>
      <c r="E640" s="1">
        <v>3.9489999999999998</v>
      </c>
    </row>
    <row r="641" spans="1:5" x14ac:dyDescent="0.2">
      <c r="A641" t="s">
        <v>295</v>
      </c>
      <c r="B641" t="s">
        <v>9</v>
      </c>
      <c r="C641" s="1">
        <v>-1</v>
      </c>
      <c r="D641" s="1">
        <v>-2.13</v>
      </c>
      <c r="E641" s="1">
        <v>2.13</v>
      </c>
    </row>
    <row r="642" spans="1:5" x14ac:dyDescent="0.2">
      <c r="A642" t="s">
        <v>295</v>
      </c>
      <c r="B642" t="s">
        <v>9</v>
      </c>
      <c r="C642" s="1">
        <v>5</v>
      </c>
      <c r="D642" s="1">
        <v>40.85</v>
      </c>
      <c r="E642" s="1">
        <v>8.17</v>
      </c>
    </row>
    <row r="643" spans="1:5" x14ac:dyDescent="0.2">
      <c r="A643" t="s">
        <v>2754</v>
      </c>
      <c r="B643" t="s">
        <v>9</v>
      </c>
      <c r="C643" s="1">
        <v>95</v>
      </c>
      <c r="D643" s="1">
        <v>3053.36</v>
      </c>
      <c r="E643" s="1">
        <v>32.140631578947399</v>
      </c>
    </row>
    <row r="644" spans="1:5" x14ac:dyDescent="0.2">
      <c r="A644" t="s">
        <v>39</v>
      </c>
      <c r="B644" t="s">
        <v>9</v>
      </c>
      <c r="C644" s="1">
        <v>236</v>
      </c>
      <c r="D644" s="1">
        <v>8199.3799999999992</v>
      </c>
      <c r="E644" s="1">
        <v>34.743135593220302</v>
      </c>
    </row>
    <row r="645" spans="1:5" x14ac:dyDescent="0.2">
      <c r="A645" t="s">
        <v>39</v>
      </c>
      <c r="B645" t="s">
        <v>9</v>
      </c>
      <c r="C645" s="1">
        <v>105</v>
      </c>
      <c r="D645" s="1">
        <v>9371.65</v>
      </c>
      <c r="E645" s="1">
        <v>89.253809523809494</v>
      </c>
    </row>
    <row r="646" spans="1:5" x14ac:dyDescent="0.2">
      <c r="A646" t="s">
        <v>39</v>
      </c>
      <c r="B646" t="s">
        <v>9</v>
      </c>
      <c r="C646" s="1">
        <v>24</v>
      </c>
      <c r="D646" s="1">
        <v>15244.44</v>
      </c>
      <c r="E646" s="1">
        <v>635.18499999999995</v>
      </c>
    </row>
    <row r="647" spans="1:5" x14ac:dyDescent="0.2">
      <c r="A647" t="s">
        <v>39</v>
      </c>
      <c r="B647" t="s">
        <v>9</v>
      </c>
      <c r="C647" s="1">
        <v>-180</v>
      </c>
      <c r="D647" s="1">
        <v>17631.82</v>
      </c>
      <c r="E647" s="1">
        <v>-97.954555555555501</v>
      </c>
    </row>
    <row r="648" spans="1:5" x14ac:dyDescent="0.2">
      <c r="A648" t="s">
        <v>39</v>
      </c>
      <c r="B648" t="s">
        <v>9</v>
      </c>
      <c r="C648" s="1">
        <v>154</v>
      </c>
      <c r="D648" s="1">
        <v>3633.53</v>
      </c>
      <c r="E648" s="1">
        <v>23.594350649350599</v>
      </c>
    </row>
    <row r="649" spans="1:5" x14ac:dyDescent="0.2">
      <c r="A649" t="s">
        <v>39</v>
      </c>
      <c r="B649" t="s">
        <v>9</v>
      </c>
      <c r="C649" s="1">
        <v>101</v>
      </c>
      <c r="D649" s="1">
        <v>8037.33</v>
      </c>
      <c r="E649" s="1">
        <v>79.577524752475199</v>
      </c>
    </row>
    <row r="650" spans="1:5" x14ac:dyDescent="0.2">
      <c r="A650" t="s">
        <v>39</v>
      </c>
      <c r="B650" t="s">
        <v>9</v>
      </c>
      <c r="C650" s="1">
        <v>-769</v>
      </c>
      <c r="D650" s="1">
        <v>-2032.21</v>
      </c>
      <c r="E650" s="1">
        <v>2.6426657997399201</v>
      </c>
    </row>
    <row r="651" spans="1:5" x14ac:dyDescent="0.2">
      <c r="A651" t="s">
        <v>39</v>
      </c>
      <c r="B651" t="s">
        <v>9</v>
      </c>
      <c r="C651" s="1">
        <v>-52</v>
      </c>
      <c r="D651" s="1">
        <v>735.62</v>
      </c>
      <c r="E651" s="1">
        <v>-14.146538461538499</v>
      </c>
    </row>
    <row r="652" spans="1:5" x14ac:dyDescent="0.2">
      <c r="A652" t="s">
        <v>39</v>
      </c>
      <c r="B652" t="s">
        <v>9</v>
      </c>
      <c r="C652" s="1">
        <v>388</v>
      </c>
      <c r="D652" s="1">
        <v>24929.16</v>
      </c>
      <c r="E652" s="1">
        <v>64.250412371134004</v>
      </c>
    </row>
    <row r="653" spans="1:5" x14ac:dyDescent="0.2">
      <c r="A653" t="s">
        <v>39</v>
      </c>
      <c r="B653" t="s">
        <v>9</v>
      </c>
      <c r="C653" s="1">
        <v>-345</v>
      </c>
      <c r="D653" s="1">
        <v>-1330.74</v>
      </c>
      <c r="E653" s="1">
        <v>3.8572173913043502</v>
      </c>
    </row>
    <row r="654" spans="1:5" x14ac:dyDescent="0.2">
      <c r="A654" t="s">
        <v>39</v>
      </c>
      <c r="B654" t="s">
        <v>9</v>
      </c>
      <c r="C654" s="1">
        <v>-800</v>
      </c>
      <c r="D654" s="1">
        <v>-2436.85</v>
      </c>
      <c r="E654" s="1">
        <v>3.0460625000000001</v>
      </c>
    </row>
    <row r="655" spans="1:5" x14ac:dyDescent="0.2">
      <c r="A655" t="s">
        <v>39</v>
      </c>
      <c r="B655" t="s">
        <v>9</v>
      </c>
      <c r="C655" s="1">
        <v>109</v>
      </c>
      <c r="D655" s="1">
        <v>1887.68</v>
      </c>
      <c r="E655" s="1">
        <v>17.318165137614699</v>
      </c>
    </row>
    <row r="656" spans="1:5" x14ac:dyDescent="0.2">
      <c r="A656" t="s">
        <v>39</v>
      </c>
      <c r="B656" t="s">
        <v>9</v>
      </c>
      <c r="C656" s="1">
        <v>-204</v>
      </c>
      <c r="D656" s="1">
        <v>-151.97</v>
      </c>
      <c r="E656" s="1">
        <v>0.74495098039215701</v>
      </c>
    </row>
    <row r="657" spans="1:5" x14ac:dyDescent="0.2">
      <c r="A657" t="s">
        <v>39</v>
      </c>
      <c r="B657" t="s">
        <v>9</v>
      </c>
      <c r="C657" s="1">
        <v>-3</v>
      </c>
      <c r="D657" s="1">
        <v>125267.18</v>
      </c>
      <c r="E657" s="1">
        <v>-41755.726666666698</v>
      </c>
    </row>
    <row r="658" spans="1:5" x14ac:dyDescent="0.2">
      <c r="A658" t="s">
        <v>39</v>
      </c>
      <c r="B658" t="s">
        <v>9</v>
      </c>
      <c r="C658" s="1">
        <v>-1494</v>
      </c>
      <c r="D658" s="1">
        <v>-6281.76</v>
      </c>
      <c r="E658" s="1">
        <v>4.2046586345381503</v>
      </c>
    </row>
    <row r="659" spans="1:5" x14ac:dyDescent="0.2">
      <c r="A659" t="s">
        <v>39</v>
      </c>
      <c r="B659" t="s">
        <v>9</v>
      </c>
      <c r="C659" s="1">
        <v>-4184</v>
      </c>
      <c r="D659" s="1">
        <v>-12841.31</v>
      </c>
      <c r="E659" s="1">
        <v>3.0691467495219902</v>
      </c>
    </row>
    <row r="660" spans="1:5" x14ac:dyDescent="0.2">
      <c r="A660" t="s">
        <v>39</v>
      </c>
      <c r="B660" t="s">
        <v>9</v>
      </c>
      <c r="C660" s="1">
        <v>-898</v>
      </c>
      <c r="D660" s="1">
        <v>44082.05</v>
      </c>
      <c r="E660" s="1">
        <v>-49.089142538975501</v>
      </c>
    </row>
    <row r="661" spans="1:5" x14ac:dyDescent="0.2">
      <c r="A661" t="s">
        <v>39</v>
      </c>
      <c r="B661" t="s">
        <v>9</v>
      </c>
      <c r="C661" s="1">
        <v>-316</v>
      </c>
      <c r="D661" s="1">
        <v>-891.97</v>
      </c>
      <c r="E661" s="1">
        <v>2.8226898734177199</v>
      </c>
    </row>
    <row r="662" spans="1:5" x14ac:dyDescent="0.2">
      <c r="A662" t="s">
        <v>39</v>
      </c>
      <c r="B662" t="s">
        <v>9</v>
      </c>
      <c r="C662" s="1">
        <v>0</v>
      </c>
      <c r="D662" s="1">
        <v>23817.15</v>
      </c>
      <c r="E662" s="1">
        <v>0</v>
      </c>
    </row>
    <row r="663" spans="1:5" x14ac:dyDescent="0.2">
      <c r="A663" t="s">
        <v>39</v>
      </c>
      <c r="B663" t="s">
        <v>9</v>
      </c>
      <c r="C663" s="1">
        <v>-166</v>
      </c>
      <c r="D663" s="1">
        <v>-355.37</v>
      </c>
      <c r="E663" s="1">
        <v>2.1407831325301201</v>
      </c>
    </row>
    <row r="664" spans="1:5" x14ac:dyDescent="0.2">
      <c r="A664" t="s">
        <v>39</v>
      </c>
      <c r="B664" t="s">
        <v>9</v>
      </c>
      <c r="C664" s="1">
        <v>-929</v>
      </c>
      <c r="D664" s="1">
        <v>-2410.46</v>
      </c>
      <c r="E664" s="1">
        <v>2.5946824542518798</v>
      </c>
    </row>
    <row r="665" spans="1:5" x14ac:dyDescent="0.2">
      <c r="A665" t="s">
        <v>39</v>
      </c>
      <c r="B665" t="s">
        <v>9</v>
      </c>
      <c r="C665" s="1">
        <v>-14</v>
      </c>
      <c r="D665" s="1">
        <v>-39.11</v>
      </c>
      <c r="E665" s="1">
        <v>2.7935714285714299</v>
      </c>
    </row>
    <row r="666" spans="1:5" x14ac:dyDescent="0.2">
      <c r="A666" t="s">
        <v>39</v>
      </c>
      <c r="B666" t="s">
        <v>9</v>
      </c>
      <c r="C666" s="1">
        <v>-103</v>
      </c>
      <c r="D666" s="1">
        <v>-339.7</v>
      </c>
      <c r="E666" s="1">
        <v>3.2980582524271802</v>
      </c>
    </row>
    <row r="667" spans="1:5" x14ac:dyDescent="0.2">
      <c r="A667" t="s">
        <v>39</v>
      </c>
      <c r="B667" t="s">
        <v>9</v>
      </c>
      <c r="C667" s="1">
        <v>-3485</v>
      </c>
      <c r="D667" s="1">
        <v>-11026.94</v>
      </c>
      <c r="E667" s="1">
        <v>3.16411477761836</v>
      </c>
    </row>
    <row r="668" spans="1:5" x14ac:dyDescent="0.2">
      <c r="A668" t="s">
        <v>39</v>
      </c>
      <c r="B668" t="s">
        <v>9</v>
      </c>
      <c r="C668" s="1">
        <v>-1</v>
      </c>
      <c r="D668" s="1">
        <v>-936.43</v>
      </c>
      <c r="E668" s="1">
        <v>936.43</v>
      </c>
    </row>
    <row r="669" spans="1:5" x14ac:dyDescent="0.2">
      <c r="A669" t="s">
        <v>39</v>
      </c>
      <c r="B669" t="s">
        <v>9</v>
      </c>
      <c r="C669" s="1">
        <v>-5</v>
      </c>
      <c r="D669" s="1">
        <v>-19.36</v>
      </c>
      <c r="E669" s="1">
        <v>3.8719999999999999</v>
      </c>
    </row>
    <row r="670" spans="1:5" x14ac:dyDescent="0.2">
      <c r="A670" t="s">
        <v>39</v>
      </c>
      <c r="B670" t="s">
        <v>9</v>
      </c>
      <c r="C670" s="1">
        <v>-5303</v>
      </c>
      <c r="D670" s="1">
        <v>-5243.21</v>
      </c>
      <c r="E670" s="1">
        <v>0.98872524985857102</v>
      </c>
    </row>
    <row r="671" spans="1:5" x14ac:dyDescent="0.2">
      <c r="A671" t="s">
        <v>39</v>
      </c>
      <c r="B671" t="s">
        <v>9</v>
      </c>
      <c r="C671" s="1">
        <v>-46</v>
      </c>
      <c r="D671" s="1">
        <v>-2076.7600000000002</v>
      </c>
      <c r="E671" s="1">
        <v>45.146956521739099</v>
      </c>
    </row>
    <row r="672" spans="1:5" x14ac:dyDescent="0.2">
      <c r="A672" t="s">
        <v>39</v>
      </c>
      <c r="B672" t="s">
        <v>9</v>
      </c>
      <c r="C672" s="1">
        <v>-346</v>
      </c>
      <c r="D672" s="1">
        <v>-2156.5700000000002</v>
      </c>
      <c r="E672" s="1">
        <v>6.2328612716762999</v>
      </c>
    </row>
    <row r="673" spans="1:5" x14ac:dyDescent="0.2">
      <c r="A673" t="s">
        <v>39</v>
      </c>
      <c r="B673" t="s">
        <v>9</v>
      </c>
      <c r="C673" s="1">
        <v>-2138</v>
      </c>
      <c r="D673" s="1">
        <v>-4504</v>
      </c>
      <c r="E673" s="1">
        <v>2.1066417212348001</v>
      </c>
    </row>
    <row r="674" spans="1:5" x14ac:dyDescent="0.2">
      <c r="A674" t="s">
        <v>39</v>
      </c>
      <c r="B674" t="s">
        <v>9</v>
      </c>
      <c r="C674" s="1">
        <v>-3626</v>
      </c>
      <c r="D674" s="1">
        <v>-9812.82</v>
      </c>
      <c r="E674" s="1">
        <v>2.70623827909542</v>
      </c>
    </row>
    <row r="675" spans="1:5" x14ac:dyDescent="0.2">
      <c r="A675" t="s">
        <v>39</v>
      </c>
      <c r="B675" t="s">
        <v>9</v>
      </c>
      <c r="C675" s="1">
        <v>-332</v>
      </c>
      <c r="D675" s="1">
        <v>-760.98</v>
      </c>
      <c r="E675" s="1">
        <v>2.2921084337349402</v>
      </c>
    </row>
    <row r="676" spans="1:5" x14ac:dyDescent="0.2">
      <c r="A676" t="s">
        <v>39</v>
      </c>
      <c r="B676" t="s">
        <v>9</v>
      </c>
      <c r="C676" s="1">
        <v>-205</v>
      </c>
      <c r="D676" s="1">
        <v>-537.86</v>
      </c>
      <c r="E676" s="1">
        <v>2.62370731707317</v>
      </c>
    </row>
    <row r="677" spans="1:5" x14ac:dyDescent="0.2">
      <c r="A677" t="s">
        <v>39</v>
      </c>
      <c r="B677" t="s">
        <v>9</v>
      </c>
      <c r="C677" s="1">
        <v>-1861</v>
      </c>
      <c r="D677" s="1">
        <v>-2247.4899999999998</v>
      </c>
      <c r="E677" s="1">
        <v>1.2076786673831299</v>
      </c>
    </row>
    <row r="678" spans="1:5" x14ac:dyDescent="0.2">
      <c r="A678" t="s">
        <v>39</v>
      </c>
      <c r="B678" t="s">
        <v>9</v>
      </c>
      <c r="C678" s="1">
        <v>-364</v>
      </c>
      <c r="D678" s="1">
        <v>-612.54</v>
      </c>
      <c r="E678" s="1">
        <v>1.6828021978022001</v>
      </c>
    </row>
    <row r="679" spans="1:5" x14ac:dyDescent="0.2">
      <c r="A679" t="s">
        <v>39</v>
      </c>
      <c r="B679" t="s">
        <v>9</v>
      </c>
      <c r="C679" s="1">
        <v>-805</v>
      </c>
      <c r="D679" s="1">
        <v>-2282.7600000000002</v>
      </c>
      <c r="E679" s="1">
        <v>2.8357267080745299</v>
      </c>
    </row>
    <row r="680" spans="1:5" x14ac:dyDescent="0.2">
      <c r="A680" t="s">
        <v>39</v>
      </c>
      <c r="B680" t="s">
        <v>9</v>
      </c>
      <c r="C680" s="1">
        <v>-127</v>
      </c>
      <c r="D680" s="1">
        <v>-285.12</v>
      </c>
      <c r="E680" s="1">
        <v>2.2450393700787399</v>
      </c>
    </row>
    <row r="681" spans="1:5" x14ac:dyDescent="0.2">
      <c r="A681" t="s">
        <v>39</v>
      </c>
      <c r="B681" t="s">
        <v>9</v>
      </c>
      <c r="C681" s="1">
        <v>-50</v>
      </c>
      <c r="D681" s="1">
        <v>-131.79</v>
      </c>
      <c r="E681" s="1">
        <v>2.6358000000000001</v>
      </c>
    </row>
    <row r="682" spans="1:5" x14ac:dyDescent="0.2">
      <c r="A682" t="s">
        <v>39</v>
      </c>
      <c r="B682" t="s">
        <v>9</v>
      </c>
      <c r="C682" s="1">
        <v>-100</v>
      </c>
      <c r="D682" s="1">
        <v>-223.53</v>
      </c>
      <c r="E682" s="1">
        <v>2.2353000000000001</v>
      </c>
    </row>
    <row r="683" spans="1:5" x14ac:dyDescent="0.2">
      <c r="A683" t="s">
        <v>39</v>
      </c>
      <c r="B683" t="s">
        <v>9</v>
      </c>
      <c r="C683" s="1">
        <v>-108</v>
      </c>
      <c r="D683" s="1">
        <v>-243.37</v>
      </c>
      <c r="E683" s="1">
        <v>2.2534259259259302</v>
      </c>
    </row>
    <row r="684" spans="1:5" x14ac:dyDescent="0.2">
      <c r="A684" t="s">
        <v>39</v>
      </c>
      <c r="B684" t="s">
        <v>9</v>
      </c>
      <c r="C684" s="1">
        <v>-125</v>
      </c>
      <c r="D684" s="1">
        <v>-324.33</v>
      </c>
      <c r="E684" s="1">
        <v>2.5946400000000001</v>
      </c>
    </row>
    <row r="685" spans="1:5" x14ac:dyDescent="0.2">
      <c r="A685" t="s">
        <v>39</v>
      </c>
      <c r="B685" t="s">
        <v>9</v>
      </c>
      <c r="C685" s="1">
        <v>-564</v>
      </c>
      <c r="D685" s="1">
        <v>-4820.7700000000004</v>
      </c>
      <c r="E685" s="1">
        <v>8.5474645390070894</v>
      </c>
    </row>
    <row r="686" spans="1:5" x14ac:dyDescent="0.2">
      <c r="A686" t="s">
        <v>39</v>
      </c>
      <c r="B686" t="s">
        <v>9</v>
      </c>
      <c r="C686" s="1">
        <v>126</v>
      </c>
      <c r="D686" s="1">
        <v>3818.27</v>
      </c>
      <c r="E686" s="1">
        <v>30.303730158730101</v>
      </c>
    </row>
    <row r="687" spans="1:5" x14ac:dyDescent="0.2">
      <c r="A687" t="s">
        <v>39</v>
      </c>
      <c r="B687" t="s">
        <v>9</v>
      </c>
      <c r="C687" s="1">
        <v>-319</v>
      </c>
      <c r="D687" s="1">
        <v>-833.83</v>
      </c>
      <c r="E687" s="1">
        <v>2.6138871473354199</v>
      </c>
    </row>
    <row r="688" spans="1:5" x14ac:dyDescent="0.2">
      <c r="A688" t="s">
        <v>39</v>
      </c>
      <c r="B688" t="s">
        <v>9</v>
      </c>
      <c r="C688" s="1">
        <v>-648</v>
      </c>
      <c r="D688" s="1">
        <v>-1757.92</v>
      </c>
      <c r="E688" s="1">
        <v>2.7128395061728399</v>
      </c>
    </row>
    <row r="689" spans="1:5" x14ac:dyDescent="0.2">
      <c r="A689" t="s">
        <v>39</v>
      </c>
      <c r="B689" t="s">
        <v>9</v>
      </c>
      <c r="C689" s="1">
        <v>-494</v>
      </c>
      <c r="D689" s="1">
        <v>-4567.5200000000004</v>
      </c>
      <c r="E689" s="1">
        <v>9.2459919028340103</v>
      </c>
    </row>
    <row r="690" spans="1:5" x14ac:dyDescent="0.2">
      <c r="A690" t="s">
        <v>39</v>
      </c>
      <c r="B690" t="s">
        <v>9</v>
      </c>
      <c r="C690" s="1">
        <v>47</v>
      </c>
      <c r="D690" s="1">
        <v>2121.91</v>
      </c>
      <c r="E690" s="1">
        <v>45.147021276595702</v>
      </c>
    </row>
    <row r="691" spans="1:5" x14ac:dyDescent="0.2">
      <c r="A691" t="s">
        <v>39</v>
      </c>
      <c r="B691" t="s">
        <v>9</v>
      </c>
      <c r="C691" s="1">
        <v>15</v>
      </c>
      <c r="D691" s="1">
        <v>5729.43</v>
      </c>
      <c r="E691" s="1">
        <v>381.96199999999999</v>
      </c>
    </row>
    <row r="692" spans="1:5" x14ac:dyDescent="0.2">
      <c r="A692" t="s">
        <v>39</v>
      </c>
      <c r="B692" t="s">
        <v>9</v>
      </c>
      <c r="C692" s="1">
        <v>100</v>
      </c>
      <c r="D692" s="1">
        <v>535.91</v>
      </c>
      <c r="E692" s="1">
        <v>5.3590999999999998</v>
      </c>
    </row>
    <row r="693" spans="1:5" x14ac:dyDescent="0.2">
      <c r="A693" t="s">
        <v>39</v>
      </c>
      <c r="B693" t="s">
        <v>9</v>
      </c>
      <c r="C693" s="1">
        <v>26</v>
      </c>
      <c r="D693" s="1">
        <v>8054.02</v>
      </c>
      <c r="E693" s="1">
        <v>309.77</v>
      </c>
    </row>
    <row r="694" spans="1:5" x14ac:dyDescent="0.2">
      <c r="A694" t="s">
        <v>39</v>
      </c>
      <c r="B694" t="s">
        <v>9</v>
      </c>
      <c r="C694" s="1">
        <v>1</v>
      </c>
      <c r="D694" s="1">
        <v>6.63</v>
      </c>
      <c r="E694" s="1">
        <v>6.63</v>
      </c>
    </row>
    <row r="695" spans="1:5" x14ac:dyDescent="0.2">
      <c r="A695" t="s">
        <v>39</v>
      </c>
      <c r="B695" t="s">
        <v>9</v>
      </c>
      <c r="C695" s="1">
        <v>100</v>
      </c>
      <c r="D695" s="1">
        <v>3.55</v>
      </c>
      <c r="E695" s="1">
        <v>3.5499999999999997E-2</v>
      </c>
    </row>
    <row r="696" spans="1:5" x14ac:dyDescent="0.2">
      <c r="A696" t="s">
        <v>39</v>
      </c>
      <c r="B696" t="s">
        <v>9</v>
      </c>
      <c r="C696" s="1">
        <v>-312</v>
      </c>
      <c r="D696" s="1">
        <v>-684.16</v>
      </c>
      <c r="E696" s="1">
        <v>2.1928205128205098</v>
      </c>
    </row>
    <row r="697" spans="1:5" x14ac:dyDescent="0.2">
      <c r="A697" t="s">
        <v>46</v>
      </c>
      <c r="B697" t="s">
        <v>9</v>
      </c>
      <c r="C697" s="1">
        <v>-315</v>
      </c>
      <c r="D697" s="1">
        <v>-334.81</v>
      </c>
      <c r="E697" s="1">
        <v>1.0628888888888901</v>
      </c>
    </row>
    <row r="698" spans="1:5" x14ac:dyDescent="0.2">
      <c r="A698" t="s">
        <v>46</v>
      </c>
      <c r="B698" t="s">
        <v>9</v>
      </c>
      <c r="C698" s="1">
        <v>-779</v>
      </c>
      <c r="D698" s="1">
        <v>-1320.66</v>
      </c>
      <c r="E698" s="1">
        <v>1.6953273427471101</v>
      </c>
    </row>
    <row r="699" spans="1:5" x14ac:dyDescent="0.2">
      <c r="A699" t="s">
        <v>46</v>
      </c>
      <c r="B699" t="s">
        <v>9</v>
      </c>
      <c r="C699" s="1">
        <v>-52</v>
      </c>
      <c r="D699" s="1">
        <v>-81.93</v>
      </c>
      <c r="E699" s="1">
        <v>1.5755769230769201</v>
      </c>
    </row>
    <row r="700" spans="1:5" x14ac:dyDescent="0.2">
      <c r="A700" t="s">
        <v>46</v>
      </c>
      <c r="B700" t="s">
        <v>9</v>
      </c>
      <c r="C700" s="1">
        <v>-925</v>
      </c>
      <c r="D700" s="1">
        <v>-1136.93</v>
      </c>
      <c r="E700" s="1">
        <v>1.2291135135135101</v>
      </c>
    </row>
    <row r="701" spans="1:5" x14ac:dyDescent="0.2">
      <c r="A701" t="s">
        <v>46</v>
      </c>
      <c r="B701" t="s">
        <v>9</v>
      </c>
      <c r="C701" s="1">
        <v>-1309</v>
      </c>
      <c r="D701" s="1">
        <v>-1608.9</v>
      </c>
      <c r="E701" s="1">
        <v>1.22910618792972</v>
      </c>
    </row>
    <row r="702" spans="1:5" x14ac:dyDescent="0.2">
      <c r="A702" t="s">
        <v>46</v>
      </c>
      <c r="B702" t="s">
        <v>9</v>
      </c>
      <c r="C702" s="1">
        <v>-1770</v>
      </c>
      <c r="D702" s="1">
        <v>-2175.52</v>
      </c>
      <c r="E702" s="1">
        <v>1.22910734463277</v>
      </c>
    </row>
    <row r="703" spans="1:5" x14ac:dyDescent="0.2">
      <c r="A703" t="s">
        <v>46</v>
      </c>
      <c r="B703" t="s">
        <v>9</v>
      </c>
      <c r="C703" s="1">
        <v>-2570</v>
      </c>
      <c r="D703" s="1">
        <v>-5015.49</v>
      </c>
      <c r="E703" s="1">
        <v>1.9515525291828799</v>
      </c>
    </row>
    <row r="704" spans="1:5" x14ac:dyDescent="0.2">
      <c r="A704" t="s">
        <v>46</v>
      </c>
      <c r="B704" t="s">
        <v>9</v>
      </c>
      <c r="C704" s="1">
        <v>-170</v>
      </c>
      <c r="D704" s="1">
        <v>-279.70999999999998</v>
      </c>
      <c r="E704" s="1">
        <v>1.64535294117647</v>
      </c>
    </row>
    <row r="705" spans="1:5" x14ac:dyDescent="0.2">
      <c r="A705" t="s">
        <v>39</v>
      </c>
      <c r="B705" t="s">
        <v>9</v>
      </c>
      <c r="C705" s="1">
        <v>-251</v>
      </c>
      <c r="D705" s="1">
        <v>-650.62</v>
      </c>
      <c r="E705" s="1">
        <v>2.5921115537848598</v>
      </c>
    </row>
    <row r="706" spans="1:5" x14ac:dyDescent="0.2">
      <c r="A706" t="s">
        <v>46</v>
      </c>
      <c r="B706" t="s">
        <v>9</v>
      </c>
      <c r="C706" s="1">
        <v>-239</v>
      </c>
      <c r="D706" s="1">
        <v>-110.7</v>
      </c>
      <c r="E706" s="1">
        <v>0.46317991631799199</v>
      </c>
    </row>
    <row r="707" spans="1:5" x14ac:dyDescent="0.2">
      <c r="A707" t="s">
        <v>46</v>
      </c>
      <c r="B707" t="s">
        <v>9</v>
      </c>
      <c r="C707" s="1">
        <v>-550</v>
      </c>
      <c r="D707" s="1">
        <v>-642.07000000000005</v>
      </c>
      <c r="E707" s="1">
        <v>1.1674</v>
      </c>
    </row>
    <row r="708" spans="1:5" x14ac:dyDescent="0.2">
      <c r="A708" t="s">
        <v>46</v>
      </c>
      <c r="B708" t="s">
        <v>9</v>
      </c>
      <c r="C708" s="1">
        <v>-404</v>
      </c>
      <c r="D708" s="1">
        <v>-496.56</v>
      </c>
      <c r="E708" s="1">
        <v>1.22910891089109</v>
      </c>
    </row>
    <row r="709" spans="1:5" x14ac:dyDescent="0.2">
      <c r="A709" t="s">
        <v>8</v>
      </c>
      <c r="B709" t="s">
        <v>9</v>
      </c>
      <c r="C709" s="1">
        <v>1059</v>
      </c>
      <c r="D709" s="1">
        <v>-165.95</v>
      </c>
      <c r="E709" s="1">
        <v>-0.15670443814919699</v>
      </c>
    </row>
    <row r="710" spans="1:5" x14ac:dyDescent="0.2">
      <c r="A710" t="s">
        <v>8</v>
      </c>
      <c r="B710" t="s">
        <v>9</v>
      </c>
      <c r="C710" s="1">
        <v>391</v>
      </c>
      <c r="D710" s="1">
        <v>63555.75</v>
      </c>
      <c r="E710" s="1">
        <v>162.54667519181601</v>
      </c>
    </row>
    <row r="711" spans="1:5" x14ac:dyDescent="0.2">
      <c r="A711" t="s">
        <v>8</v>
      </c>
      <c r="B711" t="s">
        <v>9</v>
      </c>
      <c r="C711" s="1">
        <v>-1326</v>
      </c>
      <c r="D711" s="1">
        <v>-6017.92</v>
      </c>
      <c r="E711" s="1">
        <v>4.5384012066365003</v>
      </c>
    </row>
    <row r="712" spans="1:5" x14ac:dyDescent="0.2">
      <c r="A712" t="s">
        <v>8</v>
      </c>
      <c r="B712" t="s">
        <v>9</v>
      </c>
      <c r="C712" s="1">
        <v>361</v>
      </c>
      <c r="D712" s="1">
        <v>19708.48</v>
      </c>
      <c r="E712" s="1">
        <v>54.594127423822698</v>
      </c>
    </row>
    <row r="713" spans="1:5" x14ac:dyDescent="0.2">
      <c r="A713" t="s">
        <v>8</v>
      </c>
      <c r="B713" t="s">
        <v>9</v>
      </c>
      <c r="C713" s="1">
        <v>-5</v>
      </c>
      <c r="D713" s="1">
        <v>156755.26999999999</v>
      </c>
      <c r="E713" s="1">
        <v>-31351.054</v>
      </c>
    </row>
    <row r="714" spans="1:5" x14ac:dyDescent="0.2">
      <c r="A714" t="s">
        <v>8</v>
      </c>
      <c r="B714" t="s">
        <v>9</v>
      </c>
      <c r="C714" s="1">
        <v>-440</v>
      </c>
      <c r="D714" s="1">
        <v>11343.85</v>
      </c>
      <c r="E714" s="1">
        <v>-25.781477272727301</v>
      </c>
    </row>
    <row r="715" spans="1:5" x14ac:dyDescent="0.2">
      <c r="A715" t="s">
        <v>8</v>
      </c>
      <c r="B715" t="s">
        <v>9</v>
      </c>
      <c r="C715" s="1">
        <v>-33487</v>
      </c>
      <c r="D715" s="1">
        <v>-137233.34</v>
      </c>
      <c r="E715" s="1">
        <v>4.0981079224773804</v>
      </c>
    </row>
    <row r="716" spans="1:5" x14ac:dyDescent="0.2">
      <c r="A716" t="s">
        <v>8</v>
      </c>
      <c r="B716" t="s">
        <v>9</v>
      </c>
      <c r="C716" s="1">
        <v>-4043</v>
      </c>
      <c r="D716" s="1">
        <v>-17212.5</v>
      </c>
      <c r="E716" s="1">
        <v>4.2573583972297797</v>
      </c>
    </row>
    <row r="717" spans="1:5" x14ac:dyDescent="0.2">
      <c r="A717" t="s">
        <v>8</v>
      </c>
      <c r="B717" t="s">
        <v>9</v>
      </c>
      <c r="C717" s="1">
        <v>-3615</v>
      </c>
      <c r="D717" s="1">
        <v>-14818.47</v>
      </c>
      <c r="E717" s="1">
        <v>4.0991618257261404</v>
      </c>
    </row>
    <row r="718" spans="1:5" x14ac:dyDescent="0.2">
      <c r="A718" t="s">
        <v>8</v>
      </c>
      <c r="B718" t="s">
        <v>9</v>
      </c>
      <c r="C718" s="1">
        <v>-36</v>
      </c>
      <c r="D718" s="1">
        <v>-149.04</v>
      </c>
      <c r="E718" s="1">
        <v>4.1399999999999997</v>
      </c>
    </row>
    <row r="719" spans="1:5" x14ac:dyDescent="0.2">
      <c r="A719" t="s">
        <v>8</v>
      </c>
      <c r="B719" t="s">
        <v>9</v>
      </c>
      <c r="C719" s="1">
        <v>-630</v>
      </c>
      <c r="D719" s="1">
        <v>-2500.0700000000002</v>
      </c>
      <c r="E719" s="1">
        <v>3.9683650793650802</v>
      </c>
    </row>
    <row r="720" spans="1:5" x14ac:dyDescent="0.2">
      <c r="A720" t="s">
        <v>8</v>
      </c>
      <c r="B720" t="s">
        <v>9</v>
      </c>
      <c r="C720" s="1">
        <v>-31</v>
      </c>
      <c r="D720" s="1">
        <v>-219.17</v>
      </c>
      <c r="E720" s="1">
        <v>7.07</v>
      </c>
    </row>
    <row r="721" spans="1:5" x14ac:dyDescent="0.2">
      <c r="A721" t="s">
        <v>8</v>
      </c>
      <c r="B721" t="s">
        <v>9</v>
      </c>
      <c r="C721" s="1">
        <v>-5</v>
      </c>
      <c r="D721" s="1">
        <v>-26.33</v>
      </c>
      <c r="E721" s="1">
        <v>5.266</v>
      </c>
    </row>
    <row r="722" spans="1:5" x14ac:dyDescent="0.2">
      <c r="A722" t="s">
        <v>8</v>
      </c>
      <c r="B722" t="s">
        <v>9</v>
      </c>
      <c r="C722" s="1">
        <v>-1648</v>
      </c>
      <c r="D722" s="1">
        <v>-8677.1200000000008</v>
      </c>
      <c r="E722" s="1">
        <v>5.2652427184465997</v>
      </c>
    </row>
    <row r="723" spans="1:5" x14ac:dyDescent="0.2">
      <c r="A723" t="s">
        <v>8</v>
      </c>
      <c r="B723" t="s">
        <v>9</v>
      </c>
      <c r="C723" s="1">
        <v>-8553</v>
      </c>
      <c r="D723" s="1">
        <v>-63471.17</v>
      </c>
      <c r="E723" s="1">
        <v>7.4209248216999901</v>
      </c>
    </row>
    <row r="724" spans="1:5" x14ac:dyDescent="0.2">
      <c r="A724" t="s">
        <v>8</v>
      </c>
      <c r="B724" t="s">
        <v>9</v>
      </c>
      <c r="C724" s="1">
        <v>-672</v>
      </c>
      <c r="D724" s="1">
        <v>-4552</v>
      </c>
      <c r="E724" s="1">
        <v>6.7738095238095202</v>
      </c>
    </row>
    <row r="725" spans="1:5" x14ac:dyDescent="0.2">
      <c r="A725" t="s">
        <v>8</v>
      </c>
      <c r="B725" t="s">
        <v>9</v>
      </c>
      <c r="C725" s="1">
        <v>-1358</v>
      </c>
      <c r="D725" s="1">
        <v>-9040.2199999999993</v>
      </c>
      <c r="E725" s="1">
        <v>6.6570103092783501</v>
      </c>
    </row>
    <row r="726" spans="1:5" x14ac:dyDescent="0.2">
      <c r="A726" t="s">
        <v>8</v>
      </c>
      <c r="B726" t="s">
        <v>9</v>
      </c>
      <c r="C726" s="1">
        <v>-279</v>
      </c>
      <c r="D726" s="1">
        <v>-1554.7</v>
      </c>
      <c r="E726" s="1">
        <v>5.57240143369176</v>
      </c>
    </row>
    <row r="727" spans="1:5" x14ac:dyDescent="0.2">
      <c r="A727" t="s">
        <v>8</v>
      </c>
      <c r="B727" t="s">
        <v>9</v>
      </c>
      <c r="C727" s="1">
        <v>-324</v>
      </c>
      <c r="D727" s="1">
        <v>-4533.3100000000004</v>
      </c>
      <c r="E727" s="1">
        <v>13.991697530864201</v>
      </c>
    </row>
    <row r="728" spans="1:5" x14ac:dyDescent="0.2">
      <c r="A728" t="s">
        <v>8</v>
      </c>
      <c r="B728" t="s">
        <v>9</v>
      </c>
      <c r="C728" s="1">
        <v>-292</v>
      </c>
      <c r="D728" s="1">
        <v>-2568.3200000000002</v>
      </c>
      <c r="E728" s="1">
        <v>8.7956164383561593</v>
      </c>
    </row>
    <row r="729" spans="1:5" x14ac:dyDescent="0.2">
      <c r="A729" t="s">
        <v>8</v>
      </c>
      <c r="B729" t="s">
        <v>9</v>
      </c>
      <c r="C729" s="1">
        <v>0</v>
      </c>
      <c r="D729" s="1">
        <v>32416.98</v>
      </c>
      <c r="E729" s="1">
        <v>0</v>
      </c>
    </row>
    <row r="730" spans="1:5" x14ac:dyDescent="0.2">
      <c r="A730" t="s">
        <v>8</v>
      </c>
      <c r="B730" t="s">
        <v>9</v>
      </c>
      <c r="C730" s="1">
        <v>24</v>
      </c>
      <c r="D730" s="1">
        <v>3794.47</v>
      </c>
      <c r="E730" s="1">
        <v>158.102916666667</v>
      </c>
    </row>
    <row r="731" spans="1:5" x14ac:dyDescent="0.2">
      <c r="A731" t="s">
        <v>8</v>
      </c>
      <c r="B731" t="s">
        <v>9</v>
      </c>
      <c r="C731" s="1">
        <v>-1780</v>
      </c>
      <c r="D731" s="1">
        <v>5706.73</v>
      </c>
      <c r="E731" s="1">
        <v>-3.2060280898876399</v>
      </c>
    </row>
    <row r="732" spans="1:5" x14ac:dyDescent="0.2">
      <c r="A732" t="s">
        <v>8</v>
      </c>
      <c r="B732" t="s">
        <v>9</v>
      </c>
      <c r="C732" s="1">
        <v>-35</v>
      </c>
      <c r="D732" s="1">
        <v>-168.45</v>
      </c>
      <c r="E732" s="1">
        <v>4.8128571428571396</v>
      </c>
    </row>
    <row r="733" spans="1:5" x14ac:dyDescent="0.2">
      <c r="A733" t="s">
        <v>8</v>
      </c>
      <c r="B733" t="s">
        <v>9</v>
      </c>
      <c r="C733" s="1">
        <v>-808</v>
      </c>
      <c r="D733" s="1">
        <v>-5359.59</v>
      </c>
      <c r="E733" s="1">
        <v>6.6331559405940599</v>
      </c>
    </row>
    <row r="734" spans="1:5" x14ac:dyDescent="0.2">
      <c r="A734" t="s">
        <v>8</v>
      </c>
      <c r="B734" t="s">
        <v>9</v>
      </c>
      <c r="C734" s="1">
        <v>-5</v>
      </c>
      <c r="D734" s="1">
        <v>-102.76</v>
      </c>
      <c r="E734" s="1">
        <v>20.552</v>
      </c>
    </row>
    <row r="735" spans="1:5" x14ac:dyDescent="0.2">
      <c r="A735" t="s">
        <v>8</v>
      </c>
      <c r="B735" t="s">
        <v>9</v>
      </c>
      <c r="C735" s="1">
        <v>-168</v>
      </c>
      <c r="D735" s="1">
        <v>-3576.1</v>
      </c>
      <c r="E735" s="1">
        <v>21.2863095238095</v>
      </c>
    </row>
    <row r="736" spans="1:5" x14ac:dyDescent="0.2">
      <c r="A736" t="s">
        <v>8</v>
      </c>
      <c r="B736" t="s">
        <v>9</v>
      </c>
      <c r="C736" s="1">
        <v>287</v>
      </c>
      <c r="D736" s="1">
        <v>-5405.26</v>
      </c>
      <c r="E736" s="1">
        <v>-18.8336585365854</v>
      </c>
    </row>
    <row r="737" spans="1:5" x14ac:dyDescent="0.2">
      <c r="A737" t="s">
        <v>8</v>
      </c>
      <c r="B737" t="s">
        <v>9</v>
      </c>
      <c r="C737" s="1">
        <v>-4356</v>
      </c>
      <c r="D737" s="1">
        <v>-19589.27</v>
      </c>
      <c r="E737" s="1">
        <v>4.4970775941230503</v>
      </c>
    </row>
    <row r="738" spans="1:5" x14ac:dyDescent="0.2">
      <c r="A738" t="s">
        <v>8</v>
      </c>
      <c r="B738" t="s">
        <v>9</v>
      </c>
      <c r="C738" s="1">
        <v>-425</v>
      </c>
      <c r="D738" s="1">
        <v>-1848.98</v>
      </c>
      <c r="E738" s="1">
        <v>4.3505411764705899</v>
      </c>
    </row>
    <row r="739" spans="1:5" x14ac:dyDescent="0.2">
      <c r="A739" t="s">
        <v>8</v>
      </c>
      <c r="B739" t="s">
        <v>9</v>
      </c>
      <c r="C739" s="1">
        <v>-30</v>
      </c>
      <c r="D739" s="1">
        <v>-549.78</v>
      </c>
      <c r="E739" s="1">
        <v>18.326000000000001</v>
      </c>
    </row>
    <row r="740" spans="1:5" x14ac:dyDescent="0.2">
      <c r="A740" t="s">
        <v>8</v>
      </c>
      <c r="B740" t="s">
        <v>9</v>
      </c>
      <c r="C740" s="1">
        <v>-1437</v>
      </c>
      <c r="D740" s="1">
        <v>-6510.98</v>
      </c>
      <c r="E740" s="1">
        <v>4.5309533750869901</v>
      </c>
    </row>
    <row r="741" spans="1:5" x14ac:dyDescent="0.2">
      <c r="A741" t="s">
        <v>8</v>
      </c>
      <c r="B741" t="s">
        <v>9</v>
      </c>
      <c r="C741" s="1">
        <v>-2283</v>
      </c>
      <c r="D741" s="1">
        <v>-8807.0400000000009</v>
      </c>
      <c r="E741" s="1">
        <v>3.8576609724047302</v>
      </c>
    </row>
    <row r="742" spans="1:5" x14ac:dyDescent="0.2">
      <c r="A742" t="s">
        <v>8</v>
      </c>
      <c r="B742" t="s">
        <v>9</v>
      </c>
      <c r="C742" s="1">
        <v>-55</v>
      </c>
      <c r="D742" s="1">
        <v>-396.62</v>
      </c>
      <c r="E742" s="1">
        <v>7.2112727272727302</v>
      </c>
    </row>
    <row r="743" spans="1:5" x14ac:dyDescent="0.2">
      <c r="A743" t="s">
        <v>8</v>
      </c>
      <c r="B743" t="s">
        <v>9</v>
      </c>
      <c r="C743" s="1">
        <v>-15</v>
      </c>
      <c r="D743" s="1">
        <v>-2070.9299999999998</v>
      </c>
      <c r="E743" s="1">
        <v>138.06200000000001</v>
      </c>
    </row>
    <row r="744" spans="1:5" x14ac:dyDescent="0.2">
      <c r="A744" t="s">
        <v>8</v>
      </c>
      <c r="B744" t="s">
        <v>9</v>
      </c>
      <c r="C744" s="1">
        <v>1050</v>
      </c>
      <c r="D744" s="1">
        <v>1892.64</v>
      </c>
      <c r="E744" s="1">
        <v>1.80251428571429</v>
      </c>
    </row>
    <row r="745" spans="1:5" x14ac:dyDescent="0.2">
      <c r="A745" t="s">
        <v>8</v>
      </c>
      <c r="B745" t="s">
        <v>9</v>
      </c>
      <c r="C745" s="1">
        <v>-3200</v>
      </c>
      <c r="D745" s="1">
        <v>-18838.060000000001</v>
      </c>
      <c r="E745" s="1">
        <v>5.8868937499999996</v>
      </c>
    </row>
    <row r="746" spans="1:5" x14ac:dyDescent="0.2">
      <c r="A746" t="s">
        <v>8</v>
      </c>
      <c r="B746" t="s">
        <v>9</v>
      </c>
      <c r="C746" s="1">
        <v>-49</v>
      </c>
      <c r="D746" s="1">
        <v>7544.68</v>
      </c>
      <c r="E746" s="1">
        <v>-153.97306122449001</v>
      </c>
    </row>
    <row r="747" spans="1:5" x14ac:dyDescent="0.2">
      <c r="A747" t="s">
        <v>8</v>
      </c>
      <c r="B747" t="s">
        <v>9</v>
      </c>
      <c r="C747" s="1">
        <v>1</v>
      </c>
      <c r="D747" s="1">
        <v>-7817.78</v>
      </c>
      <c r="E747" s="1">
        <v>-7817.78</v>
      </c>
    </row>
    <row r="748" spans="1:5" x14ac:dyDescent="0.2">
      <c r="A748" t="s">
        <v>8</v>
      </c>
      <c r="B748" t="s">
        <v>9</v>
      </c>
      <c r="C748" s="1">
        <v>-215</v>
      </c>
      <c r="D748" s="1">
        <v>-1018.66</v>
      </c>
      <c r="E748" s="1">
        <v>4.7379534883720904</v>
      </c>
    </row>
    <row r="749" spans="1:5" x14ac:dyDescent="0.2">
      <c r="A749" t="s">
        <v>8</v>
      </c>
      <c r="B749" t="s">
        <v>9</v>
      </c>
      <c r="C749" s="1">
        <v>-103</v>
      </c>
      <c r="D749" s="1">
        <v>-402.05</v>
      </c>
      <c r="E749" s="1">
        <v>3.9033980582524301</v>
      </c>
    </row>
    <row r="750" spans="1:5" x14ac:dyDescent="0.2">
      <c r="A750" t="s">
        <v>8</v>
      </c>
      <c r="B750" t="s">
        <v>9</v>
      </c>
      <c r="C750" s="1">
        <v>-284</v>
      </c>
      <c r="D750" s="1">
        <v>-1191.24</v>
      </c>
      <c r="E750" s="1">
        <v>4.1945070422535196</v>
      </c>
    </row>
    <row r="751" spans="1:5" x14ac:dyDescent="0.2">
      <c r="A751" t="s">
        <v>8</v>
      </c>
      <c r="B751" t="s">
        <v>9</v>
      </c>
      <c r="C751" s="1">
        <v>1</v>
      </c>
      <c r="D751" s="1">
        <v>35.51</v>
      </c>
      <c r="E751" s="1">
        <v>35.51</v>
      </c>
    </row>
    <row r="752" spans="1:5" x14ac:dyDescent="0.2">
      <c r="A752" t="s">
        <v>8</v>
      </c>
      <c r="B752" t="s">
        <v>9</v>
      </c>
      <c r="C752" s="1">
        <v>1</v>
      </c>
      <c r="D752" s="1">
        <v>3851.07</v>
      </c>
      <c r="E752" s="1">
        <v>3851.07</v>
      </c>
    </row>
    <row r="753" spans="1:5" x14ac:dyDescent="0.2">
      <c r="A753" t="s">
        <v>8</v>
      </c>
      <c r="B753" t="s">
        <v>9</v>
      </c>
      <c r="C753" s="1">
        <v>-98</v>
      </c>
      <c r="D753" s="1">
        <v>23705.66</v>
      </c>
      <c r="E753" s="1">
        <v>-241.89448979591799</v>
      </c>
    </row>
    <row r="754" spans="1:5" x14ac:dyDescent="0.2">
      <c r="A754" t="s">
        <v>8</v>
      </c>
      <c r="B754" t="s">
        <v>9</v>
      </c>
      <c r="C754" s="1">
        <v>6</v>
      </c>
      <c r="D754" s="1">
        <v>2254.5</v>
      </c>
      <c r="E754" s="1">
        <v>375.75</v>
      </c>
    </row>
    <row r="755" spans="1:5" x14ac:dyDescent="0.2">
      <c r="A755" t="s">
        <v>8</v>
      </c>
      <c r="B755" t="s">
        <v>9</v>
      </c>
      <c r="C755" s="1">
        <v>-665</v>
      </c>
      <c r="D755" s="1">
        <v>-2511.73</v>
      </c>
      <c r="E755" s="1">
        <v>3.7770375939849599</v>
      </c>
    </row>
    <row r="756" spans="1:5" x14ac:dyDescent="0.2">
      <c r="A756" t="s">
        <v>8</v>
      </c>
      <c r="B756" t="s">
        <v>9</v>
      </c>
      <c r="C756" s="1">
        <v>1</v>
      </c>
      <c r="D756" s="1">
        <v>7227.67</v>
      </c>
      <c r="E756" s="1">
        <v>7227.67</v>
      </c>
    </row>
    <row r="757" spans="1:5" x14ac:dyDescent="0.2">
      <c r="A757" t="s">
        <v>8</v>
      </c>
      <c r="B757" t="s">
        <v>9</v>
      </c>
      <c r="C757" s="1">
        <v>667</v>
      </c>
      <c r="D757" s="1">
        <v>34300.839999999997</v>
      </c>
      <c r="E757" s="1">
        <v>51.425547226386797</v>
      </c>
    </row>
    <row r="758" spans="1:5" x14ac:dyDescent="0.2">
      <c r="A758" t="s">
        <v>8</v>
      </c>
      <c r="B758" t="s">
        <v>9</v>
      </c>
      <c r="C758" s="1">
        <v>8</v>
      </c>
      <c r="D758" s="1">
        <v>9899.32</v>
      </c>
      <c r="E758" s="1">
        <v>1237.415</v>
      </c>
    </row>
    <row r="759" spans="1:5" x14ac:dyDescent="0.2">
      <c r="A759" t="s">
        <v>19</v>
      </c>
      <c r="B759" t="s">
        <v>9</v>
      </c>
      <c r="C759" s="1">
        <v>1568</v>
      </c>
      <c r="D759" s="1">
        <v>277310.61</v>
      </c>
      <c r="E759" s="1">
        <v>176.85625637755101</v>
      </c>
    </row>
    <row r="760" spans="1:5" x14ac:dyDescent="0.2">
      <c r="A760" t="s">
        <v>19</v>
      </c>
      <c r="B760" t="s">
        <v>9</v>
      </c>
      <c r="C760" s="1">
        <v>-2102</v>
      </c>
      <c r="D760" s="1">
        <v>-11311.71</v>
      </c>
      <c r="E760" s="1">
        <v>5.3814034253092302</v>
      </c>
    </row>
    <row r="761" spans="1:5" x14ac:dyDescent="0.2">
      <c r="A761" t="s">
        <v>19</v>
      </c>
      <c r="B761" t="s">
        <v>9</v>
      </c>
      <c r="C761" s="1">
        <v>-970</v>
      </c>
      <c r="D761" s="1">
        <v>-9829.19</v>
      </c>
      <c r="E761" s="1">
        <v>10.133185567010299</v>
      </c>
    </row>
    <row r="762" spans="1:5" x14ac:dyDescent="0.2">
      <c r="A762" t="s">
        <v>19</v>
      </c>
      <c r="B762" t="s">
        <v>9</v>
      </c>
      <c r="C762" s="1">
        <v>-986</v>
      </c>
      <c r="D762" s="1">
        <v>-11387.77</v>
      </c>
      <c r="E762" s="1">
        <v>11.549462474645001</v>
      </c>
    </row>
    <row r="763" spans="1:5" x14ac:dyDescent="0.2">
      <c r="A763" t="s">
        <v>19</v>
      </c>
      <c r="B763" t="s">
        <v>9</v>
      </c>
      <c r="C763" s="1">
        <v>-1313</v>
      </c>
      <c r="D763" s="1">
        <v>-11874.44</v>
      </c>
      <c r="E763" s="1">
        <v>9.0437471439451596</v>
      </c>
    </row>
    <row r="764" spans="1:5" x14ac:dyDescent="0.2">
      <c r="A764" t="s">
        <v>19</v>
      </c>
      <c r="B764" t="s">
        <v>9</v>
      </c>
      <c r="C764" s="1">
        <v>-1418</v>
      </c>
      <c r="D764" s="1">
        <v>-12960.96</v>
      </c>
      <c r="E764" s="1">
        <v>9.1403102961918208</v>
      </c>
    </row>
    <row r="765" spans="1:5" x14ac:dyDescent="0.2">
      <c r="A765" t="s">
        <v>19</v>
      </c>
      <c r="B765" t="s">
        <v>9</v>
      </c>
      <c r="C765" s="1">
        <v>-53</v>
      </c>
      <c r="D765" s="1">
        <v>-388.45</v>
      </c>
      <c r="E765" s="1">
        <v>7.3292452830188699</v>
      </c>
    </row>
    <row r="766" spans="1:5" x14ac:dyDescent="0.2">
      <c r="A766" t="s">
        <v>19</v>
      </c>
      <c r="B766" t="s">
        <v>9</v>
      </c>
      <c r="C766" s="1">
        <v>-740</v>
      </c>
      <c r="D766" s="1">
        <v>-4759.26</v>
      </c>
      <c r="E766" s="1">
        <v>6.4314324324324303</v>
      </c>
    </row>
    <row r="767" spans="1:5" x14ac:dyDescent="0.2">
      <c r="A767" t="s">
        <v>19</v>
      </c>
      <c r="B767" t="s">
        <v>9</v>
      </c>
      <c r="C767" s="1">
        <v>-1209</v>
      </c>
      <c r="D767" s="1">
        <v>-3101.31</v>
      </c>
      <c r="E767" s="1">
        <v>2.5651861042183599</v>
      </c>
    </row>
    <row r="768" spans="1:5" x14ac:dyDescent="0.2">
      <c r="A768" t="s">
        <v>19</v>
      </c>
      <c r="B768" t="s">
        <v>9</v>
      </c>
      <c r="C768" s="1">
        <v>127</v>
      </c>
      <c r="D768" s="1">
        <v>-137.16999999999999</v>
      </c>
      <c r="E768" s="1">
        <v>-1.0800787401574801</v>
      </c>
    </row>
    <row r="769" spans="1:5" x14ac:dyDescent="0.2">
      <c r="A769" t="s">
        <v>19</v>
      </c>
      <c r="B769" t="s">
        <v>9</v>
      </c>
      <c r="C769" s="1">
        <v>1</v>
      </c>
      <c r="D769" s="1">
        <v>35.51</v>
      </c>
      <c r="E769" s="1">
        <v>35.51</v>
      </c>
    </row>
    <row r="770" spans="1:5" x14ac:dyDescent="0.2">
      <c r="A770" t="s">
        <v>34</v>
      </c>
      <c r="B770" t="s">
        <v>9</v>
      </c>
      <c r="C770" s="1">
        <v>464</v>
      </c>
      <c r="D770" s="1">
        <v>233560.47</v>
      </c>
      <c r="E770" s="1">
        <v>503.36308189655199</v>
      </c>
    </row>
    <row r="771" spans="1:5" x14ac:dyDescent="0.2">
      <c r="A771" t="s">
        <v>34</v>
      </c>
      <c r="B771" t="s">
        <v>9</v>
      </c>
      <c r="C771" s="1">
        <v>12271</v>
      </c>
      <c r="D771" s="1">
        <v>54025.23</v>
      </c>
      <c r="E771" s="1">
        <v>4.4026754135767296</v>
      </c>
    </row>
    <row r="772" spans="1:5" x14ac:dyDescent="0.2">
      <c r="A772" t="s">
        <v>34</v>
      </c>
      <c r="B772" t="s">
        <v>9</v>
      </c>
      <c r="C772" s="1">
        <v>150</v>
      </c>
      <c r="D772" s="1">
        <v>176843</v>
      </c>
      <c r="E772" s="1">
        <v>1178.95333333333</v>
      </c>
    </row>
    <row r="773" spans="1:5" x14ac:dyDescent="0.2">
      <c r="A773" t="s">
        <v>12</v>
      </c>
      <c r="B773" t="s">
        <v>9</v>
      </c>
      <c r="C773" s="1">
        <v>28</v>
      </c>
      <c r="D773" s="1">
        <v>28931.41</v>
      </c>
      <c r="E773" s="1">
        <v>1033.26464285714</v>
      </c>
    </row>
    <row r="774" spans="1:5" x14ac:dyDescent="0.2">
      <c r="A774" t="s">
        <v>12</v>
      </c>
      <c r="B774" t="s">
        <v>9</v>
      </c>
      <c r="C774" s="1">
        <v>120</v>
      </c>
      <c r="D774" s="1">
        <v>15091.25</v>
      </c>
      <c r="E774" s="1">
        <v>125.760416666667</v>
      </c>
    </row>
    <row r="775" spans="1:5" x14ac:dyDescent="0.2">
      <c r="A775" t="s">
        <v>12</v>
      </c>
      <c r="B775" t="s">
        <v>9</v>
      </c>
      <c r="C775" s="1">
        <v>105</v>
      </c>
      <c r="D775" s="1">
        <v>13974.88</v>
      </c>
      <c r="E775" s="1">
        <v>133.09409523809501</v>
      </c>
    </row>
    <row r="776" spans="1:5" x14ac:dyDescent="0.2">
      <c r="A776" t="s">
        <v>12</v>
      </c>
      <c r="B776" t="s">
        <v>9</v>
      </c>
      <c r="C776" s="1">
        <v>-933</v>
      </c>
      <c r="D776" s="1">
        <v>-38570.35</v>
      </c>
      <c r="E776" s="1">
        <v>41.340139335476898</v>
      </c>
    </row>
    <row r="777" spans="1:5" x14ac:dyDescent="0.2">
      <c r="A777" t="s">
        <v>12</v>
      </c>
      <c r="B777" t="s">
        <v>9</v>
      </c>
      <c r="C777" s="1">
        <v>-114</v>
      </c>
      <c r="D777" s="1">
        <v>-10970.6</v>
      </c>
      <c r="E777" s="1">
        <v>96.233333333333306</v>
      </c>
    </row>
    <row r="778" spans="1:5" x14ac:dyDescent="0.2">
      <c r="A778" t="s">
        <v>12</v>
      </c>
      <c r="B778" t="s">
        <v>9</v>
      </c>
      <c r="C778" s="1">
        <v>-782</v>
      </c>
      <c r="D778" s="1">
        <v>-32942.910000000003</v>
      </c>
      <c r="E778" s="1">
        <v>42.126483375959097</v>
      </c>
    </row>
    <row r="779" spans="1:5" x14ac:dyDescent="0.2">
      <c r="A779" t="s">
        <v>12</v>
      </c>
      <c r="B779" t="s">
        <v>9</v>
      </c>
      <c r="C779" s="1">
        <v>-498</v>
      </c>
      <c r="D779" s="1">
        <v>-4837.47</v>
      </c>
      <c r="E779" s="1">
        <v>9.7137951807228902</v>
      </c>
    </row>
    <row r="780" spans="1:5" x14ac:dyDescent="0.2">
      <c r="A780" t="s">
        <v>12</v>
      </c>
      <c r="B780" t="s">
        <v>9</v>
      </c>
      <c r="C780" s="1">
        <v>2453</v>
      </c>
      <c r="D780" s="1">
        <v>103336.27</v>
      </c>
      <c r="E780" s="1">
        <v>42.126485935589102</v>
      </c>
    </row>
    <row r="781" spans="1:5" x14ac:dyDescent="0.2">
      <c r="A781" t="s">
        <v>12</v>
      </c>
      <c r="B781" t="s">
        <v>9</v>
      </c>
      <c r="C781" s="1">
        <v>1</v>
      </c>
      <c r="D781" s="1">
        <v>956.47</v>
      </c>
      <c r="E781" s="1">
        <v>956.47</v>
      </c>
    </row>
    <row r="782" spans="1:5" x14ac:dyDescent="0.2">
      <c r="A782" t="s">
        <v>12</v>
      </c>
      <c r="B782" t="s">
        <v>9</v>
      </c>
      <c r="C782" s="1">
        <v>35</v>
      </c>
      <c r="D782" s="1">
        <v>27060.9</v>
      </c>
      <c r="E782" s="1">
        <v>773.168571428571</v>
      </c>
    </row>
    <row r="783" spans="1:5" x14ac:dyDescent="0.2">
      <c r="A783" t="s">
        <v>12</v>
      </c>
      <c r="B783" t="s">
        <v>9</v>
      </c>
      <c r="C783" s="1">
        <v>-3000</v>
      </c>
      <c r="D783" s="1">
        <v>-29141.33</v>
      </c>
      <c r="E783" s="1">
        <v>9.7137766666666696</v>
      </c>
    </row>
    <row r="784" spans="1:5" x14ac:dyDescent="0.2">
      <c r="A784" t="s">
        <v>12</v>
      </c>
      <c r="B784" t="s">
        <v>9</v>
      </c>
      <c r="C784" s="1">
        <v>7001</v>
      </c>
      <c r="D784" s="1">
        <v>67976.22</v>
      </c>
      <c r="E784" s="1">
        <v>9.7095014997857394</v>
      </c>
    </row>
    <row r="785" spans="1:5" x14ac:dyDescent="0.2">
      <c r="A785" t="s">
        <v>12</v>
      </c>
      <c r="B785" t="s">
        <v>9</v>
      </c>
      <c r="C785" s="1">
        <v>1</v>
      </c>
      <c r="D785" s="1">
        <v>1554.94</v>
      </c>
      <c r="E785" s="1">
        <v>1554.94</v>
      </c>
    </row>
    <row r="786" spans="1:5" x14ac:dyDescent="0.2">
      <c r="A786" t="s">
        <v>295</v>
      </c>
      <c r="B786" t="s">
        <v>9</v>
      </c>
      <c r="C786" s="1">
        <v>736415</v>
      </c>
      <c r="D786" s="1">
        <v>1533454.86</v>
      </c>
      <c r="E786" s="1">
        <v>2.0823243144151098</v>
      </c>
    </row>
    <row r="787" spans="1:5" x14ac:dyDescent="0.2">
      <c r="A787" t="s">
        <v>295</v>
      </c>
      <c r="B787" t="s">
        <v>9</v>
      </c>
      <c r="C787" s="1">
        <v>-393</v>
      </c>
      <c r="D787" s="1">
        <v>-3556.05</v>
      </c>
      <c r="E787" s="1">
        <v>9.0484732824427496</v>
      </c>
    </row>
    <row r="788" spans="1:5" x14ac:dyDescent="0.2">
      <c r="A788" t="s">
        <v>295</v>
      </c>
      <c r="B788" t="s">
        <v>9</v>
      </c>
      <c r="C788" s="1">
        <v>-1299</v>
      </c>
      <c r="D788" s="1">
        <v>-3023.78</v>
      </c>
      <c r="E788" s="1">
        <v>2.3277752117013102</v>
      </c>
    </row>
    <row r="789" spans="1:5" x14ac:dyDescent="0.2">
      <c r="A789" t="s">
        <v>295</v>
      </c>
      <c r="B789" t="s">
        <v>9</v>
      </c>
      <c r="C789" s="1">
        <v>-258</v>
      </c>
      <c r="D789" s="1">
        <v>-603.78</v>
      </c>
      <c r="E789" s="1">
        <v>2.34023255813953</v>
      </c>
    </row>
    <row r="790" spans="1:5" x14ac:dyDescent="0.2">
      <c r="A790" t="s">
        <v>295</v>
      </c>
      <c r="B790" t="s">
        <v>9</v>
      </c>
      <c r="C790" s="1">
        <v>-1579</v>
      </c>
      <c r="D790" s="1">
        <v>-1394.14</v>
      </c>
      <c r="E790" s="1">
        <v>0.88292590246991798</v>
      </c>
    </row>
    <row r="791" spans="1:5" x14ac:dyDescent="0.2">
      <c r="A791" t="s">
        <v>295</v>
      </c>
      <c r="B791" t="s">
        <v>9</v>
      </c>
      <c r="C791" s="1">
        <v>-481</v>
      </c>
      <c r="D791" s="1">
        <v>-424.68</v>
      </c>
      <c r="E791" s="1">
        <v>0.88291060291060297</v>
      </c>
    </row>
    <row r="792" spans="1:5" x14ac:dyDescent="0.2">
      <c r="A792" t="s">
        <v>295</v>
      </c>
      <c r="B792" t="s">
        <v>9</v>
      </c>
      <c r="C792" s="1">
        <v>-287</v>
      </c>
      <c r="D792" s="1">
        <v>-501.31</v>
      </c>
      <c r="E792" s="1">
        <v>1.7467247386759599</v>
      </c>
    </row>
    <row r="793" spans="1:5" x14ac:dyDescent="0.2">
      <c r="A793" t="s">
        <v>295</v>
      </c>
      <c r="B793" t="s">
        <v>9</v>
      </c>
      <c r="C793" s="1">
        <v>-1145</v>
      </c>
      <c r="D793" s="1">
        <v>-2101.98</v>
      </c>
      <c r="E793" s="1">
        <v>1.8357903930131001</v>
      </c>
    </row>
    <row r="794" spans="1:5" x14ac:dyDescent="0.2">
      <c r="A794" t="s">
        <v>295</v>
      </c>
      <c r="B794" t="s">
        <v>9</v>
      </c>
      <c r="C794" s="1">
        <v>-726654</v>
      </c>
      <c r="D794" s="1">
        <v>-1500696.61</v>
      </c>
      <c r="E794" s="1">
        <v>2.0652148202583298</v>
      </c>
    </row>
    <row r="795" spans="1:5" x14ac:dyDescent="0.2">
      <c r="A795" t="s">
        <v>295</v>
      </c>
      <c r="B795" t="s">
        <v>9</v>
      </c>
      <c r="C795" s="1">
        <v>-4</v>
      </c>
      <c r="D795" s="1">
        <v>-9</v>
      </c>
      <c r="E795" s="1">
        <v>2.25</v>
      </c>
    </row>
    <row r="796" spans="1:5" x14ac:dyDescent="0.2">
      <c r="A796" t="s">
        <v>295</v>
      </c>
      <c r="B796" t="s">
        <v>9</v>
      </c>
      <c r="C796" s="1">
        <v>-1237</v>
      </c>
      <c r="D796" s="1">
        <v>-1092.17</v>
      </c>
      <c r="E796" s="1">
        <v>0.88291835084882797</v>
      </c>
    </row>
    <row r="797" spans="1:5" x14ac:dyDescent="0.2">
      <c r="A797" t="s">
        <v>2754</v>
      </c>
      <c r="B797" t="s">
        <v>9</v>
      </c>
      <c r="C797" s="1">
        <v>1362</v>
      </c>
      <c r="D797" s="1">
        <v>524.01</v>
      </c>
      <c r="E797" s="1">
        <v>0.38473568281938297</v>
      </c>
    </row>
    <row r="798" spans="1:5" x14ac:dyDescent="0.2">
      <c r="A798" t="s">
        <v>39</v>
      </c>
      <c r="B798" t="s">
        <v>9</v>
      </c>
      <c r="C798" s="1">
        <v>-765</v>
      </c>
      <c r="D798" s="1">
        <v>46421.279999999999</v>
      </c>
      <c r="E798" s="1">
        <v>-60.681411764705899</v>
      </c>
    </row>
    <row r="799" spans="1:5" x14ac:dyDescent="0.2">
      <c r="A799" t="s">
        <v>39</v>
      </c>
      <c r="B799" t="s">
        <v>9</v>
      </c>
      <c r="C799" s="1">
        <v>100</v>
      </c>
      <c r="D799" s="1">
        <v>4668.8900000000003</v>
      </c>
      <c r="E799" s="1">
        <v>46.688899999999997</v>
      </c>
    </row>
    <row r="800" spans="1:5" x14ac:dyDescent="0.2">
      <c r="A800" t="s">
        <v>39</v>
      </c>
      <c r="B800" t="s">
        <v>9</v>
      </c>
      <c r="C800" s="1">
        <v>-962</v>
      </c>
      <c r="D800" s="1">
        <v>12492.93</v>
      </c>
      <c r="E800" s="1">
        <v>-12.986413721413699</v>
      </c>
    </row>
    <row r="801" spans="1:5" x14ac:dyDescent="0.2">
      <c r="A801" t="s">
        <v>39</v>
      </c>
      <c r="B801" t="s">
        <v>9</v>
      </c>
      <c r="C801" s="1">
        <v>-336</v>
      </c>
      <c r="D801" s="1">
        <v>40155.480000000003</v>
      </c>
      <c r="E801" s="1">
        <v>-119.510357142857</v>
      </c>
    </row>
    <row r="802" spans="1:5" x14ac:dyDescent="0.2">
      <c r="A802" t="s">
        <v>39</v>
      </c>
      <c r="B802" t="s">
        <v>9</v>
      </c>
      <c r="C802" s="1">
        <v>-187</v>
      </c>
      <c r="D802" s="1">
        <v>-18134</v>
      </c>
      <c r="E802" s="1">
        <v>96.9732620320856</v>
      </c>
    </row>
    <row r="803" spans="1:5" x14ac:dyDescent="0.2">
      <c r="A803" t="s">
        <v>39</v>
      </c>
      <c r="B803" t="s">
        <v>9</v>
      </c>
      <c r="C803" s="1">
        <v>8</v>
      </c>
      <c r="D803" s="1">
        <v>66.64</v>
      </c>
      <c r="E803" s="1">
        <v>8.33</v>
      </c>
    </row>
    <row r="804" spans="1:5" x14ac:dyDescent="0.2">
      <c r="A804" t="s">
        <v>39</v>
      </c>
      <c r="B804" t="s">
        <v>9</v>
      </c>
      <c r="C804" s="1">
        <v>110</v>
      </c>
      <c r="D804" s="1">
        <v>30194.18</v>
      </c>
      <c r="E804" s="1">
        <v>274.492545454545</v>
      </c>
    </row>
    <row r="805" spans="1:5" x14ac:dyDescent="0.2">
      <c r="A805" t="s">
        <v>39</v>
      </c>
      <c r="B805" t="s">
        <v>9</v>
      </c>
      <c r="C805" s="1">
        <v>108</v>
      </c>
      <c r="D805" s="1">
        <v>2427.85</v>
      </c>
      <c r="E805" s="1">
        <v>22.480092592592602</v>
      </c>
    </row>
    <row r="806" spans="1:5" x14ac:dyDescent="0.2">
      <c r="A806" t="s">
        <v>39</v>
      </c>
      <c r="B806" t="s">
        <v>9</v>
      </c>
      <c r="C806" s="1">
        <v>-79</v>
      </c>
      <c r="D806" s="1">
        <v>5976.25</v>
      </c>
      <c r="E806" s="1">
        <v>-75.648734177215204</v>
      </c>
    </row>
    <row r="807" spans="1:5" x14ac:dyDescent="0.2">
      <c r="A807" t="s">
        <v>39</v>
      </c>
      <c r="B807" t="s">
        <v>9</v>
      </c>
      <c r="C807" s="1">
        <v>8517653</v>
      </c>
      <c r="D807" s="1">
        <v>22891801.960000001</v>
      </c>
      <c r="E807" s="1">
        <v>2.6875715599120999</v>
      </c>
    </row>
    <row r="808" spans="1:5" x14ac:dyDescent="0.2">
      <c r="A808" t="s">
        <v>39</v>
      </c>
      <c r="B808" t="s">
        <v>9</v>
      </c>
      <c r="C808" s="1">
        <v>-29</v>
      </c>
      <c r="D808" s="1">
        <v>4402.54</v>
      </c>
      <c r="E808" s="1">
        <v>-151.81172413793101</v>
      </c>
    </row>
    <row r="809" spans="1:5" x14ac:dyDescent="0.2">
      <c r="A809" t="s">
        <v>39</v>
      </c>
      <c r="B809" t="s">
        <v>9</v>
      </c>
      <c r="C809" s="1">
        <v>-364</v>
      </c>
      <c r="D809" s="1">
        <v>-1132.69</v>
      </c>
      <c r="E809" s="1">
        <v>3.1117857142857099</v>
      </c>
    </row>
    <row r="810" spans="1:5" x14ac:dyDescent="0.2">
      <c r="A810" t="s">
        <v>39</v>
      </c>
      <c r="B810" t="s">
        <v>9</v>
      </c>
      <c r="C810" s="1">
        <v>-5</v>
      </c>
      <c r="D810" s="1">
        <v>64082.03</v>
      </c>
      <c r="E810" s="1">
        <v>-12816.406000000001</v>
      </c>
    </row>
    <row r="811" spans="1:5" x14ac:dyDescent="0.2">
      <c r="A811" t="s">
        <v>39</v>
      </c>
      <c r="B811" t="s">
        <v>9</v>
      </c>
      <c r="C811" s="1">
        <v>-155</v>
      </c>
      <c r="D811" s="1">
        <v>-15814.94</v>
      </c>
      <c r="E811" s="1">
        <v>102.03187096774199</v>
      </c>
    </row>
    <row r="812" spans="1:5" x14ac:dyDescent="0.2">
      <c r="A812" t="s">
        <v>39</v>
      </c>
      <c r="B812" t="s">
        <v>9</v>
      </c>
      <c r="C812" s="1">
        <v>-206</v>
      </c>
      <c r="D812" s="1">
        <v>53008.91</v>
      </c>
      <c r="E812" s="1">
        <v>-257.324805825243</v>
      </c>
    </row>
    <row r="813" spans="1:5" x14ac:dyDescent="0.2">
      <c r="A813" t="s">
        <v>39</v>
      </c>
      <c r="B813" t="s">
        <v>9</v>
      </c>
      <c r="C813" s="1">
        <v>874</v>
      </c>
      <c r="D813" s="1">
        <v>213.59</v>
      </c>
      <c r="E813" s="1">
        <v>0.244382151029748</v>
      </c>
    </row>
    <row r="814" spans="1:5" x14ac:dyDescent="0.2">
      <c r="A814" t="s">
        <v>39</v>
      </c>
      <c r="B814" t="s">
        <v>9</v>
      </c>
      <c r="C814" s="1">
        <v>-375</v>
      </c>
      <c r="D814" s="1">
        <v>-870.56</v>
      </c>
      <c r="E814" s="1">
        <v>2.3214933333333301</v>
      </c>
    </row>
    <row r="815" spans="1:5" x14ac:dyDescent="0.2">
      <c r="A815" t="s">
        <v>39</v>
      </c>
      <c r="B815" t="s">
        <v>9</v>
      </c>
      <c r="C815" s="1">
        <v>-342</v>
      </c>
      <c r="D815" s="1">
        <v>-1065.53</v>
      </c>
      <c r="E815" s="1">
        <v>3.1155847953216398</v>
      </c>
    </row>
    <row r="816" spans="1:5" x14ac:dyDescent="0.2">
      <c r="A816" t="s">
        <v>39</v>
      </c>
      <c r="B816" t="s">
        <v>9</v>
      </c>
      <c r="C816" s="1">
        <v>0</v>
      </c>
      <c r="D816" s="1">
        <v>1708.49</v>
      </c>
      <c r="E816" s="1">
        <v>0</v>
      </c>
    </row>
    <row r="817" spans="1:5" x14ac:dyDescent="0.2">
      <c r="A817" t="s">
        <v>39</v>
      </c>
      <c r="B817" t="s">
        <v>9</v>
      </c>
      <c r="C817" s="1">
        <v>0</v>
      </c>
      <c r="D817" s="1">
        <v>67.81</v>
      </c>
      <c r="E817" s="1">
        <v>0</v>
      </c>
    </row>
    <row r="818" spans="1:5" x14ac:dyDescent="0.2">
      <c r="A818" t="s">
        <v>39</v>
      </c>
      <c r="B818" t="s">
        <v>9</v>
      </c>
      <c r="C818" s="1">
        <v>0</v>
      </c>
      <c r="D818" s="1">
        <v>68318.58</v>
      </c>
      <c r="E818" s="1">
        <v>0</v>
      </c>
    </row>
    <row r="819" spans="1:5" x14ac:dyDescent="0.2">
      <c r="A819" t="s">
        <v>39</v>
      </c>
      <c r="B819" t="s">
        <v>9</v>
      </c>
      <c r="C819" s="1">
        <v>106</v>
      </c>
      <c r="D819" s="1">
        <v>99798.3</v>
      </c>
      <c r="E819" s="1">
        <v>941.49339622641503</v>
      </c>
    </row>
    <row r="820" spans="1:5" x14ac:dyDescent="0.2">
      <c r="A820" t="s">
        <v>39</v>
      </c>
      <c r="B820" t="s">
        <v>9</v>
      </c>
      <c r="C820" s="1">
        <v>-4502</v>
      </c>
      <c r="D820" s="1">
        <v>-9021.65</v>
      </c>
      <c r="E820" s="1">
        <v>2.00392047978676</v>
      </c>
    </row>
    <row r="821" spans="1:5" x14ac:dyDescent="0.2">
      <c r="A821" t="s">
        <v>39</v>
      </c>
      <c r="B821" t="s">
        <v>9</v>
      </c>
      <c r="C821" s="1">
        <v>-266</v>
      </c>
      <c r="D821" s="1">
        <v>-668.18</v>
      </c>
      <c r="E821" s="1">
        <v>2.5119548872180499</v>
      </c>
    </row>
    <row r="822" spans="1:5" x14ac:dyDescent="0.2">
      <c r="A822" t="s">
        <v>39</v>
      </c>
      <c r="B822" t="s">
        <v>9</v>
      </c>
      <c r="C822" s="1">
        <v>-1788</v>
      </c>
      <c r="D822" s="1">
        <v>-4070.18</v>
      </c>
      <c r="E822" s="1">
        <v>2.2763870246084998</v>
      </c>
    </row>
    <row r="823" spans="1:5" x14ac:dyDescent="0.2">
      <c r="A823" t="s">
        <v>39</v>
      </c>
      <c r="B823" t="s">
        <v>9</v>
      </c>
      <c r="C823" s="1">
        <v>-195</v>
      </c>
      <c r="D823" s="1">
        <v>-629.37</v>
      </c>
      <c r="E823" s="1">
        <v>3.2275384615384599</v>
      </c>
    </row>
    <row r="824" spans="1:5" x14ac:dyDescent="0.2">
      <c r="A824" t="s">
        <v>39</v>
      </c>
      <c r="B824" t="s">
        <v>9</v>
      </c>
      <c r="C824" s="1">
        <v>-410</v>
      </c>
      <c r="D824" s="1">
        <v>-904.01</v>
      </c>
      <c r="E824" s="1">
        <v>2.2049024390243899</v>
      </c>
    </row>
    <row r="825" spans="1:5" x14ac:dyDescent="0.2">
      <c r="A825" t="s">
        <v>39</v>
      </c>
      <c r="B825" t="s">
        <v>9</v>
      </c>
      <c r="C825" s="1">
        <v>-327</v>
      </c>
      <c r="D825" s="1">
        <v>-900.31</v>
      </c>
      <c r="E825" s="1">
        <v>2.7532415902140701</v>
      </c>
    </row>
    <row r="826" spans="1:5" x14ac:dyDescent="0.2">
      <c r="A826" t="s">
        <v>39</v>
      </c>
      <c r="B826" t="s">
        <v>9</v>
      </c>
      <c r="C826" s="1">
        <v>-311</v>
      </c>
      <c r="D826" s="1">
        <v>-863.71</v>
      </c>
      <c r="E826" s="1">
        <v>2.77720257234727</v>
      </c>
    </row>
    <row r="827" spans="1:5" x14ac:dyDescent="0.2">
      <c r="A827" t="s">
        <v>39</v>
      </c>
      <c r="B827" t="s">
        <v>9</v>
      </c>
      <c r="C827" s="1">
        <v>-550</v>
      </c>
      <c r="D827" s="1">
        <v>-1747.44</v>
      </c>
      <c r="E827" s="1">
        <v>3.1771636363636402</v>
      </c>
    </row>
    <row r="828" spans="1:5" x14ac:dyDescent="0.2">
      <c r="A828" t="s">
        <v>39</v>
      </c>
      <c r="B828" t="s">
        <v>9</v>
      </c>
      <c r="C828" s="1">
        <v>-55</v>
      </c>
      <c r="D828" s="1">
        <v>-157.03</v>
      </c>
      <c r="E828" s="1">
        <v>2.8550909090909098</v>
      </c>
    </row>
    <row r="829" spans="1:5" x14ac:dyDescent="0.2">
      <c r="A829" t="s">
        <v>39</v>
      </c>
      <c r="B829" t="s">
        <v>9</v>
      </c>
      <c r="C829" s="1">
        <v>-1236</v>
      </c>
      <c r="D829" s="1">
        <v>-2419.42</v>
      </c>
      <c r="E829" s="1">
        <v>1.95745954692557</v>
      </c>
    </row>
    <row r="830" spans="1:5" x14ac:dyDescent="0.2">
      <c r="A830" t="s">
        <v>39</v>
      </c>
      <c r="B830" t="s">
        <v>9</v>
      </c>
      <c r="C830" s="1">
        <v>-1421</v>
      </c>
      <c r="D830" s="1">
        <v>-3968.15</v>
      </c>
      <c r="E830" s="1">
        <v>2.7925052779732602</v>
      </c>
    </row>
    <row r="831" spans="1:5" x14ac:dyDescent="0.2">
      <c r="A831" t="s">
        <v>39</v>
      </c>
      <c r="B831" t="s">
        <v>9</v>
      </c>
      <c r="C831" s="1">
        <v>-840</v>
      </c>
      <c r="D831" s="1">
        <v>-2242.9499999999998</v>
      </c>
      <c r="E831" s="1">
        <v>2.6701785714285702</v>
      </c>
    </row>
    <row r="832" spans="1:5" x14ac:dyDescent="0.2">
      <c r="A832" t="s">
        <v>39</v>
      </c>
      <c r="B832" t="s">
        <v>9</v>
      </c>
      <c r="C832" s="1">
        <v>-452</v>
      </c>
      <c r="D832" s="1">
        <v>-1776.1</v>
      </c>
      <c r="E832" s="1">
        <v>3.9294247787610601</v>
      </c>
    </row>
    <row r="833" spans="1:5" x14ac:dyDescent="0.2">
      <c r="A833" t="s">
        <v>39</v>
      </c>
      <c r="B833" t="s">
        <v>9</v>
      </c>
      <c r="C833" s="1">
        <v>-750</v>
      </c>
      <c r="D833" s="1">
        <v>-1974.67</v>
      </c>
      <c r="E833" s="1">
        <v>2.63289333333333</v>
      </c>
    </row>
    <row r="834" spans="1:5" x14ac:dyDescent="0.2">
      <c r="A834" t="s">
        <v>39</v>
      </c>
      <c r="B834" t="s">
        <v>9</v>
      </c>
      <c r="C834" s="1">
        <v>-293</v>
      </c>
      <c r="D834" s="1">
        <v>-619.30999999999995</v>
      </c>
      <c r="E834" s="1">
        <v>2.1136860068259402</v>
      </c>
    </row>
    <row r="835" spans="1:5" x14ac:dyDescent="0.2">
      <c r="A835" t="s">
        <v>39</v>
      </c>
      <c r="B835" t="s">
        <v>9</v>
      </c>
      <c r="C835" s="1">
        <v>-3314</v>
      </c>
      <c r="D835" s="1">
        <v>-8978.7800000000007</v>
      </c>
      <c r="E835" s="1">
        <v>2.7093482196741099</v>
      </c>
    </row>
    <row r="836" spans="1:5" x14ac:dyDescent="0.2">
      <c r="A836" t="s">
        <v>39</v>
      </c>
      <c r="B836" t="s">
        <v>9</v>
      </c>
      <c r="C836" s="1">
        <v>-163</v>
      </c>
      <c r="D836" s="1">
        <v>-724.99</v>
      </c>
      <c r="E836" s="1">
        <v>4.4477914110429397</v>
      </c>
    </row>
    <row r="837" spans="1:5" x14ac:dyDescent="0.2">
      <c r="A837" t="s">
        <v>39</v>
      </c>
      <c r="B837" t="s">
        <v>9</v>
      </c>
      <c r="C837" s="1">
        <v>-1576</v>
      </c>
      <c r="D837" s="1">
        <v>-5105.76</v>
      </c>
      <c r="E837" s="1">
        <v>3.2396954314720801</v>
      </c>
    </row>
    <row r="838" spans="1:5" x14ac:dyDescent="0.2">
      <c r="A838" t="s">
        <v>39</v>
      </c>
      <c r="B838" t="s">
        <v>9</v>
      </c>
      <c r="C838" s="1">
        <v>-120</v>
      </c>
      <c r="D838" s="1">
        <v>-249.71</v>
      </c>
      <c r="E838" s="1">
        <v>2.0809166666666701</v>
      </c>
    </row>
    <row r="839" spans="1:5" x14ac:dyDescent="0.2">
      <c r="A839" t="s">
        <v>39</v>
      </c>
      <c r="B839" t="s">
        <v>9</v>
      </c>
      <c r="C839" s="1">
        <v>-2311</v>
      </c>
      <c r="D839" s="1">
        <v>-6612.15</v>
      </c>
      <c r="E839" s="1">
        <v>2.8611639982691499</v>
      </c>
    </row>
    <row r="840" spans="1:5" x14ac:dyDescent="0.2">
      <c r="A840" t="s">
        <v>39</v>
      </c>
      <c r="B840" t="s">
        <v>9</v>
      </c>
      <c r="C840" s="1">
        <v>-611</v>
      </c>
      <c r="D840" s="1">
        <v>-1271.0999999999999</v>
      </c>
      <c r="E840" s="1">
        <v>2.0803600654664498</v>
      </c>
    </row>
    <row r="841" spans="1:5" x14ac:dyDescent="0.2">
      <c r="A841" t="s">
        <v>39</v>
      </c>
      <c r="B841" t="s">
        <v>9</v>
      </c>
      <c r="C841" s="1">
        <v>-165</v>
      </c>
      <c r="D841" s="1">
        <v>-218.06</v>
      </c>
      <c r="E841" s="1">
        <v>1.3215757575757601</v>
      </c>
    </row>
    <row r="842" spans="1:5" x14ac:dyDescent="0.2">
      <c r="A842" t="s">
        <v>39</v>
      </c>
      <c r="B842" t="s">
        <v>9</v>
      </c>
      <c r="C842" s="1">
        <v>-4294</v>
      </c>
      <c r="D842" s="1">
        <v>-5707.92</v>
      </c>
      <c r="E842" s="1">
        <v>1.3292780624126701</v>
      </c>
    </row>
    <row r="843" spans="1:5" x14ac:dyDescent="0.2">
      <c r="A843" t="s">
        <v>39</v>
      </c>
      <c r="B843" t="s">
        <v>9</v>
      </c>
      <c r="C843" s="1">
        <v>-20</v>
      </c>
      <c r="D843" s="1">
        <v>-30.12</v>
      </c>
      <c r="E843" s="1">
        <v>1.506</v>
      </c>
    </row>
    <row r="844" spans="1:5" x14ac:dyDescent="0.2">
      <c r="A844" t="s">
        <v>39</v>
      </c>
      <c r="B844" t="s">
        <v>9</v>
      </c>
      <c r="C844" s="1">
        <v>-145</v>
      </c>
      <c r="D844" s="1">
        <v>-191.72</v>
      </c>
      <c r="E844" s="1">
        <v>1.32220689655172</v>
      </c>
    </row>
    <row r="845" spans="1:5" x14ac:dyDescent="0.2">
      <c r="A845" t="s">
        <v>39</v>
      </c>
      <c r="B845" t="s">
        <v>9</v>
      </c>
      <c r="C845" s="1">
        <v>116</v>
      </c>
      <c r="D845" s="1">
        <v>474.14</v>
      </c>
      <c r="E845" s="1">
        <v>4.0874137931034502</v>
      </c>
    </row>
    <row r="846" spans="1:5" x14ac:dyDescent="0.2">
      <c r="A846" t="s">
        <v>39</v>
      </c>
      <c r="B846" t="s">
        <v>9</v>
      </c>
      <c r="C846" s="1">
        <v>-3316</v>
      </c>
      <c r="D846" s="1">
        <v>-7322.9</v>
      </c>
      <c r="E846" s="1">
        <v>2.2083534378769598</v>
      </c>
    </row>
    <row r="847" spans="1:5" x14ac:dyDescent="0.2">
      <c r="A847" t="s">
        <v>39</v>
      </c>
      <c r="B847" t="s">
        <v>9</v>
      </c>
      <c r="C847" s="1">
        <v>-1352</v>
      </c>
      <c r="D847" s="1">
        <v>-3837.62</v>
      </c>
      <c r="E847" s="1">
        <v>2.8384763313609498</v>
      </c>
    </row>
    <row r="848" spans="1:5" x14ac:dyDescent="0.2">
      <c r="A848" t="s">
        <v>39</v>
      </c>
      <c r="B848" t="s">
        <v>9</v>
      </c>
      <c r="C848" s="1">
        <v>-525</v>
      </c>
      <c r="D848" s="1">
        <v>-1169.17</v>
      </c>
      <c r="E848" s="1">
        <v>2.2269904761904802</v>
      </c>
    </row>
    <row r="849" spans="1:5" x14ac:dyDescent="0.2">
      <c r="A849" t="s">
        <v>39</v>
      </c>
      <c r="B849" t="s">
        <v>9</v>
      </c>
      <c r="C849" s="1">
        <v>-351</v>
      </c>
      <c r="D849" s="1">
        <v>-909.48</v>
      </c>
      <c r="E849" s="1">
        <v>2.5911111111111098</v>
      </c>
    </row>
    <row r="850" spans="1:5" x14ac:dyDescent="0.2">
      <c r="A850" t="s">
        <v>39</v>
      </c>
      <c r="B850" t="s">
        <v>9</v>
      </c>
      <c r="C850" s="1">
        <v>-1175</v>
      </c>
      <c r="D850" s="1">
        <v>-6489.86</v>
      </c>
      <c r="E850" s="1">
        <v>5.5232851063829802</v>
      </c>
    </row>
    <row r="851" spans="1:5" x14ac:dyDescent="0.2">
      <c r="A851" t="s">
        <v>39</v>
      </c>
      <c r="B851" t="s">
        <v>9</v>
      </c>
      <c r="C851" s="1">
        <v>-6500</v>
      </c>
      <c r="D851" s="1">
        <v>-34087.550000000003</v>
      </c>
      <c r="E851" s="1">
        <v>5.2442384615384601</v>
      </c>
    </row>
    <row r="852" spans="1:5" x14ac:dyDescent="0.2">
      <c r="A852" t="s">
        <v>39</v>
      </c>
      <c r="B852" t="s">
        <v>9</v>
      </c>
      <c r="C852" s="1">
        <v>-458</v>
      </c>
      <c r="D852" s="1">
        <v>-1126.58</v>
      </c>
      <c r="E852" s="1">
        <v>2.4597816593886499</v>
      </c>
    </row>
    <row r="853" spans="1:5" x14ac:dyDescent="0.2">
      <c r="A853" t="s">
        <v>39</v>
      </c>
      <c r="B853" t="s">
        <v>9</v>
      </c>
      <c r="C853" s="1">
        <v>-95</v>
      </c>
      <c r="D853" s="1">
        <v>-230.25</v>
      </c>
      <c r="E853" s="1">
        <v>2.4236842105263201</v>
      </c>
    </row>
    <row r="854" spans="1:5" x14ac:dyDescent="0.2">
      <c r="A854" t="s">
        <v>39</v>
      </c>
      <c r="B854" t="s">
        <v>9</v>
      </c>
      <c r="C854" s="1">
        <v>0</v>
      </c>
      <c r="D854" s="1">
        <v>515.12</v>
      </c>
      <c r="E854" s="1">
        <v>0</v>
      </c>
    </row>
    <row r="855" spans="1:5" x14ac:dyDescent="0.2">
      <c r="A855" t="s">
        <v>39</v>
      </c>
      <c r="B855" t="s">
        <v>9</v>
      </c>
      <c r="C855" s="1">
        <v>8597218</v>
      </c>
      <c r="D855" s="1">
        <v>22563929.66</v>
      </c>
      <c r="E855" s="1">
        <v>2.6245617663760501</v>
      </c>
    </row>
    <row r="856" spans="1:5" x14ac:dyDescent="0.2">
      <c r="A856" t="s">
        <v>39</v>
      </c>
      <c r="B856" t="s">
        <v>9</v>
      </c>
      <c r="C856" s="1">
        <v>-505</v>
      </c>
      <c r="D856" s="1">
        <v>-1252.45</v>
      </c>
      <c r="E856" s="1">
        <v>2.4800990099009899</v>
      </c>
    </row>
    <row r="857" spans="1:5" x14ac:dyDescent="0.2">
      <c r="A857" t="s">
        <v>39</v>
      </c>
      <c r="B857" t="s">
        <v>9</v>
      </c>
      <c r="C857" s="1">
        <v>-205</v>
      </c>
      <c r="D857" s="1">
        <v>-857.56</v>
      </c>
      <c r="E857" s="1">
        <v>4.1832195121951203</v>
      </c>
    </row>
    <row r="858" spans="1:5" x14ac:dyDescent="0.2">
      <c r="A858" t="s">
        <v>39</v>
      </c>
      <c r="B858" t="s">
        <v>9</v>
      </c>
      <c r="C858" s="1">
        <v>-292</v>
      </c>
      <c r="D858" s="1">
        <v>-656.44</v>
      </c>
      <c r="E858" s="1">
        <v>2.2480821917808198</v>
      </c>
    </row>
    <row r="859" spans="1:5" x14ac:dyDescent="0.2">
      <c r="A859" t="s">
        <v>39</v>
      </c>
      <c r="B859" t="s">
        <v>9</v>
      </c>
      <c r="C859" s="1">
        <v>-388</v>
      </c>
      <c r="D859" s="1">
        <v>90695.2</v>
      </c>
      <c r="E859" s="1">
        <v>-233.75051546391799</v>
      </c>
    </row>
    <row r="860" spans="1:5" x14ac:dyDescent="0.2">
      <c r="A860" t="s">
        <v>39</v>
      </c>
      <c r="B860" t="s">
        <v>9</v>
      </c>
      <c r="C860" s="1">
        <v>-770</v>
      </c>
      <c r="D860" s="1">
        <v>-2040.19</v>
      </c>
      <c r="E860" s="1">
        <v>2.6495974025973998</v>
      </c>
    </row>
    <row r="861" spans="1:5" x14ac:dyDescent="0.2">
      <c r="A861" t="s">
        <v>39</v>
      </c>
      <c r="B861" t="s">
        <v>9</v>
      </c>
      <c r="C861" s="1">
        <v>1</v>
      </c>
      <c r="D861" s="1">
        <v>760.82</v>
      </c>
      <c r="E861" s="1">
        <v>760.82</v>
      </c>
    </row>
    <row r="862" spans="1:5" x14ac:dyDescent="0.2">
      <c r="A862" t="s">
        <v>39</v>
      </c>
      <c r="B862" t="s">
        <v>9</v>
      </c>
      <c r="C862" s="1">
        <v>100</v>
      </c>
      <c r="D862" s="1">
        <v>1544.3</v>
      </c>
      <c r="E862" s="1">
        <v>15.443</v>
      </c>
    </row>
    <row r="863" spans="1:5" x14ac:dyDescent="0.2">
      <c r="A863" t="s">
        <v>39</v>
      </c>
      <c r="B863" t="s">
        <v>9</v>
      </c>
      <c r="C863" s="1">
        <v>19</v>
      </c>
      <c r="D863" s="1">
        <v>1506.96</v>
      </c>
      <c r="E863" s="1">
        <v>79.313684210526304</v>
      </c>
    </row>
    <row r="864" spans="1:5" x14ac:dyDescent="0.2">
      <c r="A864" t="s">
        <v>39</v>
      </c>
      <c r="B864" t="s">
        <v>9</v>
      </c>
      <c r="C864" s="1">
        <v>140</v>
      </c>
      <c r="D864" s="1">
        <v>599.33000000000004</v>
      </c>
      <c r="E864" s="1">
        <v>4.2809285714285696</v>
      </c>
    </row>
    <row r="865" spans="1:5" x14ac:dyDescent="0.2">
      <c r="A865" t="s">
        <v>39</v>
      </c>
      <c r="B865" t="s">
        <v>9</v>
      </c>
      <c r="C865" s="1">
        <v>-219</v>
      </c>
      <c r="D865" s="1">
        <v>-377.3</v>
      </c>
      <c r="E865" s="1">
        <v>1.72283105022831</v>
      </c>
    </row>
    <row r="866" spans="1:5" x14ac:dyDescent="0.2">
      <c r="A866" t="s">
        <v>39</v>
      </c>
      <c r="B866" t="s">
        <v>9</v>
      </c>
      <c r="C866" s="1">
        <v>-250</v>
      </c>
      <c r="D866" s="1">
        <v>-215.18</v>
      </c>
      <c r="E866" s="1">
        <v>0.86072000000000004</v>
      </c>
    </row>
    <row r="867" spans="1:5" x14ac:dyDescent="0.2">
      <c r="A867" t="s">
        <v>39</v>
      </c>
      <c r="B867" t="s">
        <v>9</v>
      </c>
      <c r="C867" s="1">
        <v>-2</v>
      </c>
      <c r="D867" s="1">
        <v>-20.3</v>
      </c>
      <c r="E867" s="1">
        <v>10.15</v>
      </c>
    </row>
    <row r="868" spans="1:5" x14ac:dyDescent="0.2">
      <c r="A868" t="s">
        <v>46</v>
      </c>
      <c r="B868" t="s">
        <v>9</v>
      </c>
      <c r="C868" s="1">
        <v>-667</v>
      </c>
      <c r="D868" s="1">
        <v>-1553.1</v>
      </c>
      <c r="E868" s="1">
        <v>2.3284857571214399</v>
      </c>
    </row>
    <row r="869" spans="1:5" x14ac:dyDescent="0.2">
      <c r="A869" t="s">
        <v>46</v>
      </c>
      <c r="B869" t="s">
        <v>9</v>
      </c>
      <c r="C869" s="1">
        <v>-274</v>
      </c>
      <c r="D869" s="1">
        <v>-315.29000000000002</v>
      </c>
      <c r="E869" s="1">
        <v>1.1506934306569301</v>
      </c>
    </row>
    <row r="870" spans="1:5" x14ac:dyDescent="0.2">
      <c r="A870" t="s">
        <v>46</v>
      </c>
      <c r="B870" t="s">
        <v>9</v>
      </c>
      <c r="C870" s="1">
        <v>-1025</v>
      </c>
      <c r="D870" s="1">
        <v>-1259.8399999999999</v>
      </c>
      <c r="E870" s="1">
        <v>1.2291121951219499</v>
      </c>
    </row>
    <row r="871" spans="1:5" x14ac:dyDescent="0.2">
      <c r="A871" t="s">
        <v>46</v>
      </c>
      <c r="B871" t="s">
        <v>9</v>
      </c>
      <c r="C871" s="1">
        <v>-450</v>
      </c>
      <c r="D871" s="1">
        <v>-553.1</v>
      </c>
      <c r="E871" s="1">
        <v>1.2291111111111099</v>
      </c>
    </row>
    <row r="872" spans="1:5" x14ac:dyDescent="0.2">
      <c r="A872" t="s">
        <v>46</v>
      </c>
      <c r="B872" t="s">
        <v>9</v>
      </c>
      <c r="C872" s="1">
        <v>-1154</v>
      </c>
      <c r="D872" s="1">
        <v>-1418.39</v>
      </c>
      <c r="E872" s="1">
        <v>1.2291074523396901</v>
      </c>
    </row>
    <row r="873" spans="1:5" x14ac:dyDescent="0.2">
      <c r="A873" t="s">
        <v>39</v>
      </c>
      <c r="B873" t="s">
        <v>9</v>
      </c>
      <c r="C873" s="1">
        <v>-368</v>
      </c>
      <c r="D873" s="1">
        <v>-1219.58</v>
      </c>
      <c r="E873" s="1">
        <v>3.3140760869565198</v>
      </c>
    </row>
    <row r="874" spans="1:5" x14ac:dyDescent="0.2">
      <c r="A874" t="s">
        <v>8</v>
      </c>
      <c r="B874" t="s">
        <v>9</v>
      </c>
      <c r="C874" s="1">
        <v>-17</v>
      </c>
      <c r="D874" s="1">
        <v>-355.45</v>
      </c>
      <c r="E874" s="1">
        <v>20.908823529411801</v>
      </c>
    </row>
    <row r="875" spans="1:5" x14ac:dyDescent="0.2">
      <c r="A875" t="s">
        <v>8</v>
      </c>
      <c r="B875" t="s">
        <v>9</v>
      </c>
      <c r="C875" s="1">
        <v>4</v>
      </c>
      <c r="D875" s="1">
        <v>4076.48</v>
      </c>
      <c r="E875" s="1">
        <v>1019.12</v>
      </c>
    </row>
    <row r="876" spans="1:5" x14ac:dyDescent="0.2">
      <c r="A876" t="s">
        <v>8</v>
      </c>
      <c r="B876" t="s">
        <v>9</v>
      </c>
      <c r="C876" s="1">
        <v>-3212</v>
      </c>
      <c r="D876" s="1">
        <v>-13734.07</v>
      </c>
      <c r="E876" s="1">
        <v>4.2758623910336198</v>
      </c>
    </row>
    <row r="877" spans="1:5" x14ac:dyDescent="0.2">
      <c r="A877" t="s">
        <v>8</v>
      </c>
      <c r="B877" t="s">
        <v>9</v>
      </c>
      <c r="C877" s="1">
        <v>0</v>
      </c>
      <c r="D877" s="1">
        <v>85434.25</v>
      </c>
      <c r="E877" s="1">
        <v>0</v>
      </c>
    </row>
    <row r="878" spans="1:5" x14ac:dyDescent="0.2">
      <c r="A878" t="s">
        <v>8</v>
      </c>
      <c r="B878" t="s">
        <v>9</v>
      </c>
      <c r="C878" s="1">
        <v>-2146</v>
      </c>
      <c r="D878" s="1">
        <v>-14662.7</v>
      </c>
      <c r="E878" s="1">
        <v>6.83257222739981</v>
      </c>
    </row>
    <row r="879" spans="1:5" x14ac:dyDescent="0.2">
      <c r="A879" t="s">
        <v>8</v>
      </c>
      <c r="B879" t="s">
        <v>9</v>
      </c>
      <c r="C879" s="1">
        <v>0</v>
      </c>
      <c r="D879" s="1">
        <v>31007.66</v>
      </c>
      <c r="E879" s="1">
        <v>0</v>
      </c>
    </row>
    <row r="880" spans="1:5" x14ac:dyDescent="0.2">
      <c r="A880" t="s">
        <v>8</v>
      </c>
      <c r="B880" t="s">
        <v>9</v>
      </c>
      <c r="C880" s="1">
        <v>-1181</v>
      </c>
      <c r="D880" s="1">
        <v>-46209.77</v>
      </c>
      <c r="E880" s="1">
        <v>39.127662997459801</v>
      </c>
    </row>
    <row r="881" spans="1:5" x14ac:dyDescent="0.2">
      <c r="A881" t="s">
        <v>8</v>
      </c>
      <c r="B881" t="s">
        <v>9</v>
      </c>
      <c r="C881" s="1">
        <v>-312</v>
      </c>
      <c r="D881" s="1">
        <v>-918.45</v>
      </c>
      <c r="E881" s="1">
        <v>2.9437500000000001</v>
      </c>
    </row>
    <row r="882" spans="1:5" x14ac:dyDescent="0.2">
      <c r="A882" t="s">
        <v>8</v>
      </c>
      <c r="B882" t="s">
        <v>9</v>
      </c>
      <c r="C882" s="1">
        <v>-1351</v>
      </c>
      <c r="D882" s="1">
        <v>-5825.36</v>
      </c>
      <c r="E882" s="1">
        <v>4.3118874907475897</v>
      </c>
    </row>
    <row r="883" spans="1:5" x14ac:dyDescent="0.2">
      <c r="A883" t="s">
        <v>8</v>
      </c>
      <c r="B883" t="s">
        <v>9</v>
      </c>
      <c r="C883" s="1">
        <v>-13342</v>
      </c>
      <c r="D883" s="1">
        <v>-54776.46</v>
      </c>
      <c r="E883" s="1">
        <v>4.1055658821765899</v>
      </c>
    </row>
    <row r="884" spans="1:5" x14ac:dyDescent="0.2">
      <c r="A884" t="s">
        <v>8</v>
      </c>
      <c r="B884" t="s">
        <v>9</v>
      </c>
      <c r="C884" s="1">
        <v>-403</v>
      </c>
      <c r="D884" s="1">
        <v>-1830.21</v>
      </c>
      <c r="E884" s="1">
        <v>4.5414640198511202</v>
      </c>
    </row>
    <row r="885" spans="1:5" x14ac:dyDescent="0.2">
      <c r="A885" t="s">
        <v>8</v>
      </c>
      <c r="B885" t="s">
        <v>9</v>
      </c>
      <c r="C885" s="1">
        <v>-301</v>
      </c>
      <c r="D885" s="1">
        <v>-1175.23</v>
      </c>
      <c r="E885" s="1">
        <v>3.90441860465116</v>
      </c>
    </row>
    <row r="886" spans="1:5" x14ac:dyDescent="0.2">
      <c r="A886" t="s">
        <v>8</v>
      </c>
      <c r="B886" t="s">
        <v>9</v>
      </c>
      <c r="C886" s="1">
        <v>0</v>
      </c>
      <c r="D886" s="1">
        <v>44500.93</v>
      </c>
      <c r="E886" s="1">
        <v>0</v>
      </c>
    </row>
    <row r="887" spans="1:5" x14ac:dyDescent="0.2">
      <c r="A887" t="s">
        <v>8</v>
      </c>
      <c r="B887" t="s">
        <v>9</v>
      </c>
      <c r="C887" s="1">
        <v>-1792</v>
      </c>
      <c r="D887" s="1">
        <v>-5471.87</v>
      </c>
      <c r="E887" s="1">
        <v>3.0534988839285702</v>
      </c>
    </row>
    <row r="888" spans="1:5" x14ac:dyDescent="0.2">
      <c r="A888" t="s">
        <v>8</v>
      </c>
      <c r="B888" t="s">
        <v>9</v>
      </c>
      <c r="C888" s="1">
        <v>-175</v>
      </c>
      <c r="D888" s="1">
        <v>-1688.94</v>
      </c>
      <c r="E888" s="1">
        <v>9.6510857142857098</v>
      </c>
    </row>
    <row r="889" spans="1:5" x14ac:dyDescent="0.2">
      <c r="A889" t="s">
        <v>8</v>
      </c>
      <c r="B889" t="s">
        <v>9</v>
      </c>
      <c r="C889" s="1">
        <v>20</v>
      </c>
      <c r="D889" s="1">
        <v>-6760.05</v>
      </c>
      <c r="E889" s="1">
        <v>-338.0025</v>
      </c>
    </row>
    <row r="890" spans="1:5" x14ac:dyDescent="0.2">
      <c r="A890" t="s">
        <v>8</v>
      </c>
      <c r="B890" t="s">
        <v>9</v>
      </c>
      <c r="C890" s="1">
        <v>-98</v>
      </c>
      <c r="D890" s="1">
        <v>-916.07</v>
      </c>
      <c r="E890" s="1">
        <v>9.3476530612244897</v>
      </c>
    </row>
    <row r="891" spans="1:5" x14ac:dyDescent="0.2">
      <c r="A891" t="s">
        <v>8</v>
      </c>
      <c r="B891" t="s">
        <v>9</v>
      </c>
      <c r="C891" s="1">
        <v>-7844</v>
      </c>
      <c r="D891" s="1">
        <v>-31764.720000000001</v>
      </c>
      <c r="E891" s="1">
        <v>4.0495563488016302</v>
      </c>
    </row>
    <row r="892" spans="1:5" x14ac:dyDescent="0.2">
      <c r="A892" t="s">
        <v>8</v>
      </c>
      <c r="B892" t="s">
        <v>9</v>
      </c>
      <c r="C892" s="1">
        <v>-2183</v>
      </c>
      <c r="D892" s="1">
        <v>-42168.84</v>
      </c>
      <c r="E892" s="1">
        <v>19.316921667430101</v>
      </c>
    </row>
    <row r="893" spans="1:5" x14ac:dyDescent="0.2">
      <c r="A893" t="s">
        <v>8</v>
      </c>
      <c r="B893" t="s">
        <v>9</v>
      </c>
      <c r="C893" s="1">
        <v>-62</v>
      </c>
      <c r="D893" s="1">
        <v>-385.83</v>
      </c>
      <c r="E893" s="1">
        <v>6.2230645161290301</v>
      </c>
    </row>
    <row r="894" spans="1:5" x14ac:dyDescent="0.2">
      <c r="A894" t="s">
        <v>8</v>
      </c>
      <c r="B894" t="s">
        <v>9</v>
      </c>
      <c r="C894" s="1">
        <v>0</v>
      </c>
      <c r="D894" s="1">
        <v>5615.66</v>
      </c>
      <c r="E894" s="1">
        <v>0</v>
      </c>
    </row>
    <row r="895" spans="1:5" x14ac:dyDescent="0.2">
      <c r="A895" t="s">
        <v>8</v>
      </c>
      <c r="B895" t="s">
        <v>9</v>
      </c>
      <c r="C895" s="1">
        <v>-918</v>
      </c>
      <c r="D895" s="1">
        <v>-4326.3599999999997</v>
      </c>
      <c r="E895" s="1">
        <v>4.7128104575163396</v>
      </c>
    </row>
    <row r="896" spans="1:5" x14ac:dyDescent="0.2">
      <c r="A896" t="s">
        <v>8</v>
      </c>
      <c r="B896" t="s">
        <v>9</v>
      </c>
      <c r="C896" s="1">
        <v>-297</v>
      </c>
      <c r="D896" s="1">
        <v>-1353.41</v>
      </c>
      <c r="E896" s="1">
        <v>4.5569360269360297</v>
      </c>
    </row>
    <row r="897" spans="1:5" x14ac:dyDescent="0.2">
      <c r="A897" t="s">
        <v>8</v>
      </c>
      <c r="B897" t="s">
        <v>9</v>
      </c>
      <c r="C897" s="1">
        <v>-2338</v>
      </c>
      <c r="D897" s="1">
        <v>-25962.93</v>
      </c>
      <c r="E897" s="1">
        <v>11.1047604790419</v>
      </c>
    </row>
    <row r="898" spans="1:5" x14ac:dyDescent="0.2">
      <c r="A898" t="s">
        <v>8</v>
      </c>
      <c r="B898" t="s">
        <v>9</v>
      </c>
      <c r="C898" s="1">
        <v>-547</v>
      </c>
      <c r="D898" s="1">
        <v>-5171.67</v>
      </c>
      <c r="E898" s="1">
        <v>9.4546069469835494</v>
      </c>
    </row>
    <row r="899" spans="1:5" x14ac:dyDescent="0.2">
      <c r="A899" t="s">
        <v>8</v>
      </c>
      <c r="B899" t="s">
        <v>9</v>
      </c>
      <c r="C899" s="1">
        <v>-1262</v>
      </c>
      <c r="D899" s="1">
        <v>-6189.81</v>
      </c>
      <c r="E899" s="1">
        <v>4.9047622820919203</v>
      </c>
    </row>
    <row r="900" spans="1:5" x14ac:dyDescent="0.2">
      <c r="A900" t="s">
        <v>8</v>
      </c>
      <c r="B900" t="s">
        <v>9</v>
      </c>
      <c r="C900" s="1">
        <v>-473</v>
      </c>
      <c r="D900" s="1">
        <v>-2332.5700000000002</v>
      </c>
      <c r="E900" s="1">
        <v>4.9314376321353102</v>
      </c>
    </row>
    <row r="901" spans="1:5" x14ac:dyDescent="0.2">
      <c r="A901" t="s">
        <v>8</v>
      </c>
      <c r="B901" t="s">
        <v>9</v>
      </c>
      <c r="C901" s="1">
        <v>-72</v>
      </c>
      <c r="D901" s="1">
        <v>-347.52</v>
      </c>
      <c r="E901" s="1">
        <v>4.8266666666666698</v>
      </c>
    </row>
    <row r="902" spans="1:5" x14ac:dyDescent="0.2">
      <c r="A902" t="s">
        <v>8</v>
      </c>
      <c r="B902" t="s">
        <v>9</v>
      </c>
      <c r="C902" s="1">
        <v>-360</v>
      </c>
      <c r="D902" s="1">
        <v>-2301.13</v>
      </c>
      <c r="E902" s="1">
        <v>6.3920277777777796</v>
      </c>
    </row>
    <row r="903" spans="1:5" x14ac:dyDescent="0.2">
      <c r="A903" t="s">
        <v>8</v>
      </c>
      <c r="B903" t="s">
        <v>9</v>
      </c>
      <c r="C903" s="1">
        <v>-425</v>
      </c>
      <c r="D903" s="1">
        <v>-1831.6</v>
      </c>
      <c r="E903" s="1">
        <v>4.3096470588235301</v>
      </c>
    </row>
    <row r="904" spans="1:5" x14ac:dyDescent="0.2">
      <c r="A904" t="s">
        <v>8</v>
      </c>
      <c r="B904" t="s">
        <v>9</v>
      </c>
      <c r="C904" s="1">
        <v>-410</v>
      </c>
      <c r="D904" s="1">
        <v>-1798.43</v>
      </c>
      <c r="E904" s="1">
        <v>4.3864146341463401</v>
      </c>
    </row>
    <row r="905" spans="1:5" x14ac:dyDescent="0.2">
      <c r="A905" t="s">
        <v>8</v>
      </c>
      <c r="B905" t="s">
        <v>9</v>
      </c>
      <c r="C905" s="1">
        <v>-105</v>
      </c>
      <c r="D905" s="1">
        <v>-368.3</v>
      </c>
      <c r="E905" s="1">
        <v>3.5076190476190501</v>
      </c>
    </row>
    <row r="906" spans="1:5" x14ac:dyDescent="0.2">
      <c r="A906" t="s">
        <v>8</v>
      </c>
      <c r="B906" t="s">
        <v>9</v>
      </c>
      <c r="C906" s="1">
        <v>-165</v>
      </c>
      <c r="D906" s="1">
        <v>-3112.12</v>
      </c>
      <c r="E906" s="1">
        <v>18.861333333333299</v>
      </c>
    </row>
    <row r="907" spans="1:5" x14ac:dyDescent="0.2">
      <c r="A907" t="s">
        <v>8</v>
      </c>
      <c r="B907" t="s">
        <v>9</v>
      </c>
      <c r="C907" s="1">
        <v>-7</v>
      </c>
      <c r="D907" s="1">
        <v>-54.14</v>
      </c>
      <c r="E907" s="1">
        <v>7.7342857142857104</v>
      </c>
    </row>
    <row r="908" spans="1:5" x14ac:dyDescent="0.2">
      <c r="A908" t="s">
        <v>8</v>
      </c>
      <c r="B908" t="s">
        <v>9</v>
      </c>
      <c r="C908" s="1">
        <v>1</v>
      </c>
      <c r="D908" s="1">
        <v>12096.33</v>
      </c>
      <c r="E908" s="1">
        <v>12096.33</v>
      </c>
    </row>
    <row r="909" spans="1:5" x14ac:dyDescent="0.2">
      <c r="A909" t="s">
        <v>8</v>
      </c>
      <c r="B909" t="s">
        <v>9</v>
      </c>
      <c r="C909" s="1">
        <v>-456</v>
      </c>
      <c r="D909" s="1">
        <v>-4085.18</v>
      </c>
      <c r="E909" s="1">
        <v>8.9587280701754395</v>
      </c>
    </row>
    <row r="910" spans="1:5" x14ac:dyDescent="0.2">
      <c r="A910" t="s">
        <v>8</v>
      </c>
      <c r="B910" t="s">
        <v>9</v>
      </c>
      <c r="C910" s="1">
        <v>-520</v>
      </c>
      <c r="D910" s="1">
        <v>-3320.11</v>
      </c>
      <c r="E910" s="1">
        <v>6.3848269230769201</v>
      </c>
    </row>
    <row r="911" spans="1:5" x14ac:dyDescent="0.2">
      <c r="A911" t="s">
        <v>8</v>
      </c>
      <c r="B911" t="s">
        <v>9</v>
      </c>
      <c r="C911" s="1">
        <v>-242</v>
      </c>
      <c r="D911" s="1">
        <v>-3334.27</v>
      </c>
      <c r="E911" s="1">
        <v>13.7779752066116</v>
      </c>
    </row>
    <row r="912" spans="1:5" x14ac:dyDescent="0.2">
      <c r="A912" t="s">
        <v>8</v>
      </c>
      <c r="B912" t="s">
        <v>9</v>
      </c>
      <c r="C912" s="1">
        <v>10</v>
      </c>
      <c r="D912" s="1">
        <v>7799.31</v>
      </c>
      <c r="E912" s="1">
        <v>779.93100000000004</v>
      </c>
    </row>
    <row r="913" spans="1:5" x14ac:dyDescent="0.2">
      <c r="A913" t="s">
        <v>8</v>
      </c>
      <c r="B913" t="s">
        <v>9</v>
      </c>
      <c r="C913" s="1">
        <v>-8517</v>
      </c>
      <c r="D913" s="1">
        <v>-35712.699999999997</v>
      </c>
      <c r="E913" s="1">
        <v>4.1931079018433701</v>
      </c>
    </row>
    <row r="914" spans="1:5" x14ac:dyDescent="0.2">
      <c r="A914" t="s">
        <v>8</v>
      </c>
      <c r="B914" t="s">
        <v>9</v>
      </c>
      <c r="C914" s="1">
        <v>-550</v>
      </c>
      <c r="D914" s="1">
        <v>-2989.34</v>
      </c>
      <c r="E914" s="1">
        <v>5.4351636363636402</v>
      </c>
    </row>
    <row r="915" spans="1:5" x14ac:dyDescent="0.2">
      <c r="A915" t="s">
        <v>8</v>
      </c>
      <c r="B915" t="s">
        <v>9</v>
      </c>
      <c r="C915" s="1">
        <v>635</v>
      </c>
      <c r="D915" s="1">
        <v>2583.64</v>
      </c>
      <c r="E915" s="1">
        <v>4.0687244094488202</v>
      </c>
    </row>
    <row r="916" spans="1:5" x14ac:dyDescent="0.2">
      <c r="A916" t="s">
        <v>19</v>
      </c>
      <c r="B916" t="s">
        <v>9</v>
      </c>
      <c r="C916" s="1">
        <v>15</v>
      </c>
      <c r="D916" s="1">
        <v>125.83</v>
      </c>
      <c r="E916" s="1">
        <v>8.3886666666666692</v>
      </c>
    </row>
    <row r="917" spans="1:5" x14ac:dyDescent="0.2">
      <c r="A917" t="s">
        <v>19</v>
      </c>
      <c r="B917" t="s">
        <v>9</v>
      </c>
      <c r="C917" s="1">
        <v>685</v>
      </c>
      <c r="D917" s="1">
        <v>417360.47</v>
      </c>
      <c r="E917" s="1">
        <v>609.28535766423397</v>
      </c>
    </row>
    <row r="918" spans="1:5" x14ac:dyDescent="0.2">
      <c r="A918" t="s">
        <v>19</v>
      </c>
      <c r="B918" t="s">
        <v>9</v>
      </c>
      <c r="C918" s="1">
        <v>-312</v>
      </c>
      <c r="D918" s="1">
        <v>-2972.72</v>
      </c>
      <c r="E918" s="1">
        <v>9.5279487179487194</v>
      </c>
    </row>
    <row r="919" spans="1:5" x14ac:dyDescent="0.2">
      <c r="A919" t="s">
        <v>19</v>
      </c>
      <c r="B919" t="s">
        <v>9</v>
      </c>
      <c r="C919" s="1">
        <v>-245</v>
      </c>
      <c r="D919" s="1">
        <v>-2270.25</v>
      </c>
      <c r="E919" s="1">
        <v>9.2663265306122398</v>
      </c>
    </row>
    <row r="920" spans="1:5" x14ac:dyDescent="0.2">
      <c r="A920" t="s">
        <v>19</v>
      </c>
      <c r="B920" t="s">
        <v>9</v>
      </c>
      <c r="C920" s="1">
        <v>-1442</v>
      </c>
      <c r="D920" s="1">
        <v>-7481.93</v>
      </c>
      <c r="E920" s="1">
        <v>5.18857836338419</v>
      </c>
    </row>
    <row r="921" spans="1:5" x14ac:dyDescent="0.2">
      <c r="A921" t="s">
        <v>19</v>
      </c>
      <c r="B921" t="s">
        <v>9</v>
      </c>
      <c r="C921" s="1">
        <v>-1191</v>
      </c>
      <c r="D921" s="1">
        <v>-6343.17</v>
      </c>
      <c r="E921" s="1">
        <v>5.3259193954659896</v>
      </c>
    </row>
    <row r="922" spans="1:5" x14ac:dyDescent="0.2">
      <c r="A922" t="s">
        <v>19</v>
      </c>
      <c r="B922" t="s">
        <v>9</v>
      </c>
      <c r="C922" s="1">
        <v>51</v>
      </c>
      <c r="D922" s="1">
        <v>23256.77</v>
      </c>
      <c r="E922" s="1">
        <v>456.01509803921601</v>
      </c>
    </row>
    <row r="923" spans="1:5" x14ac:dyDescent="0.2">
      <c r="A923" t="s">
        <v>19</v>
      </c>
      <c r="B923" t="s">
        <v>9</v>
      </c>
      <c r="C923" s="1">
        <v>17452</v>
      </c>
      <c r="D923" s="1">
        <v>2287929.48</v>
      </c>
      <c r="E923" s="1">
        <v>131.09841164336501</v>
      </c>
    </row>
    <row r="924" spans="1:5" x14ac:dyDescent="0.2">
      <c r="A924" t="s">
        <v>19</v>
      </c>
      <c r="B924" t="s">
        <v>9</v>
      </c>
      <c r="C924" s="1">
        <v>-2749</v>
      </c>
      <c r="D924" s="1">
        <v>-16709.96</v>
      </c>
      <c r="E924" s="1">
        <v>6.0785594761731501</v>
      </c>
    </row>
    <row r="925" spans="1:5" x14ac:dyDescent="0.2">
      <c r="A925" t="s">
        <v>19</v>
      </c>
      <c r="B925" t="s">
        <v>9</v>
      </c>
      <c r="C925" s="1">
        <v>-215</v>
      </c>
      <c r="D925" s="1">
        <v>-1268.02</v>
      </c>
      <c r="E925" s="1">
        <v>5.89776744186047</v>
      </c>
    </row>
    <row r="926" spans="1:5" x14ac:dyDescent="0.2">
      <c r="A926" t="s">
        <v>19</v>
      </c>
      <c r="B926" t="s">
        <v>9</v>
      </c>
      <c r="C926" s="1">
        <v>-1411</v>
      </c>
      <c r="D926" s="1">
        <v>-8556.7000000000007</v>
      </c>
      <c r="E926" s="1">
        <v>6.06428065201984</v>
      </c>
    </row>
    <row r="927" spans="1:5" x14ac:dyDescent="0.2">
      <c r="A927" t="s">
        <v>19</v>
      </c>
      <c r="B927" t="s">
        <v>9</v>
      </c>
      <c r="C927" s="1">
        <v>20</v>
      </c>
      <c r="D927" s="1">
        <v>2011.49</v>
      </c>
      <c r="E927" s="1">
        <v>100.5745</v>
      </c>
    </row>
    <row r="928" spans="1:5" x14ac:dyDescent="0.2">
      <c r="A928" t="s">
        <v>19</v>
      </c>
      <c r="B928" t="s">
        <v>9</v>
      </c>
      <c r="C928" s="1">
        <v>-720</v>
      </c>
      <c r="D928" s="1">
        <v>-5982.97</v>
      </c>
      <c r="E928" s="1">
        <v>8.3096805555555608</v>
      </c>
    </row>
    <row r="929" spans="1:5" x14ac:dyDescent="0.2">
      <c r="A929" t="s">
        <v>19</v>
      </c>
      <c r="B929" t="s">
        <v>9</v>
      </c>
      <c r="C929" s="1">
        <v>1</v>
      </c>
      <c r="D929" s="1">
        <v>1334.59</v>
      </c>
      <c r="E929" s="1">
        <v>1334.59</v>
      </c>
    </row>
    <row r="930" spans="1:5" x14ac:dyDescent="0.2">
      <c r="A930" t="s">
        <v>19</v>
      </c>
      <c r="B930" t="s">
        <v>9</v>
      </c>
      <c r="C930" s="1">
        <v>2</v>
      </c>
      <c r="D930" s="1">
        <v>9738.65</v>
      </c>
      <c r="E930" s="1">
        <v>4869.3249999999998</v>
      </c>
    </row>
    <row r="931" spans="1:5" x14ac:dyDescent="0.2">
      <c r="A931" t="s">
        <v>34</v>
      </c>
      <c r="B931" t="s">
        <v>9</v>
      </c>
      <c r="C931" s="1">
        <v>430</v>
      </c>
      <c r="D931" s="1">
        <v>118402.21</v>
      </c>
      <c r="E931" s="1">
        <v>275.35397674418601</v>
      </c>
    </row>
    <row r="932" spans="1:5" x14ac:dyDescent="0.2">
      <c r="A932" t="s">
        <v>34</v>
      </c>
      <c r="B932" t="s">
        <v>9</v>
      </c>
      <c r="C932" s="1">
        <v>420</v>
      </c>
      <c r="D932" s="1">
        <v>107910.73</v>
      </c>
      <c r="E932" s="1">
        <v>256.93030952381002</v>
      </c>
    </row>
    <row r="933" spans="1:5" x14ac:dyDescent="0.2">
      <c r="A933" t="s">
        <v>34</v>
      </c>
      <c r="B933" t="s">
        <v>9</v>
      </c>
      <c r="C933" s="1">
        <v>858</v>
      </c>
      <c r="D933" s="1">
        <v>220487.49</v>
      </c>
      <c r="E933" s="1">
        <v>256.97842657342699</v>
      </c>
    </row>
    <row r="934" spans="1:5" x14ac:dyDescent="0.2">
      <c r="A934" t="s">
        <v>12</v>
      </c>
      <c r="B934" t="s">
        <v>9</v>
      </c>
      <c r="C934" s="1">
        <v>42</v>
      </c>
      <c r="D934" s="1">
        <v>21170.27</v>
      </c>
      <c r="E934" s="1">
        <v>504.05404761904799</v>
      </c>
    </row>
    <row r="935" spans="1:5" x14ac:dyDescent="0.2">
      <c r="A935" t="s">
        <v>12</v>
      </c>
      <c r="B935" t="s">
        <v>9</v>
      </c>
      <c r="C935" s="1">
        <v>12</v>
      </c>
      <c r="D935" s="1">
        <v>24603.119999999999</v>
      </c>
      <c r="E935" s="1">
        <v>2050.2600000000002</v>
      </c>
    </row>
    <row r="936" spans="1:5" x14ac:dyDescent="0.2">
      <c r="A936" t="s">
        <v>12</v>
      </c>
      <c r="B936" t="s">
        <v>9</v>
      </c>
      <c r="C936" s="1">
        <v>34970</v>
      </c>
      <c r="D936" s="1">
        <v>4360672.78</v>
      </c>
      <c r="E936" s="1">
        <v>124.697534458107</v>
      </c>
    </row>
    <row r="937" spans="1:5" x14ac:dyDescent="0.2">
      <c r="A937" t="s">
        <v>12</v>
      </c>
      <c r="B937" t="s">
        <v>9</v>
      </c>
      <c r="C937" s="1">
        <v>-506</v>
      </c>
      <c r="D937" s="1">
        <v>-111265.29</v>
      </c>
      <c r="E937" s="1">
        <v>219.89187747035601</v>
      </c>
    </row>
    <row r="938" spans="1:5" x14ac:dyDescent="0.2">
      <c r="A938" t="s">
        <v>12</v>
      </c>
      <c r="B938" t="s">
        <v>9</v>
      </c>
      <c r="C938" s="1">
        <v>-482</v>
      </c>
      <c r="D938" s="1">
        <v>-129230.72</v>
      </c>
      <c r="E938" s="1">
        <v>268.11352697095401</v>
      </c>
    </row>
    <row r="939" spans="1:5" x14ac:dyDescent="0.2">
      <c r="A939" t="s">
        <v>12</v>
      </c>
      <c r="B939" t="s">
        <v>9</v>
      </c>
      <c r="C939" s="1">
        <v>60</v>
      </c>
      <c r="D939" s="1">
        <v>26271.42</v>
      </c>
      <c r="E939" s="1">
        <v>437.85700000000003</v>
      </c>
    </row>
    <row r="940" spans="1:5" x14ac:dyDescent="0.2">
      <c r="A940" t="s">
        <v>12</v>
      </c>
      <c r="B940" t="s">
        <v>9</v>
      </c>
      <c r="C940" s="1">
        <v>-2310</v>
      </c>
      <c r="D940" s="1">
        <v>-61219.519999999997</v>
      </c>
      <c r="E940" s="1">
        <v>26.501956709956701</v>
      </c>
    </row>
    <row r="941" spans="1:5" x14ac:dyDescent="0.2">
      <c r="A941" t="s">
        <v>12</v>
      </c>
      <c r="B941" t="s">
        <v>9</v>
      </c>
      <c r="C941" s="1">
        <v>751</v>
      </c>
      <c r="D941" s="1">
        <v>-4095.13</v>
      </c>
      <c r="E941" s="1">
        <v>-5.4529027962716397</v>
      </c>
    </row>
    <row r="942" spans="1:5" x14ac:dyDescent="0.2">
      <c r="A942" t="s">
        <v>12</v>
      </c>
      <c r="B942" t="s">
        <v>9</v>
      </c>
      <c r="C942" s="1">
        <v>5040</v>
      </c>
      <c r="D942" s="1">
        <v>324325.82</v>
      </c>
      <c r="E942" s="1">
        <v>64.350361111111098</v>
      </c>
    </row>
    <row r="943" spans="1:5" x14ac:dyDescent="0.2">
      <c r="A943" t="s">
        <v>12</v>
      </c>
      <c r="B943" t="s">
        <v>9</v>
      </c>
      <c r="C943" s="1">
        <v>8</v>
      </c>
      <c r="D943" s="1">
        <v>17010.939999999999</v>
      </c>
      <c r="E943" s="1">
        <v>2126.3674999999998</v>
      </c>
    </row>
    <row r="944" spans="1:5" x14ac:dyDescent="0.2">
      <c r="A944" t="s">
        <v>295</v>
      </c>
      <c r="B944" t="s">
        <v>9</v>
      </c>
      <c r="C944" s="1">
        <v>-513</v>
      </c>
      <c r="D944" s="1">
        <v>-2269.1</v>
      </c>
      <c r="E944" s="1">
        <v>4.42319688109162</v>
      </c>
    </row>
    <row r="945" spans="1:5" x14ac:dyDescent="0.2">
      <c r="A945" t="s">
        <v>295</v>
      </c>
      <c r="B945" t="s">
        <v>9</v>
      </c>
      <c r="C945" s="1">
        <v>-188</v>
      </c>
      <c r="D945" s="1">
        <v>-697.66</v>
      </c>
      <c r="E945" s="1">
        <v>3.7109574468085098</v>
      </c>
    </row>
    <row r="946" spans="1:5" x14ac:dyDescent="0.2">
      <c r="A946" t="s">
        <v>295</v>
      </c>
      <c r="B946" t="s">
        <v>9</v>
      </c>
      <c r="C946" s="1">
        <v>-143</v>
      </c>
      <c r="D946" s="1">
        <v>-126.26</v>
      </c>
      <c r="E946" s="1">
        <v>0.88293706293706298</v>
      </c>
    </row>
    <row r="947" spans="1:5" x14ac:dyDescent="0.2">
      <c r="A947" t="s">
        <v>295</v>
      </c>
      <c r="B947" t="s">
        <v>9</v>
      </c>
      <c r="C947" s="1">
        <v>-370</v>
      </c>
      <c r="D947" s="1">
        <v>-646.29</v>
      </c>
      <c r="E947" s="1">
        <v>1.74672972972973</v>
      </c>
    </row>
    <row r="948" spans="1:5" x14ac:dyDescent="0.2">
      <c r="A948" t="s">
        <v>295</v>
      </c>
      <c r="B948" t="s">
        <v>9</v>
      </c>
      <c r="C948" s="1">
        <v>-426</v>
      </c>
      <c r="D948" s="1">
        <v>-1253.3800000000001</v>
      </c>
      <c r="E948" s="1">
        <v>2.9422065727699498</v>
      </c>
    </row>
    <row r="949" spans="1:5" x14ac:dyDescent="0.2">
      <c r="A949" t="s">
        <v>295</v>
      </c>
      <c r="B949" t="s">
        <v>9</v>
      </c>
      <c r="C949" s="1">
        <v>729044</v>
      </c>
      <c r="D949" s="1">
        <v>1510095.21</v>
      </c>
      <c r="E949" s="1">
        <v>2.0713361744970098</v>
      </c>
    </row>
    <row r="950" spans="1:5" x14ac:dyDescent="0.2">
      <c r="A950" t="s">
        <v>295</v>
      </c>
      <c r="B950" t="s">
        <v>9</v>
      </c>
      <c r="C950" s="1">
        <v>-1154</v>
      </c>
      <c r="D950" s="1">
        <v>-5388.93</v>
      </c>
      <c r="E950" s="1">
        <v>4.6697833622183698</v>
      </c>
    </row>
    <row r="951" spans="1:5" x14ac:dyDescent="0.2">
      <c r="A951" t="s">
        <v>39</v>
      </c>
      <c r="B951" t="s">
        <v>9</v>
      </c>
      <c r="C951" s="1">
        <v>-3446</v>
      </c>
      <c r="D951" s="1">
        <v>-2301.6999999999998</v>
      </c>
      <c r="E951" s="1">
        <v>0.667933836331979</v>
      </c>
    </row>
    <row r="952" spans="1:5" x14ac:dyDescent="0.2">
      <c r="A952" t="s">
        <v>39</v>
      </c>
      <c r="B952" t="s">
        <v>9</v>
      </c>
      <c r="C952" s="1">
        <v>159</v>
      </c>
      <c r="D952" s="1">
        <v>34689.61</v>
      </c>
      <c r="E952" s="1">
        <v>218.173647798742</v>
      </c>
    </row>
    <row r="953" spans="1:5" x14ac:dyDescent="0.2">
      <c r="A953" t="s">
        <v>39</v>
      </c>
      <c r="B953" t="s">
        <v>9</v>
      </c>
      <c r="C953" s="1">
        <v>144</v>
      </c>
      <c r="D953" s="1">
        <v>7319.92</v>
      </c>
      <c r="E953" s="1">
        <v>50.8327777777778</v>
      </c>
    </row>
    <row r="954" spans="1:5" x14ac:dyDescent="0.2">
      <c r="A954" t="s">
        <v>39</v>
      </c>
      <c r="B954" t="s">
        <v>9</v>
      </c>
      <c r="C954" s="1">
        <v>190</v>
      </c>
      <c r="D954" s="1">
        <v>158457.28</v>
      </c>
      <c r="E954" s="1">
        <v>833.98568421052596</v>
      </c>
    </row>
    <row r="955" spans="1:5" x14ac:dyDescent="0.2">
      <c r="A955" t="s">
        <v>39</v>
      </c>
      <c r="B955" t="s">
        <v>9</v>
      </c>
      <c r="C955" s="1">
        <v>-351</v>
      </c>
      <c r="D955" s="1">
        <v>18906.509999999998</v>
      </c>
      <c r="E955" s="1">
        <v>-53.864700854700899</v>
      </c>
    </row>
    <row r="956" spans="1:5" x14ac:dyDescent="0.2">
      <c r="A956" t="s">
        <v>39</v>
      </c>
      <c r="B956" t="s">
        <v>9</v>
      </c>
      <c r="C956" s="1">
        <v>-464</v>
      </c>
      <c r="D956" s="1">
        <v>50430.5</v>
      </c>
      <c r="E956" s="1">
        <v>-108.686422413793</v>
      </c>
    </row>
    <row r="957" spans="1:5" x14ac:dyDescent="0.2">
      <c r="A957" t="s">
        <v>39</v>
      </c>
      <c r="B957" t="s">
        <v>9</v>
      </c>
      <c r="C957" s="1">
        <v>-195</v>
      </c>
      <c r="D957" s="1">
        <v>1916.8</v>
      </c>
      <c r="E957" s="1">
        <v>-9.8297435897435896</v>
      </c>
    </row>
    <row r="958" spans="1:5" x14ac:dyDescent="0.2">
      <c r="A958" t="s">
        <v>39</v>
      </c>
      <c r="B958" t="s">
        <v>9</v>
      </c>
      <c r="C958" s="1">
        <v>-50</v>
      </c>
      <c r="D958" s="1">
        <v>-1598.63</v>
      </c>
      <c r="E958" s="1">
        <v>31.9726</v>
      </c>
    </row>
    <row r="959" spans="1:5" x14ac:dyDescent="0.2">
      <c r="A959" t="s">
        <v>39</v>
      </c>
      <c r="B959" t="s">
        <v>9</v>
      </c>
      <c r="C959" s="1">
        <v>-2273</v>
      </c>
      <c r="D959" s="1">
        <v>-7096.1</v>
      </c>
      <c r="E959" s="1">
        <v>3.1219093708754899</v>
      </c>
    </row>
    <row r="960" spans="1:5" x14ac:dyDescent="0.2">
      <c r="A960" t="s">
        <v>39</v>
      </c>
      <c r="B960" t="s">
        <v>9</v>
      </c>
      <c r="C960" s="1">
        <v>0</v>
      </c>
      <c r="D960" s="1">
        <v>1497.77</v>
      </c>
      <c r="E960" s="1">
        <v>0</v>
      </c>
    </row>
    <row r="961" spans="1:5" x14ac:dyDescent="0.2">
      <c r="A961" t="s">
        <v>39</v>
      </c>
      <c r="B961" t="s">
        <v>9</v>
      </c>
      <c r="C961" s="1">
        <v>112</v>
      </c>
      <c r="D961" s="1">
        <v>4170.93</v>
      </c>
      <c r="E961" s="1">
        <v>37.240446428571403</v>
      </c>
    </row>
    <row r="962" spans="1:5" x14ac:dyDescent="0.2">
      <c r="A962" t="s">
        <v>39</v>
      </c>
      <c r="B962" t="s">
        <v>9</v>
      </c>
      <c r="C962" s="1">
        <v>130</v>
      </c>
      <c r="D962" s="1">
        <v>3017.28</v>
      </c>
      <c r="E962" s="1">
        <v>23.209846153846101</v>
      </c>
    </row>
    <row r="963" spans="1:5" x14ac:dyDescent="0.2">
      <c r="A963" t="s">
        <v>39</v>
      </c>
      <c r="B963" t="s">
        <v>9</v>
      </c>
      <c r="C963" s="1">
        <v>26</v>
      </c>
      <c r="D963" s="1">
        <v>15125.63</v>
      </c>
      <c r="E963" s="1">
        <v>581.755</v>
      </c>
    </row>
    <row r="964" spans="1:5" x14ac:dyDescent="0.2">
      <c r="A964" t="s">
        <v>39</v>
      </c>
      <c r="B964" t="s">
        <v>9</v>
      </c>
      <c r="C964" s="1">
        <v>-551</v>
      </c>
      <c r="D964" s="1">
        <v>-6328.83</v>
      </c>
      <c r="E964" s="1">
        <v>11.4860798548094</v>
      </c>
    </row>
    <row r="965" spans="1:5" x14ac:dyDescent="0.2">
      <c r="A965" t="s">
        <v>39</v>
      </c>
      <c r="B965" t="s">
        <v>9</v>
      </c>
      <c r="C965" s="1">
        <v>-327</v>
      </c>
      <c r="D965" s="1">
        <v>-594.85</v>
      </c>
      <c r="E965" s="1">
        <v>1.81911314984709</v>
      </c>
    </row>
    <row r="966" spans="1:5" x14ac:dyDescent="0.2">
      <c r="A966" t="s">
        <v>39</v>
      </c>
      <c r="B966" t="s">
        <v>9</v>
      </c>
      <c r="C966" s="1">
        <v>-491</v>
      </c>
      <c r="D966" s="1">
        <v>-12998.35</v>
      </c>
      <c r="E966" s="1">
        <v>26.473217922606899</v>
      </c>
    </row>
    <row r="967" spans="1:5" x14ac:dyDescent="0.2">
      <c r="A967" t="s">
        <v>39</v>
      </c>
      <c r="B967" t="s">
        <v>9</v>
      </c>
      <c r="C967" s="1">
        <v>-225</v>
      </c>
      <c r="D967" s="1">
        <v>-5501.47</v>
      </c>
      <c r="E967" s="1">
        <v>24.450977777777801</v>
      </c>
    </row>
    <row r="968" spans="1:5" x14ac:dyDescent="0.2">
      <c r="A968" t="s">
        <v>39</v>
      </c>
      <c r="B968" t="s">
        <v>9</v>
      </c>
      <c r="C968" s="1">
        <v>-1868</v>
      </c>
      <c r="D968" s="1">
        <v>-3760.76</v>
      </c>
      <c r="E968" s="1">
        <v>2.0132548179871499</v>
      </c>
    </row>
    <row r="969" spans="1:5" x14ac:dyDescent="0.2">
      <c r="A969" t="s">
        <v>39</v>
      </c>
      <c r="B969" t="s">
        <v>9</v>
      </c>
      <c r="C969" s="1">
        <v>-389</v>
      </c>
      <c r="D969" s="1">
        <v>-733.65</v>
      </c>
      <c r="E969" s="1">
        <v>1.8859897172236499</v>
      </c>
    </row>
    <row r="970" spans="1:5" x14ac:dyDescent="0.2">
      <c r="A970" t="s">
        <v>39</v>
      </c>
      <c r="B970" t="s">
        <v>9</v>
      </c>
      <c r="C970" s="1">
        <v>-321</v>
      </c>
      <c r="D970" s="1">
        <v>-837.78</v>
      </c>
      <c r="E970" s="1">
        <v>2.6099065420560699</v>
      </c>
    </row>
    <row r="971" spans="1:5" x14ac:dyDescent="0.2">
      <c r="A971" t="s">
        <v>39</v>
      </c>
      <c r="B971" t="s">
        <v>9</v>
      </c>
      <c r="C971" s="1">
        <v>-12181</v>
      </c>
      <c r="D971" s="1">
        <v>-26840.560000000001</v>
      </c>
      <c r="E971" s="1">
        <v>2.2034775469994301</v>
      </c>
    </row>
    <row r="972" spans="1:5" x14ac:dyDescent="0.2">
      <c r="A972" t="s">
        <v>39</v>
      </c>
      <c r="B972" t="s">
        <v>9</v>
      </c>
      <c r="C972" s="1">
        <v>-678</v>
      </c>
      <c r="D972" s="1">
        <v>-1224.25</v>
      </c>
      <c r="E972" s="1">
        <v>1.8056784660767</v>
      </c>
    </row>
    <row r="973" spans="1:5" x14ac:dyDescent="0.2">
      <c r="A973" t="s">
        <v>39</v>
      </c>
      <c r="B973" t="s">
        <v>9</v>
      </c>
      <c r="C973" s="1">
        <v>-809</v>
      </c>
      <c r="D973" s="1">
        <v>-1592.19</v>
      </c>
      <c r="E973" s="1">
        <v>1.96809641532756</v>
      </c>
    </row>
    <row r="974" spans="1:5" x14ac:dyDescent="0.2">
      <c r="A974" t="s">
        <v>39</v>
      </c>
      <c r="B974" t="s">
        <v>9</v>
      </c>
      <c r="C974" s="1">
        <v>-488</v>
      </c>
      <c r="D974" s="1">
        <v>-949.34</v>
      </c>
      <c r="E974" s="1">
        <v>1.94536885245902</v>
      </c>
    </row>
    <row r="975" spans="1:5" x14ac:dyDescent="0.2">
      <c r="A975" t="s">
        <v>39</v>
      </c>
      <c r="B975" t="s">
        <v>9</v>
      </c>
      <c r="C975" s="1">
        <v>-352</v>
      </c>
      <c r="D975" s="1">
        <v>-936.35</v>
      </c>
      <c r="E975" s="1">
        <v>2.66008522727273</v>
      </c>
    </row>
    <row r="976" spans="1:5" x14ac:dyDescent="0.2">
      <c r="A976" t="s">
        <v>39</v>
      </c>
      <c r="B976" t="s">
        <v>9</v>
      </c>
      <c r="C976" s="1">
        <v>-5562</v>
      </c>
      <c r="D976" s="1">
        <v>-17598.810000000001</v>
      </c>
      <c r="E976" s="1">
        <v>3.1641154261057198</v>
      </c>
    </row>
    <row r="977" spans="1:5" x14ac:dyDescent="0.2">
      <c r="A977" t="s">
        <v>39</v>
      </c>
      <c r="B977" t="s">
        <v>9</v>
      </c>
      <c r="C977" s="1">
        <v>-1123</v>
      </c>
      <c r="D977" s="1">
        <v>-3663.15</v>
      </c>
      <c r="E977" s="1">
        <v>3.2619323241317901</v>
      </c>
    </row>
    <row r="978" spans="1:5" x14ac:dyDescent="0.2">
      <c r="A978" t="s">
        <v>39</v>
      </c>
      <c r="B978" t="s">
        <v>9</v>
      </c>
      <c r="C978" s="1">
        <v>-300</v>
      </c>
      <c r="D978" s="1">
        <v>-1180.51</v>
      </c>
      <c r="E978" s="1">
        <v>3.9350333333333301</v>
      </c>
    </row>
    <row r="979" spans="1:5" x14ac:dyDescent="0.2">
      <c r="A979" t="s">
        <v>39</v>
      </c>
      <c r="B979" t="s">
        <v>9</v>
      </c>
      <c r="C979" s="1">
        <v>-240</v>
      </c>
      <c r="D979" s="1">
        <v>-712.71</v>
      </c>
      <c r="E979" s="1">
        <v>2.9696250000000002</v>
      </c>
    </row>
    <row r="980" spans="1:5" x14ac:dyDescent="0.2">
      <c r="A980" t="s">
        <v>39</v>
      </c>
      <c r="B980" t="s">
        <v>9</v>
      </c>
      <c r="C980" s="1">
        <v>-11</v>
      </c>
      <c r="D980" s="1">
        <v>-42.82</v>
      </c>
      <c r="E980" s="1">
        <v>3.8927272727272699</v>
      </c>
    </row>
    <row r="981" spans="1:5" x14ac:dyDescent="0.2">
      <c r="A981" t="s">
        <v>39</v>
      </c>
      <c r="B981" t="s">
        <v>9</v>
      </c>
      <c r="C981" s="1">
        <v>-5</v>
      </c>
      <c r="D981" s="1">
        <v>-329.63</v>
      </c>
      <c r="E981" s="1">
        <v>65.926000000000002</v>
      </c>
    </row>
    <row r="982" spans="1:5" x14ac:dyDescent="0.2">
      <c r="A982" t="s">
        <v>39</v>
      </c>
      <c r="B982" t="s">
        <v>9</v>
      </c>
      <c r="C982" s="1">
        <v>-14144</v>
      </c>
      <c r="D982" s="1">
        <v>-63889.74</v>
      </c>
      <c r="E982" s="1">
        <v>4.5170913461538502</v>
      </c>
    </row>
    <row r="983" spans="1:5" x14ac:dyDescent="0.2">
      <c r="A983" t="s">
        <v>39</v>
      </c>
      <c r="B983" t="s">
        <v>9</v>
      </c>
      <c r="C983" s="1">
        <v>-251</v>
      </c>
      <c r="D983" s="1">
        <v>-6732.68</v>
      </c>
      <c r="E983" s="1">
        <v>26.823426294820699</v>
      </c>
    </row>
    <row r="984" spans="1:5" x14ac:dyDescent="0.2">
      <c r="A984" t="s">
        <v>39</v>
      </c>
      <c r="B984" t="s">
        <v>9</v>
      </c>
      <c r="C984" s="1">
        <v>-3855</v>
      </c>
      <c r="D984" s="1">
        <v>-14652.28</v>
      </c>
      <c r="E984" s="1">
        <v>3.8008508430609602</v>
      </c>
    </row>
    <row r="985" spans="1:5" x14ac:dyDescent="0.2">
      <c r="A985" t="s">
        <v>39</v>
      </c>
      <c r="B985" t="s">
        <v>9</v>
      </c>
      <c r="C985" s="1">
        <v>-65</v>
      </c>
      <c r="D985" s="1">
        <v>-149.79</v>
      </c>
      <c r="E985" s="1">
        <v>2.3044615384615401</v>
      </c>
    </row>
    <row r="986" spans="1:5" x14ac:dyDescent="0.2">
      <c r="A986" t="s">
        <v>39</v>
      </c>
      <c r="B986" t="s">
        <v>9</v>
      </c>
      <c r="C986" s="1">
        <v>-683</v>
      </c>
      <c r="D986" s="1">
        <v>-1413.26</v>
      </c>
      <c r="E986" s="1">
        <v>2.0691947291361599</v>
      </c>
    </row>
    <row r="987" spans="1:5" x14ac:dyDescent="0.2">
      <c r="A987" t="s">
        <v>39</v>
      </c>
      <c r="B987" t="s">
        <v>9</v>
      </c>
      <c r="C987" s="1">
        <v>-2391</v>
      </c>
      <c r="D987" s="1">
        <v>-5725.41</v>
      </c>
      <c r="E987" s="1">
        <v>2.39456712672522</v>
      </c>
    </row>
    <row r="988" spans="1:5" x14ac:dyDescent="0.2">
      <c r="A988" t="s">
        <v>39</v>
      </c>
      <c r="B988" t="s">
        <v>9</v>
      </c>
      <c r="C988" s="1">
        <v>-3480</v>
      </c>
      <c r="D988" s="1">
        <v>-4624.51</v>
      </c>
      <c r="E988" s="1">
        <v>1.32888218390805</v>
      </c>
    </row>
    <row r="989" spans="1:5" x14ac:dyDescent="0.2">
      <c r="A989" t="s">
        <v>39</v>
      </c>
      <c r="B989" t="s">
        <v>9</v>
      </c>
      <c r="C989" s="1">
        <v>-25</v>
      </c>
      <c r="D989" s="1">
        <v>-57.3</v>
      </c>
      <c r="E989" s="1">
        <v>2.2919999999999998</v>
      </c>
    </row>
    <row r="990" spans="1:5" x14ac:dyDescent="0.2">
      <c r="A990" t="s">
        <v>39</v>
      </c>
      <c r="B990" t="s">
        <v>9</v>
      </c>
      <c r="C990" s="1">
        <v>-268</v>
      </c>
      <c r="D990" s="1">
        <v>-354.12</v>
      </c>
      <c r="E990" s="1">
        <v>1.32134328358209</v>
      </c>
    </row>
    <row r="991" spans="1:5" x14ac:dyDescent="0.2">
      <c r="A991" t="s">
        <v>39</v>
      </c>
      <c r="B991" t="s">
        <v>9</v>
      </c>
      <c r="C991" s="1">
        <v>-690</v>
      </c>
      <c r="D991" s="1">
        <v>-911.97</v>
      </c>
      <c r="E991" s="1">
        <v>1.3216956521739101</v>
      </c>
    </row>
    <row r="992" spans="1:5" x14ac:dyDescent="0.2">
      <c r="A992" t="s">
        <v>39</v>
      </c>
      <c r="B992" t="s">
        <v>9</v>
      </c>
      <c r="C992" s="1">
        <v>-115</v>
      </c>
      <c r="D992" s="1">
        <v>-296.57</v>
      </c>
      <c r="E992" s="1">
        <v>2.5788695652173899</v>
      </c>
    </row>
    <row r="993" spans="1:5" x14ac:dyDescent="0.2">
      <c r="A993" t="s">
        <v>39</v>
      </c>
      <c r="B993" t="s">
        <v>9</v>
      </c>
      <c r="C993" s="1">
        <v>-115</v>
      </c>
      <c r="D993" s="1">
        <v>-331.17</v>
      </c>
      <c r="E993" s="1">
        <v>2.8797391304347801</v>
      </c>
    </row>
    <row r="994" spans="1:5" x14ac:dyDescent="0.2">
      <c r="A994" t="s">
        <v>39</v>
      </c>
      <c r="B994" t="s">
        <v>9</v>
      </c>
      <c r="C994" s="1">
        <v>-1</v>
      </c>
      <c r="D994" s="1">
        <v>-1.37</v>
      </c>
      <c r="E994" s="1">
        <v>1.37</v>
      </c>
    </row>
    <row r="995" spans="1:5" x14ac:dyDescent="0.2">
      <c r="A995" t="s">
        <v>39</v>
      </c>
      <c r="B995" t="s">
        <v>9</v>
      </c>
      <c r="C995" s="1">
        <v>-50</v>
      </c>
      <c r="D995" s="1">
        <v>-131.79</v>
      </c>
      <c r="E995" s="1">
        <v>2.6358000000000001</v>
      </c>
    </row>
    <row r="996" spans="1:5" x14ac:dyDescent="0.2">
      <c r="A996" t="s">
        <v>39</v>
      </c>
      <c r="B996" t="s">
        <v>9</v>
      </c>
      <c r="C996" s="1">
        <v>-941</v>
      </c>
      <c r="D996" s="1">
        <v>-2482.96</v>
      </c>
      <c r="E996" s="1">
        <v>2.6386397449521799</v>
      </c>
    </row>
    <row r="997" spans="1:5" x14ac:dyDescent="0.2">
      <c r="A997" t="s">
        <v>39</v>
      </c>
      <c r="B997" t="s">
        <v>9</v>
      </c>
      <c r="C997" s="1">
        <v>-768</v>
      </c>
      <c r="D997" s="1">
        <v>-1991.6</v>
      </c>
      <c r="E997" s="1">
        <v>2.5932291666666698</v>
      </c>
    </row>
    <row r="998" spans="1:5" x14ac:dyDescent="0.2">
      <c r="A998" t="s">
        <v>39</v>
      </c>
      <c r="B998" t="s">
        <v>9</v>
      </c>
      <c r="C998" s="1">
        <v>-129</v>
      </c>
      <c r="D998" s="1">
        <v>-328.67</v>
      </c>
      <c r="E998" s="1">
        <v>2.5478294573643399</v>
      </c>
    </row>
    <row r="999" spans="1:5" x14ac:dyDescent="0.2">
      <c r="A999" t="s">
        <v>39</v>
      </c>
      <c r="B999" t="s">
        <v>9</v>
      </c>
      <c r="C999" s="1">
        <v>-1522</v>
      </c>
      <c r="D999" s="1">
        <v>-4320.1499999999996</v>
      </c>
      <c r="E999" s="1">
        <v>2.8384691195795</v>
      </c>
    </row>
    <row r="1000" spans="1:5" x14ac:dyDescent="0.2">
      <c r="A1000" t="s">
        <v>39</v>
      </c>
      <c r="B1000" t="s">
        <v>9</v>
      </c>
      <c r="C1000" s="1">
        <v>-125</v>
      </c>
      <c r="D1000" s="1">
        <v>-574.12</v>
      </c>
      <c r="E1000" s="1">
        <v>4.5929599999999997</v>
      </c>
    </row>
    <row r="1001" spans="1:5" x14ac:dyDescent="0.2">
      <c r="A1001" t="s">
        <v>39</v>
      </c>
      <c r="B1001" t="s">
        <v>9</v>
      </c>
      <c r="C1001" s="1">
        <v>-16</v>
      </c>
      <c r="D1001" s="1">
        <v>-50.58</v>
      </c>
      <c r="E1001" s="1">
        <v>3.1612499999999999</v>
      </c>
    </row>
    <row r="1002" spans="1:5" x14ac:dyDescent="0.2">
      <c r="A1002" t="s">
        <v>39</v>
      </c>
      <c r="B1002" t="s">
        <v>9</v>
      </c>
      <c r="C1002" s="1">
        <v>-590</v>
      </c>
      <c r="D1002" s="1">
        <v>-1522.38</v>
      </c>
      <c r="E1002" s="1">
        <v>2.5803050847457598</v>
      </c>
    </row>
    <row r="1003" spans="1:5" x14ac:dyDescent="0.2">
      <c r="A1003" t="s">
        <v>39</v>
      </c>
      <c r="B1003" t="s">
        <v>9</v>
      </c>
      <c r="C1003" s="1">
        <v>-215</v>
      </c>
      <c r="D1003" s="1">
        <v>-556.20000000000005</v>
      </c>
      <c r="E1003" s="1">
        <v>2.5869767441860501</v>
      </c>
    </row>
    <row r="1004" spans="1:5" x14ac:dyDescent="0.2">
      <c r="A1004" t="s">
        <v>39</v>
      </c>
      <c r="B1004" t="s">
        <v>9</v>
      </c>
      <c r="C1004" s="1">
        <v>4</v>
      </c>
      <c r="D1004" s="1">
        <v>48715.06</v>
      </c>
      <c r="E1004" s="1">
        <v>12178.764999999999</v>
      </c>
    </row>
    <row r="1005" spans="1:5" x14ac:dyDescent="0.2">
      <c r="A1005" t="s">
        <v>39</v>
      </c>
      <c r="B1005" t="s">
        <v>9</v>
      </c>
      <c r="C1005" s="1">
        <v>150</v>
      </c>
      <c r="D1005" s="1">
        <v>2236.06</v>
      </c>
      <c r="E1005" s="1">
        <v>14.907066666666701</v>
      </c>
    </row>
    <row r="1006" spans="1:5" x14ac:dyDescent="0.2">
      <c r="A1006" t="s">
        <v>39</v>
      </c>
      <c r="B1006" t="s">
        <v>9</v>
      </c>
      <c r="C1006" s="1">
        <v>1</v>
      </c>
      <c r="D1006" s="1">
        <v>303.98</v>
      </c>
      <c r="E1006" s="1">
        <v>303.98</v>
      </c>
    </row>
    <row r="1007" spans="1:5" x14ac:dyDescent="0.2">
      <c r="A1007" t="s">
        <v>39</v>
      </c>
      <c r="B1007" t="s">
        <v>9</v>
      </c>
      <c r="C1007" s="1">
        <v>-1313</v>
      </c>
      <c r="D1007" s="1">
        <v>-6095.95</v>
      </c>
      <c r="E1007" s="1">
        <v>4.6427646610814897</v>
      </c>
    </row>
    <row r="1008" spans="1:5" x14ac:dyDescent="0.2">
      <c r="A1008" t="s">
        <v>39</v>
      </c>
      <c r="B1008" t="s">
        <v>9</v>
      </c>
      <c r="C1008" s="1">
        <v>92</v>
      </c>
      <c r="D1008" s="1">
        <v>32347.39</v>
      </c>
      <c r="E1008" s="1">
        <v>351.60206521739099</v>
      </c>
    </row>
    <row r="1009" spans="1:5" x14ac:dyDescent="0.2">
      <c r="A1009" t="s">
        <v>39</v>
      </c>
      <c r="B1009" t="s">
        <v>9</v>
      </c>
      <c r="C1009" s="1">
        <v>-30</v>
      </c>
      <c r="D1009" s="1">
        <v>-75.42</v>
      </c>
      <c r="E1009" s="1">
        <v>2.5139999999999998</v>
      </c>
    </row>
    <row r="1010" spans="1:5" x14ac:dyDescent="0.2">
      <c r="A1010" t="s">
        <v>39</v>
      </c>
      <c r="B1010" t="s">
        <v>9</v>
      </c>
      <c r="C1010" s="1">
        <v>35</v>
      </c>
      <c r="D1010" s="1">
        <v>203.01</v>
      </c>
      <c r="E1010" s="1">
        <v>5.8002857142857103</v>
      </c>
    </row>
    <row r="1011" spans="1:5" x14ac:dyDescent="0.2">
      <c r="A1011" t="s">
        <v>39</v>
      </c>
      <c r="B1011" t="s">
        <v>9</v>
      </c>
      <c r="C1011" s="1">
        <v>84</v>
      </c>
      <c r="D1011" s="1">
        <v>173.61</v>
      </c>
      <c r="E1011" s="1">
        <v>2.06678571428571</v>
      </c>
    </row>
    <row r="1012" spans="1:5" x14ac:dyDescent="0.2">
      <c r="A1012" t="s">
        <v>39</v>
      </c>
      <c r="B1012" t="s">
        <v>9</v>
      </c>
      <c r="C1012" s="1">
        <v>100</v>
      </c>
      <c r="D1012" s="1">
        <v>1445.47</v>
      </c>
      <c r="E1012" s="1">
        <v>14.454700000000001</v>
      </c>
    </row>
    <row r="1013" spans="1:5" x14ac:dyDescent="0.2">
      <c r="A1013" t="s">
        <v>39</v>
      </c>
      <c r="B1013" t="s">
        <v>9</v>
      </c>
      <c r="C1013" s="1">
        <v>-98</v>
      </c>
      <c r="D1013" s="1">
        <v>-253.2</v>
      </c>
      <c r="E1013" s="1">
        <v>2.5836734693877599</v>
      </c>
    </row>
    <row r="1014" spans="1:5" x14ac:dyDescent="0.2">
      <c r="A1014" t="s">
        <v>39</v>
      </c>
      <c r="B1014" t="s">
        <v>9</v>
      </c>
      <c r="C1014" s="1">
        <v>-207</v>
      </c>
      <c r="D1014" s="1">
        <v>-779.27</v>
      </c>
      <c r="E1014" s="1">
        <v>3.76458937198068</v>
      </c>
    </row>
    <row r="1015" spans="1:5" x14ac:dyDescent="0.2">
      <c r="A1015" t="s">
        <v>39</v>
      </c>
      <c r="B1015" t="s">
        <v>9</v>
      </c>
      <c r="C1015" s="1">
        <v>-550</v>
      </c>
      <c r="D1015" s="1">
        <v>-684.15</v>
      </c>
      <c r="E1015" s="1">
        <v>1.24390909090909</v>
      </c>
    </row>
    <row r="1016" spans="1:5" x14ac:dyDescent="0.2">
      <c r="A1016" t="s">
        <v>39</v>
      </c>
      <c r="B1016" t="s">
        <v>9</v>
      </c>
      <c r="C1016" s="1">
        <v>-5</v>
      </c>
      <c r="D1016" s="1">
        <v>-15.82</v>
      </c>
      <c r="E1016" s="1">
        <v>3.1640000000000001</v>
      </c>
    </row>
    <row r="1017" spans="1:5" x14ac:dyDescent="0.2">
      <c r="A1017" t="s">
        <v>46</v>
      </c>
      <c r="B1017" t="s">
        <v>9</v>
      </c>
      <c r="C1017" s="1">
        <v>-2446</v>
      </c>
      <c r="D1017" s="1">
        <v>-3472.09</v>
      </c>
      <c r="E1017" s="1">
        <v>1.4194971381847901</v>
      </c>
    </row>
    <row r="1018" spans="1:5" x14ac:dyDescent="0.2">
      <c r="A1018" t="s">
        <v>46</v>
      </c>
      <c r="B1018" t="s">
        <v>9</v>
      </c>
      <c r="C1018" s="1">
        <v>-8486</v>
      </c>
      <c r="D1018" s="1">
        <v>-22061.46</v>
      </c>
      <c r="E1018" s="1">
        <v>2.5997478199387198</v>
      </c>
    </row>
    <row r="1019" spans="1:5" x14ac:dyDescent="0.2">
      <c r="A1019" t="s">
        <v>46</v>
      </c>
      <c r="B1019" t="s">
        <v>9</v>
      </c>
      <c r="C1019" s="1">
        <v>-418</v>
      </c>
      <c r="D1019" s="1">
        <v>-1209.0999999999999</v>
      </c>
      <c r="E1019" s="1">
        <v>2.8925837320574201</v>
      </c>
    </row>
    <row r="1020" spans="1:5" x14ac:dyDescent="0.2">
      <c r="A1020" t="s">
        <v>46</v>
      </c>
      <c r="B1020" t="s">
        <v>9</v>
      </c>
      <c r="C1020" s="1">
        <v>-1733</v>
      </c>
      <c r="D1020" s="1">
        <v>-5520.63</v>
      </c>
      <c r="E1020" s="1">
        <v>3.1855914598961301</v>
      </c>
    </row>
    <row r="1021" spans="1:5" x14ac:dyDescent="0.2">
      <c r="A1021" t="s">
        <v>46</v>
      </c>
      <c r="B1021" t="s">
        <v>9</v>
      </c>
      <c r="C1021" s="1">
        <v>-15</v>
      </c>
      <c r="D1021" s="1">
        <v>-37.22</v>
      </c>
      <c r="E1021" s="1">
        <v>2.4813333333333301</v>
      </c>
    </row>
    <row r="1022" spans="1:5" x14ac:dyDescent="0.2">
      <c r="A1022" t="s">
        <v>46</v>
      </c>
      <c r="B1022" t="s">
        <v>9</v>
      </c>
      <c r="C1022" s="1">
        <v>-37</v>
      </c>
      <c r="D1022" s="1">
        <v>-42.23</v>
      </c>
      <c r="E1022" s="1">
        <v>1.14135135135135</v>
      </c>
    </row>
    <row r="1023" spans="1:5" x14ac:dyDescent="0.2">
      <c r="A1023" t="s">
        <v>46</v>
      </c>
      <c r="B1023" t="s">
        <v>9</v>
      </c>
      <c r="C1023" s="1">
        <v>-54</v>
      </c>
      <c r="D1023" s="1">
        <v>-66.37</v>
      </c>
      <c r="E1023" s="1">
        <v>1.22907407407407</v>
      </c>
    </row>
    <row r="1024" spans="1:5" x14ac:dyDescent="0.2">
      <c r="A1024" t="s">
        <v>46</v>
      </c>
      <c r="B1024" t="s">
        <v>9</v>
      </c>
      <c r="C1024" s="1">
        <v>-69</v>
      </c>
      <c r="D1024" s="1">
        <v>-84.81</v>
      </c>
      <c r="E1024" s="1">
        <v>1.22913043478261</v>
      </c>
    </row>
    <row r="1025" spans="1:5" x14ac:dyDescent="0.2">
      <c r="A1025" t="s">
        <v>46</v>
      </c>
      <c r="B1025" t="s">
        <v>9</v>
      </c>
      <c r="C1025" s="1">
        <v>-496</v>
      </c>
      <c r="D1025" s="1">
        <v>-609.64</v>
      </c>
      <c r="E1025" s="1">
        <v>1.2291129032258099</v>
      </c>
    </row>
    <row r="1026" spans="1:5" x14ac:dyDescent="0.2">
      <c r="A1026" t="s">
        <v>46</v>
      </c>
      <c r="B1026" t="s">
        <v>9</v>
      </c>
      <c r="C1026" s="1">
        <v>-970</v>
      </c>
      <c r="D1026" s="1">
        <v>-1595.97</v>
      </c>
      <c r="E1026" s="1">
        <v>1.6453298969072201</v>
      </c>
    </row>
    <row r="1027" spans="1:5" x14ac:dyDescent="0.2">
      <c r="A1027" t="s">
        <v>46</v>
      </c>
      <c r="B1027" t="s">
        <v>9</v>
      </c>
      <c r="C1027" s="1">
        <v>-960</v>
      </c>
      <c r="D1027" s="1">
        <v>-1020.37</v>
      </c>
      <c r="E1027" s="1">
        <v>1.0628854166666699</v>
      </c>
    </row>
    <row r="1028" spans="1:5" x14ac:dyDescent="0.2">
      <c r="A1028" t="s">
        <v>46</v>
      </c>
      <c r="B1028" t="s">
        <v>9</v>
      </c>
      <c r="C1028" s="1">
        <v>-5</v>
      </c>
      <c r="D1028" s="1">
        <v>-6.15</v>
      </c>
      <c r="E1028" s="1">
        <v>1.23</v>
      </c>
    </row>
    <row r="1029" spans="1:5" x14ac:dyDescent="0.2">
      <c r="A1029" t="s">
        <v>46</v>
      </c>
      <c r="B1029" t="s">
        <v>9</v>
      </c>
      <c r="C1029" s="1">
        <v>-205</v>
      </c>
      <c r="D1029" s="1">
        <v>2133.36</v>
      </c>
      <c r="E1029" s="1">
        <v>-10.406634146341499</v>
      </c>
    </row>
    <row r="1030" spans="1:5" x14ac:dyDescent="0.2">
      <c r="A1030" t="s">
        <v>46</v>
      </c>
      <c r="B1030" t="s">
        <v>9</v>
      </c>
      <c r="C1030" s="1">
        <v>-40</v>
      </c>
      <c r="D1030" s="1">
        <v>-42.52</v>
      </c>
      <c r="E1030" s="1">
        <v>1.0629999999999999</v>
      </c>
    </row>
    <row r="1031" spans="1:5" x14ac:dyDescent="0.2">
      <c r="A1031" t="s">
        <v>8</v>
      </c>
      <c r="B1031" t="s">
        <v>9</v>
      </c>
      <c r="C1031" s="1">
        <v>2533</v>
      </c>
      <c r="D1031" s="1">
        <v>53831.17</v>
      </c>
      <c r="E1031" s="1">
        <v>21.2519423608369</v>
      </c>
    </row>
    <row r="1032" spans="1:5" x14ac:dyDescent="0.2">
      <c r="A1032" t="s">
        <v>8</v>
      </c>
      <c r="B1032" t="s">
        <v>9</v>
      </c>
      <c r="C1032" s="1">
        <v>-540</v>
      </c>
      <c r="D1032" s="1">
        <v>-40901.42</v>
      </c>
      <c r="E1032" s="1">
        <v>75.7433703703704</v>
      </c>
    </row>
    <row r="1033" spans="1:5" x14ac:dyDescent="0.2">
      <c r="A1033" t="s">
        <v>8</v>
      </c>
      <c r="B1033" t="s">
        <v>9</v>
      </c>
      <c r="C1033" s="1">
        <v>86</v>
      </c>
      <c r="D1033" s="1">
        <v>20000</v>
      </c>
      <c r="E1033" s="1">
        <v>232.55813953488399</v>
      </c>
    </row>
    <row r="1034" spans="1:5" x14ac:dyDescent="0.2">
      <c r="A1034" t="s">
        <v>8</v>
      </c>
      <c r="B1034" t="s">
        <v>9</v>
      </c>
      <c r="C1034" s="1">
        <v>-39831</v>
      </c>
      <c r="D1034" s="1">
        <v>-218553.44</v>
      </c>
      <c r="E1034" s="1">
        <v>5.4870186538123598</v>
      </c>
    </row>
    <row r="1035" spans="1:5" x14ac:dyDescent="0.2">
      <c r="A1035" t="s">
        <v>8</v>
      </c>
      <c r="B1035" t="s">
        <v>9</v>
      </c>
      <c r="C1035" s="1">
        <v>120</v>
      </c>
      <c r="D1035" s="1">
        <v>1005.42</v>
      </c>
      <c r="E1035" s="1">
        <v>8.3785000000000007</v>
      </c>
    </row>
    <row r="1036" spans="1:5" x14ac:dyDescent="0.2">
      <c r="A1036" t="s">
        <v>8</v>
      </c>
      <c r="B1036" t="s">
        <v>9</v>
      </c>
      <c r="C1036" s="1">
        <v>12</v>
      </c>
      <c r="D1036" s="1">
        <v>-5167.3599999999997</v>
      </c>
      <c r="E1036" s="1">
        <v>-430.613333333333</v>
      </c>
    </row>
    <row r="1037" spans="1:5" x14ac:dyDescent="0.2">
      <c r="A1037" t="s">
        <v>8</v>
      </c>
      <c r="B1037" t="s">
        <v>9</v>
      </c>
      <c r="C1037" s="1">
        <v>17</v>
      </c>
      <c r="D1037" s="1">
        <v>2390.75</v>
      </c>
      <c r="E1037" s="1">
        <v>140.63235294117601</v>
      </c>
    </row>
    <row r="1038" spans="1:5" x14ac:dyDescent="0.2">
      <c r="A1038" t="s">
        <v>8</v>
      </c>
      <c r="B1038" t="s">
        <v>9</v>
      </c>
      <c r="C1038" s="1">
        <v>15</v>
      </c>
      <c r="D1038" s="1">
        <v>166.57</v>
      </c>
      <c r="E1038" s="1">
        <v>11.1046666666667</v>
      </c>
    </row>
    <row r="1039" spans="1:5" x14ac:dyDescent="0.2">
      <c r="A1039" t="s">
        <v>8</v>
      </c>
      <c r="B1039" t="s">
        <v>9</v>
      </c>
      <c r="C1039" s="1">
        <v>163</v>
      </c>
      <c r="D1039" s="1">
        <v>68248.240000000005</v>
      </c>
      <c r="E1039" s="1">
        <v>418.70085889570601</v>
      </c>
    </row>
    <row r="1040" spans="1:5" x14ac:dyDescent="0.2">
      <c r="A1040" t="s">
        <v>8</v>
      </c>
      <c r="B1040" t="s">
        <v>9</v>
      </c>
      <c r="C1040" s="1">
        <v>-407</v>
      </c>
      <c r="D1040" s="1">
        <v>50362.05</v>
      </c>
      <c r="E1040" s="1">
        <v>-123.739680589681</v>
      </c>
    </row>
    <row r="1041" spans="1:5" x14ac:dyDescent="0.2">
      <c r="A1041" t="s">
        <v>8</v>
      </c>
      <c r="B1041" t="s">
        <v>9</v>
      </c>
      <c r="C1041" s="1">
        <v>-14254</v>
      </c>
      <c r="D1041" s="1">
        <v>-60701.93</v>
      </c>
      <c r="E1041" s="1">
        <v>4.2585891679528602</v>
      </c>
    </row>
    <row r="1042" spans="1:5" x14ac:dyDescent="0.2">
      <c r="A1042" t="s">
        <v>8</v>
      </c>
      <c r="B1042" t="s">
        <v>9</v>
      </c>
      <c r="C1042" s="1">
        <v>-1211</v>
      </c>
      <c r="D1042" s="1">
        <v>-4949.83</v>
      </c>
      <c r="E1042" s="1">
        <v>4.0873905862923197</v>
      </c>
    </row>
    <row r="1043" spans="1:5" x14ac:dyDescent="0.2">
      <c r="A1043" t="s">
        <v>8</v>
      </c>
      <c r="B1043" t="s">
        <v>9</v>
      </c>
      <c r="C1043" s="1">
        <v>-896</v>
      </c>
      <c r="D1043" s="1">
        <v>-12800.75</v>
      </c>
      <c r="E1043" s="1">
        <v>14.286551339285699</v>
      </c>
    </row>
    <row r="1044" spans="1:5" x14ac:dyDescent="0.2">
      <c r="A1044" t="s">
        <v>8</v>
      </c>
      <c r="B1044" t="s">
        <v>9</v>
      </c>
      <c r="C1044" s="1">
        <v>-1109</v>
      </c>
      <c r="D1044" s="1">
        <v>-4549.24</v>
      </c>
      <c r="E1044" s="1">
        <v>4.1021100090171299</v>
      </c>
    </row>
    <row r="1045" spans="1:5" x14ac:dyDescent="0.2">
      <c r="A1045" t="s">
        <v>8</v>
      </c>
      <c r="B1045" t="s">
        <v>9</v>
      </c>
      <c r="C1045" s="1">
        <v>-3492</v>
      </c>
      <c r="D1045" s="1">
        <v>-16013.61</v>
      </c>
      <c r="E1045" s="1">
        <v>4.5857989690721599</v>
      </c>
    </row>
    <row r="1046" spans="1:5" x14ac:dyDescent="0.2">
      <c r="A1046" t="s">
        <v>8</v>
      </c>
      <c r="B1046" t="s">
        <v>9</v>
      </c>
      <c r="C1046" s="1">
        <v>-2594</v>
      </c>
      <c r="D1046" s="1">
        <v>-10447.6</v>
      </c>
      <c r="E1046" s="1">
        <v>4.0276021588280599</v>
      </c>
    </row>
    <row r="1047" spans="1:5" x14ac:dyDescent="0.2">
      <c r="A1047" t="s">
        <v>8</v>
      </c>
      <c r="B1047" t="s">
        <v>9</v>
      </c>
      <c r="C1047" s="1">
        <v>-1800</v>
      </c>
      <c r="D1047" s="1">
        <v>-39288.019999999997</v>
      </c>
      <c r="E1047" s="1">
        <v>21.8266777777778</v>
      </c>
    </row>
    <row r="1048" spans="1:5" x14ac:dyDescent="0.2">
      <c r="A1048" t="s">
        <v>8</v>
      </c>
      <c r="B1048" t="s">
        <v>9</v>
      </c>
      <c r="C1048" s="1">
        <v>0</v>
      </c>
      <c r="D1048" s="1">
        <v>52492.82</v>
      </c>
      <c r="E1048" s="1">
        <v>0</v>
      </c>
    </row>
    <row r="1049" spans="1:5" x14ac:dyDescent="0.2">
      <c r="A1049" t="s">
        <v>8</v>
      </c>
      <c r="B1049" t="s">
        <v>9</v>
      </c>
      <c r="C1049" s="1">
        <v>-78</v>
      </c>
      <c r="D1049" s="1">
        <v>-338.01</v>
      </c>
      <c r="E1049" s="1">
        <v>4.33346153846154</v>
      </c>
    </row>
    <row r="1050" spans="1:5" x14ac:dyDescent="0.2">
      <c r="A1050" t="s">
        <v>8</v>
      </c>
      <c r="B1050" t="s">
        <v>9</v>
      </c>
      <c r="C1050" s="1">
        <v>-3051</v>
      </c>
      <c r="D1050" s="1">
        <v>-12534.1</v>
      </c>
      <c r="E1050" s="1">
        <v>4.1081940347427102</v>
      </c>
    </row>
    <row r="1051" spans="1:5" x14ac:dyDescent="0.2">
      <c r="A1051" t="s">
        <v>8</v>
      </c>
      <c r="B1051" t="s">
        <v>9</v>
      </c>
      <c r="C1051" s="1">
        <v>-400</v>
      </c>
      <c r="D1051" s="1">
        <v>-2548.94</v>
      </c>
      <c r="E1051" s="1">
        <v>6.37235</v>
      </c>
    </row>
    <row r="1052" spans="1:5" x14ac:dyDescent="0.2">
      <c r="A1052" t="s">
        <v>8</v>
      </c>
      <c r="B1052" t="s">
        <v>9</v>
      </c>
      <c r="C1052" s="1">
        <v>-250</v>
      </c>
      <c r="D1052" s="1">
        <v>-2305.88</v>
      </c>
      <c r="E1052" s="1">
        <v>9.2235200000000006</v>
      </c>
    </row>
    <row r="1053" spans="1:5" x14ac:dyDescent="0.2">
      <c r="A1053" t="s">
        <v>8</v>
      </c>
      <c r="B1053" t="s">
        <v>9</v>
      </c>
      <c r="C1053" s="1">
        <v>-318</v>
      </c>
      <c r="D1053" s="1">
        <v>-1998.12</v>
      </c>
      <c r="E1053" s="1">
        <v>6.28339622641509</v>
      </c>
    </row>
    <row r="1054" spans="1:5" x14ac:dyDescent="0.2">
      <c r="A1054" t="s">
        <v>8</v>
      </c>
      <c r="B1054" t="s">
        <v>9</v>
      </c>
      <c r="C1054" s="1">
        <v>2</v>
      </c>
      <c r="D1054" s="1">
        <v>17953.38</v>
      </c>
      <c r="E1054" s="1">
        <v>8976.69</v>
      </c>
    </row>
    <row r="1055" spans="1:5" x14ac:dyDescent="0.2">
      <c r="A1055" t="s">
        <v>8</v>
      </c>
      <c r="B1055" t="s">
        <v>9</v>
      </c>
      <c r="C1055" s="1">
        <v>100</v>
      </c>
      <c r="D1055" s="1">
        <v>11565.35</v>
      </c>
      <c r="E1055" s="1">
        <v>115.65349999999999</v>
      </c>
    </row>
    <row r="1056" spans="1:5" x14ac:dyDescent="0.2">
      <c r="A1056" t="s">
        <v>8</v>
      </c>
      <c r="B1056" t="s">
        <v>9</v>
      </c>
      <c r="C1056" s="1">
        <v>-534</v>
      </c>
      <c r="D1056" s="1">
        <v>-3441.79</v>
      </c>
      <c r="E1056" s="1">
        <v>6.4452996254681603</v>
      </c>
    </row>
    <row r="1057" spans="1:5" x14ac:dyDescent="0.2">
      <c r="A1057" t="s">
        <v>8</v>
      </c>
      <c r="B1057" t="s">
        <v>9</v>
      </c>
      <c r="C1057" s="1">
        <v>-517</v>
      </c>
      <c r="D1057" s="1">
        <v>-2435.48</v>
      </c>
      <c r="E1057" s="1">
        <v>4.7107930367504798</v>
      </c>
    </row>
    <row r="1058" spans="1:5" x14ac:dyDescent="0.2">
      <c r="A1058" t="s">
        <v>8</v>
      </c>
      <c r="B1058" t="s">
        <v>9</v>
      </c>
      <c r="C1058" s="1">
        <v>-1648</v>
      </c>
      <c r="D1058" s="1">
        <v>-10425.93</v>
      </c>
      <c r="E1058" s="1">
        <v>6.3264138349514596</v>
      </c>
    </row>
    <row r="1059" spans="1:5" x14ac:dyDescent="0.2">
      <c r="A1059" t="s">
        <v>8</v>
      </c>
      <c r="B1059" t="s">
        <v>9</v>
      </c>
      <c r="C1059" s="1">
        <v>-424</v>
      </c>
      <c r="D1059" s="1">
        <v>-2693.52</v>
      </c>
      <c r="E1059" s="1">
        <v>6.3526415094339601</v>
      </c>
    </row>
    <row r="1060" spans="1:5" x14ac:dyDescent="0.2">
      <c r="A1060" t="s">
        <v>8</v>
      </c>
      <c r="B1060" t="s">
        <v>9</v>
      </c>
      <c r="C1060" s="1">
        <v>-8</v>
      </c>
      <c r="D1060" s="1">
        <v>-44.87</v>
      </c>
      <c r="E1060" s="1">
        <v>5.6087499999999997</v>
      </c>
    </row>
    <row r="1061" spans="1:5" x14ac:dyDescent="0.2">
      <c r="A1061" t="s">
        <v>8</v>
      </c>
      <c r="B1061" t="s">
        <v>9</v>
      </c>
      <c r="C1061" s="1">
        <v>-5007</v>
      </c>
      <c r="D1061" s="1">
        <v>-24393.360000000001</v>
      </c>
      <c r="E1061" s="1">
        <v>4.8718514080287596</v>
      </c>
    </row>
    <row r="1062" spans="1:5" x14ac:dyDescent="0.2">
      <c r="A1062" t="s">
        <v>8</v>
      </c>
      <c r="B1062" t="s">
        <v>9</v>
      </c>
      <c r="C1062" s="1">
        <v>-897</v>
      </c>
      <c r="D1062" s="1">
        <v>-4352.58</v>
      </c>
      <c r="E1062" s="1">
        <v>4.8523745819397996</v>
      </c>
    </row>
    <row r="1063" spans="1:5" x14ac:dyDescent="0.2">
      <c r="A1063" t="s">
        <v>8</v>
      </c>
      <c r="B1063" t="s">
        <v>9</v>
      </c>
      <c r="C1063" s="1">
        <v>-264</v>
      </c>
      <c r="D1063" s="1">
        <v>-1274.56</v>
      </c>
      <c r="E1063" s="1">
        <v>4.8278787878787899</v>
      </c>
    </row>
    <row r="1064" spans="1:5" x14ac:dyDescent="0.2">
      <c r="A1064" t="s">
        <v>8</v>
      </c>
      <c r="B1064" t="s">
        <v>9</v>
      </c>
      <c r="C1064" s="1">
        <v>-1981</v>
      </c>
      <c r="D1064" s="1">
        <v>-9642.23</v>
      </c>
      <c r="E1064" s="1">
        <v>4.8673548712771302</v>
      </c>
    </row>
    <row r="1065" spans="1:5" x14ac:dyDescent="0.2">
      <c r="A1065" t="s">
        <v>8</v>
      </c>
      <c r="B1065" t="s">
        <v>9</v>
      </c>
      <c r="C1065" s="1">
        <v>-1918</v>
      </c>
      <c r="D1065" s="1">
        <v>-8666.99</v>
      </c>
      <c r="E1065" s="1">
        <v>4.5187643378519304</v>
      </c>
    </row>
    <row r="1066" spans="1:5" x14ac:dyDescent="0.2">
      <c r="A1066" t="s">
        <v>8</v>
      </c>
      <c r="B1066" t="s">
        <v>9</v>
      </c>
      <c r="C1066" s="1">
        <v>-451</v>
      </c>
      <c r="D1066" s="1">
        <v>-2004.48</v>
      </c>
      <c r="E1066" s="1">
        <v>4.4445232815964504</v>
      </c>
    </row>
    <row r="1067" spans="1:5" x14ac:dyDescent="0.2">
      <c r="A1067" t="s">
        <v>8</v>
      </c>
      <c r="B1067" t="s">
        <v>9</v>
      </c>
      <c r="C1067" s="1">
        <v>-438</v>
      </c>
      <c r="D1067" s="1">
        <v>-5238.66</v>
      </c>
      <c r="E1067" s="1">
        <v>11.960410958904101</v>
      </c>
    </row>
    <row r="1068" spans="1:5" x14ac:dyDescent="0.2">
      <c r="A1068" t="s">
        <v>8</v>
      </c>
      <c r="B1068" t="s">
        <v>9</v>
      </c>
      <c r="C1068" s="1">
        <v>1400</v>
      </c>
      <c r="D1068" s="1">
        <v>23271.79</v>
      </c>
      <c r="E1068" s="1">
        <v>16.622707142857099</v>
      </c>
    </row>
    <row r="1069" spans="1:5" x14ac:dyDescent="0.2">
      <c r="A1069" t="s">
        <v>8</v>
      </c>
      <c r="B1069" t="s">
        <v>9</v>
      </c>
      <c r="C1069" s="1">
        <v>-397</v>
      </c>
      <c r="D1069" s="1">
        <v>-2281.34</v>
      </c>
      <c r="E1069" s="1">
        <v>5.7464483627204004</v>
      </c>
    </row>
    <row r="1070" spans="1:5" x14ac:dyDescent="0.2">
      <c r="A1070" t="s">
        <v>8</v>
      </c>
      <c r="B1070" t="s">
        <v>9</v>
      </c>
      <c r="C1070" s="1">
        <v>-362</v>
      </c>
      <c r="D1070" s="1">
        <v>8124.46</v>
      </c>
      <c r="E1070" s="1">
        <v>-22.443259668508301</v>
      </c>
    </row>
    <row r="1071" spans="1:5" x14ac:dyDescent="0.2">
      <c r="A1071" t="s">
        <v>8</v>
      </c>
      <c r="B1071" t="s">
        <v>9</v>
      </c>
      <c r="C1071" s="1">
        <v>2596</v>
      </c>
      <c r="D1071" s="1">
        <v>80738.58</v>
      </c>
      <c r="E1071" s="1">
        <v>31.101147919876698</v>
      </c>
    </row>
    <row r="1072" spans="1:5" x14ac:dyDescent="0.2">
      <c r="A1072" t="s">
        <v>8</v>
      </c>
      <c r="B1072" t="s">
        <v>9</v>
      </c>
      <c r="C1072" s="1">
        <v>900</v>
      </c>
      <c r="D1072" s="1">
        <v>61443.1</v>
      </c>
      <c r="E1072" s="1">
        <v>68.270111111111106</v>
      </c>
    </row>
    <row r="1073" spans="1:5" x14ac:dyDescent="0.2">
      <c r="A1073" t="s">
        <v>8</v>
      </c>
      <c r="B1073" t="s">
        <v>9</v>
      </c>
      <c r="C1073" s="1">
        <v>2100</v>
      </c>
      <c r="D1073" s="1">
        <v>-6881.55</v>
      </c>
      <c r="E1073" s="1">
        <v>-3.2769285714285701</v>
      </c>
    </row>
    <row r="1074" spans="1:5" x14ac:dyDescent="0.2">
      <c r="A1074" t="s">
        <v>8</v>
      </c>
      <c r="B1074" t="s">
        <v>9</v>
      </c>
      <c r="C1074" s="1">
        <v>-1387</v>
      </c>
      <c r="D1074" s="1">
        <v>-86351.7</v>
      </c>
      <c r="E1074" s="1">
        <v>62.257894736842097</v>
      </c>
    </row>
    <row r="1075" spans="1:5" x14ac:dyDescent="0.2">
      <c r="A1075" t="s">
        <v>8</v>
      </c>
      <c r="B1075" t="s">
        <v>9</v>
      </c>
      <c r="C1075" s="1">
        <v>-831</v>
      </c>
      <c r="D1075" s="1">
        <v>-3493.99</v>
      </c>
      <c r="E1075" s="1">
        <v>4.2045607701564398</v>
      </c>
    </row>
    <row r="1076" spans="1:5" x14ac:dyDescent="0.2">
      <c r="A1076" t="s">
        <v>8</v>
      </c>
      <c r="B1076" t="s">
        <v>9</v>
      </c>
      <c r="C1076" s="1">
        <v>26</v>
      </c>
      <c r="D1076" s="1">
        <v>287.97000000000003</v>
      </c>
      <c r="E1076" s="1">
        <v>11.0757692307692</v>
      </c>
    </row>
    <row r="1077" spans="1:5" x14ac:dyDescent="0.2">
      <c r="A1077" t="s">
        <v>8</v>
      </c>
      <c r="B1077" t="s">
        <v>9</v>
      </c>
      <c r="C1077" s="1">
        <v>20</v>
      </c>
      <c r="D1077" s="1">
        <v>24941.47</v>
      </c>
      <c r="E1077" s="1">
        <v>1247.0735</v>
      </c>
    </row>
    <row r="1078" spans="1:5" x14ac:dyDescent="0.2">
      <c r="A1078" t="s">
        <v>8</v>
      </c>
      <c r="B1078" t="s">
        <v>9</v>
      </c>
      <c r="C1078" s="1">
        <v>1</v>
      </c>
      <c r="D1078" s="1">
        <v>-58.79</v>
      </c>
      <c r="E1078" s="1">
        <v>-58.79</v>
      </c>
    </row>
    <row r="1079" spans="1:5" x14ac:dyDescent="0.2">
      <c r="A1079" t="s">
        <v>8</v>
      </c>
      <c r="B1079" t="s">
        <v>9</v>
      </c>
      <c r="C1079" s="1">
        <v>2910</v>
      </c>
      <c r="D1079" s="1">
        <v>56456.92</v>
      </c>
      <c r="E1079" s="1">
        <v>19.401003436426102</v>
      </c>
    </row>
    <row r="1080" spans="1:5" x14ac:dyDescent="0.2">
      <c r="A1080" t="s">
        <v>8</v>
      </c>
      <c r="B1080" t="s">
        <v>9</v>
      </c>
      <c r="C1080" s="1">
        <v>2075</v>
      </c>
      <c r="D1080" s="1">
        <v>53828.68</v>
      </c>
      <c r="E1080" s="1">
        <v>25.941532530120501</v>
      </c>
    </row>
    <row r="1081" spans="1:5" x14ac:dyDescent="0.2">
      <c r="A1081" t="s">
        <v>8</v>
      </c>
      <c r="B1081" t="s">
        <v>9</v>
      </c>
      <c r="C1081" s="1">
        <v>320</v>
      </c>
      <c r="D1081" s="1">
        <v>22554.81</v>
      </c>
      <c r="E1081" s="1">
        <v>70.483781250000007</v>
      </c>
    </row>
    <row r="1082" spans="1:5" x14ac:dyDescent="0.2">
      <c r="A1082" t="s">
        <v>8</v>
      </c>
      <c r="B1082" t="s">
        <v>9</v>
      </c>
      <c r="C1082" s="1">
        <v>8</v>
      </c>
      <c r="D1082" s="1">
        <v>9254.6299999999992</v>
      </c>
      <c r="E1082" s="1">
        <v>1156.8287499999999</v>
      </c>
    </row>
    <row r="1083" spans="1:5" x14ac:dyDescent="0.2">
      <c r="A1083" t="s">
        <v>19</v>
      </c>
      <c r="B1083" t="s">
        <v>9</v>
      </c>
      <c r="C1083" s="1">
        <v>-1829</v>
      </c>
      <c r="D1083" s="1">
        <v>-11630.54</v>
      </c>
      <c r="E1083" s="1">
        <v>6.3589611809732096</v>
      </c>
    </row>
    <row r="1084" spans="1:5" x14ac:dyDescent="0.2">
      <c r="A1084" t="s">
        <v>19</v>
      </c>
      <c r="B1084" t="s">
        <v>9</v>
      </c>
      <c r="C1084" s="1">
        <v>-2730</v>
      </c>
      <c r="D1084" s="1">
        <v>-16561.93</v>
      </c>
      <c r="E1084" s="1">
        <v>6.0666410256410304</v>
      </c>
    </row>
    <row r="1085" spans="1:5" x14ac:dyDescent="0.2">
      <c r="A1085" t="s">
        <v>19</v>
      </c>
      <c r="B1085" t="s">
        <v>9</v>
      </c>
      <c r="C1085" s="1">
        <v>4283.3</v>
      </c>
      <c r="D1085" s="1">
        <v>1462874.14</v>
      </c>
      <c r="E1085" s="1">
        <v>341.52969439450902</v>
      </c>
    </row>
    <row r="1086" spans="1:5" x14ac:dyDescent="0.2">
      <c r="A1086" t="s">
        <v>19</v>
      </c>
      <c r="B1086" t="s">
        <v>9</v>
      </c>
      <c r="C1086" s="1">
        <v>-4</v>
      </c>
      <c r="D1086" s="1">
        <v>116640.01</v>
      </c>
      <c r="E1086" s="1">
        <v>-29160.002499999999</v>
      </c>
    </row>
    <row r="1087" spans="1:5" x14ac:dyDescent="0.2">
      <c r="A1087" t="s">
        <v>19</v>
      </c>
      <c r="B1087" t="s">
        <v>9</v>
      </c>
      <c r="C1087" s="1">
        <v>3376</v>
      </c>
      <c r="D1087" s="1">
        <v>2886870.45</v>
      </c>
      <c r="E1087" s="1">
        <v>855.11565462085298</v>
      </c>
    </row>
    <row r="1088" spans="1:5" x14ac:dyDescent="0.2">
      <c r="A1088" t="s">
        <v>19</v>
      </c>
      <c r="B1088" t="s">
        <v>9</v>
      </c>
      <c r="C1088" s="1">
        <v>-1305</v>
      </c>
      <c r="D1088" s="1">
        <v>1111193.44</v>
      </c>
      <c r="E1088" s="1">
        <v>-851.48922605363998</v>
      </c>
    </row>
    <row r="1089" spans="1:5" x14ac:dyDescent="0.2">
      <c r="A1089" t="s">
        <v>19</v>
      </c>
      <c r="B1089" t="s">
        <v>9</v>
      </c>
      <c r="C1089" s="1">
        <v>965</v>
      </c>
      <c r="D1089" s="1">
        <v>379498.16</v>
      </c>
      <c r="E1089" s="1">
        <v>393.26234196891198</v>
      </c>
    </row>
    <row r="1090" spans="1:5" x14ac:dyDescent="0.2">
      <c r="A1090" t="s">
        <v>19</v>
      </c>
      <c r="B1090" t="s">
        <v>9</v>
      </c>
      <c r="C1090" s="1">
        <v>-263</v>
      </c>
      <c r="D1090" s="1">
        <v>30941.08</v>
      </c>
      <c r="E1090" s="1">
        <v>-117.646692015209</v>
      </c>
    </row>
    <row r="1091" spans="1:5" x14ac:dyDescent="0.2">
      <c r="A1091" t="s">
        <v>19</v>
      </c>
      <c r="B1091" t="s">
        <v>9</v>
      </c>
      <c r="C1091" s="1">
        <v>-1778</v>
      </c>
      <c r="D1091" s="1">
        <v>-10076.58</v>
      </c>
      <c r="E1091" s="1">
        <v>5.6673678290213703</v>
      </c>
    </row>
    <row r="1092" spans="1:5" x14ac:dyDescent="0.2">
      <c r="A1092" t="s">
        <v>19</v>
      </c>
      <c r="B1092" t="s">
        <v>9</v>
      </c>
      <c r="C1092" s="1">
        <v>-1718</v>
      </c>
      <c r="D1092" s="1">
        <v>-18819.73</v>
      </c>
      <c r="E1092" s="1">
        <v>10.954441210710099</v>
      </c>
    </row>
    <row r="1093" spans="1:5" x14ac:dyDescent="0.2">
      <c r="A1093" t="s">
        <v>19</v>
      </c>
      <c r="B1093" t="s">
        <v>9</v>
      </c>
      <c r="C1093" s="1">
        <v>-101</v>
      </c>
      <c r="D1093" s="1">
        <v>-736.35</v>
      </c>
      <c r="E1093" s="1">
        <v>7.2905940594059402</v>
      </c>
    </row>
    <row r="1094" spans="1:5" x14ac:dyDescent="0.2">
      <c r="A1094" t="s">
        <v>19</v>
      </c>
      <c r="B1094" t="s">
        <v>9</v>
      </c>
      <c r="C1094" s="1">
        <v>-516</v>
      </c>
      <c r="D1094" s="1">
        <v>-2483.14</v>
      </c>
      <c r="E1094" s="1">
        <v>4.8122868217054302</v>
      </c>
    </row>
    <row r="1095" spans="1:5" x14ac:dyDescent="0.2">
      <c r="A1095" t="s">
        <v>19</v>
      </c>
      <c r="B1095" t="s">
        <v>9</v>
      </c>
      <c r="C1095" s="1">
        <v>1065</v>
      </c>
      <c r="D1095" s="1">
        <v>21858.67</v>
      </c>
      <c r="E1095" s="1">
        <v>20.5245727699531</v>
      </c>
    </row>
    <row r="1096" spans="1:5" x14ac:dyDescent="0.2">
      <c r="A1096" t="s">
        <v>19</v>
      </c>
      <c r="B1096" t="s">
        <v>9</v>
      </c>
      <c r="C1096" s="1">
        <v>551</v>
      </c>
      <c r="D1096" s="1">
        <v>11265.49</v>
      </c>
      <c r="E1096" s="1">
        <v>20.445535390199598</v>
      </c>
    </row>
    <row r="1097" spans="1:5" x14ac:dyDescent="0.2">
      <c r="A1097" t="s">
        <v>34</v>
      </c>
      <c r="B1097" t="s">
        <v>9</v>
      </c>
      <c r="C1097" s="1">
        <v>993</v>
      </c>
      <c r="D1097" s="1">
        <v>16395.150000000001</v>
      </c>
      <c r="E1097" s="1">
        <v>16.510725075528701</v>
      </c>
    </row>
    <row r="1098" spans="1:5" x14ac:dyDescent="0.2">
      <c r="A1098" t="s">
        <v>34</v>
      </c>
      <c r="B1098" t="s">
        <v>9</v>
      </c>
      <c r="C1098" s="1">
        <v>-14990</v>
      </c>
      <c r="D1098" s="1">
        <v>-850458.24</v>
      </c>
      <c r="E1098" s="1">
        <v>56.735039359573001</v>
      </c>
    </row>
    <row r="1099" spans="1:5" x14ac:dyDescent="0.2">
      <c r="A1099" t="s">
        <v>34</v>
      </c>
      <c r="B1099" t="s">
        <v>9</v>
      </c>
      <c r="C1099" s="1">
        <v>139</v>
      </c>
      <c r="D1099" s="1">
        <v>69842.89</v>
      </c>
      <c r="E1099" s="1">
        <v>502.46683453237398</v>
      </c>
    </row>
    <row r="1100" spans="1:5" x14ac:dyDescent="0.2">
      <c r="A1100" t="s">
        <v>12</v>
      </c>
      <c r="B1100" t="s">
        <v>9</v>
      </c>
      <c r="C1100" s="1">
        <v>150</v>
      </c>
      <c r="D1100" s="1">
        <v>40328.06</v>
      </c>
      <c r="E1100" s="1">
        <v>268.85373333333303</v>
      </c>
    </row>
    <row r="1101" spans="1:5" x14ac:dyDescent="0.2">
      <c r="A1101" t="s">
        <v>12</v>
      </c>
      <c r="B1101" t="s">
        <v>9</v>
      </c>
      <c r="C1101" s="1">
        <v>4349</v>
      </c>
      <c r="D1101" s="1">
        <v>438675.86</v>
      </c>
      <c r="E1101" s="1">
        <v>100.868213382387</v>
      </c>
    </row>
    <row r="1102" spans="1:5" x14ac:dyDescent="0.2">
      <c r="A1102" t="s">
        <v>12</v>
      </c>
      <c r="B1102" t="s">
        <v>9</v>
      </c>
      <c r="C1102" s="1">
        <v>-188</v>
      </c>
      <c r="D1102" s="1">
        <v>-30746.42</v>
      </c>
      <c r="E1102" s="1">
        <v>163.54478723404301</v>
      </c>
    </row>
    <row r="1103" spans="1:5" x14ac:dyDescent="0.2">
      <c r="A1103" t="s">
        <v>12</v>
      </c>
      <c r="B1103" t="s">
        <v>9</v>
      </c>
      <c r="C1103" s="1">
        <v>15</v>
      </c>
      <c r="D1103" s="1">
        <v>-13021.81</v>
      </c>
      <c r="E1103" s="1">
        <v>-868.12066666666703</v>
      </c>
    </row>
    <row r="1104" spans="1:5" x14ac:dyDescent="0.2">
      <c r="A1104" t="s">
        <v>12</v>
      </c>
      <c r="B1104" t="s">
        <v>9</v>
      </c>
      <c r="C1104" s="1">
        <v>198</v>
      </c>
      <c r="D1104" s="1">
        <v>14173.96</v>
      </c>
      <c r="E1104" s="1">
        <v>71.585656565656606</v>
      </c>
    </row>
    <row r="1105" spans="1:5" x14ac:dyDescent="0.2">
      <c r="A1105" t="s">
        <v>12</v>
      </c>
      <c r="B1105" t="s">
        <v>9</v>
      </c>
      <c r="C1105" s="1">
        <v>11711</v>
      </c>
      <c r="D1105" s="1">
        <v>786662.2</v>
      </c>
      <c r="E1105" s="1">
        <v>67.172931431986996</v>
      </c>
    </row>
    <row r="1106" spans="1:5" x14ac:dyDescent="0.2">
      <c r="A1106" t="s">
        <v>12</v>
      </c>
      <c r="B1106" t="s">
        <v>9</v>
      </c>
      <c r="C1106" s="1">
        <v>0</v>
      </c>
      <c r="D1106" s="1">
        <v>5502.05</v>
      </c>
      <c r="E1106" s="1">
        <v>0</v>
      </c>
    </row>
    <row r="1107" spans="1:5" x14ac:dyDescent="0.2">
      <c r="A1107" t="s">
        <v>12</v>
      </c>
      <c r="B1107" t="s">
        <v>9</v>
      </c>
      <c r="C1107" s="1">
        <v>470</v>
      </c>
      <c r="D1107" s="1">
        <v>8261.68</v>
      </c>
      <c r="E1107" s="1">
        <v>17.578042553191501</v>
      </c>
    </row>
    <row r="1108" spans="1:5" x14ac:dyDescent="0.2">
      <c r="A1108" t="s">
        <v>12</v>
      </c>
      <c r="B1108" t="s">
        <v>9</v>
      </c>
      <c r="C1108" s="1">
        <v>303</v>
      </c>
      <c r="D1108" s="1">
        <v>30230.27</v>
      </c>
      <c r="E1108" s="1">
        <v>99.769867986798701</v>
      </c>
    </row>
    <row r="1109" spans="1:5" x14ac:dyDescent="0.2">
      <c r="A1109" t="s">
        <v>12</v>
      </c>
      <c r="B1109" t="s">
        <v>9</v>
      </c>
      <c r="C1109" s="1">
        <v>16</v>
      </c>
      <c r="D1109" s="1">
        <v>7300.53</v>
      </c>
      <c r="E1109" s="1">
        <v>456.28312499999998</v>
      </c>
    </row>
    <row r="1110" spans="1:5" x14ac:dyDescent="0.2">
      <c r="A1110" t="s">
        <v>12</v>
      </c>
      <c r="B1110" t="s">
        <v>9</v>
      </c>
      <c r="C1110" s="1">
        <v>-200</v>
      </c>
      <c r="D1110" s="1">
        <v>-166.52</v>
      </c>
      <c r="E1110" s="1">
        <v>0.83260000000000001</v>
      </c>
    </row>
    <row r="1111" spans="1:5" x14ac:dyDescent="0.2">
      <c r="A1111" t="s">
        <v>12</v>
      </c>
      <c r="B1111" t="s">
        <v>9</v>
      </c>
      <c r="C1111" s="1">
        <v>1</v>
      </c>
      <c r="D1111" s="1">
        <v>7388.08</v>
      </c>
      <c r="E1111" s="1">
        <v>7388.08</v>
      </c>
    </row>
    <row r="1112" spans="1:5" x14ac:dyDescent="0.2">
      <c r="A1112" t="s">
        <v>12</v>
      </c>
      <c r="B1112" t="s">
        <v>9</v>
      </c>
      <c r="C1112" s="1">
        <v>5776</v>
      </c>
      <c r="D1112" s="1">
        <v>64661.34</v>
      </c>
      <c r="E1112" s="1">
        <v>11.19483033241</v>
      </c>
    </row>
    <row r="1113" spans="1:5" x14ac:dyDescent="0.2">
      <c r="A1113" t="s">
        <v>55</v>
      </c>
      <c r="B1113" t="s">
        <v>9</v>
      </c>
      <c r="C1113" s="1">
        <v>-225</v>
      </c>
      <c r="D1113" s="1">
        <v>-5921.68</v>
      </c>
      <c r="E1113" s="1">
        <v>26.318577777777801</v>
      </c>
    </row>
    <row r="1114" spans="1:5" x14ac:dyDescent="0.2">
      <c r="A1114" t="s">
        <v>55</v>
      </c>
      <c r="B1114" t="s">
        <v>9</v>
      </c>
      <c r="C1114" s="1">
        <v>3000</v>
      </c>
      <c r="D1114" s="1">
        <v>78955.72</v>
      </c>
      <c r="E1114" s="1">
        <v>26.318573333333301</v>
      </c>
    </row>
    <row r="1115" spans="1:5" x14ac:dyDescent="0.2">
      <c r="A1115" t="s">
        <v>295</v>
      </c>
      <c r="B1115" t="s">
        <v>9</v>
      </c>
      <c r="C1115" s="1">
        <v>114</v>
      </c>
      <c r="D1115" s="1">
        <v>852.6</v>
      </c>
      <c r="E1115" s="1">
        <v>7.4789473684210499</v>
      </c>
    </row>
    <row r="1116" spans="1:5" x14ac:dyDescent="0.2">
      <c r="A1116" t="s">
        <v>295</v>
      </c>
      <c r="B1116" t="s">
        <v>9</v>
      </c>
      <c r="C1116" s="1">
        <v>-1903</v>
      </c>
      <c r="D1116" s="1">
        <v>-5081.43</v>
      </c>
      <c r="E1116" s="1">
        <v>2.6702207041513399</v>
      </c>
    </row>
    <row r="1117" spans="1:5" x14ac:dyDescent="0.2">
      <c r="A1117" t="s">
        <v>295</v>
      </c>
      <c r="B1117" t="s">
        <v>9</v>
      </c>
      <c r="C1117" s="1">
        <v>-125</v>
      </c>
      <c r="D1117" s="1">
        <v>-421.33</v>
      </c>
      <c r="E1117" s="1">
        <v>3.3706399999999999</v>
      </c>
    </row>
    <row r="1118" spans="1:5" x14ac:dyDescent="0.2">
      <c r="A1118" t="s">
        <v>295</v>
      </c>
      <c r="B1118" t="s">
        <v>9</v>
      </c>
      <c r="C1118" s="1">
        <v>-328</v>
      </c>
      <c r="D1118" s="1">
        <v>-289.60000000000002</v>
      </c>
      <c r="E1118" s="1">
        <v>0.88292682926829302</v>
      </c>
    </row>
    <row r="1119" spans="1:5" x14ac:dyDescent="0.2">
      <c r="A1119" t="s">
        <v>295</v>
      </c>
      <c r="B1119" t="s">
        <v>9</v>
      </c>
      <c r="C1119" s="1">
        <v>-280</v>
      </c>
      <c r="D1119" s="1">
        <v>-247.22</v>
      </c>
      <c r="E1119" s="1">
        <v>0.88292857142857095</v>
      </c>
    </row>
    <row r="1120" spans="1:5" x14ac:dyDescent="0.2">
      <c r="A1120" t="s">
        <v>295</v>
      </c>
      <c r="B1120" t="s">
        <v>9</v>
      </c>
      <c r="C1120" s="1">
        <v>-3281</v>
      </c>
      <c r="D1120" s="1">
        <v>-2896.88</v>
      </c>
      <c r="E1120" s="1">
        <v>0.88292593721426404</v>
      </c>
    </row>
    <row r="1121" spans="1:5" x14ac:dyDescent="0.2">
      <c r="A1121" t="s">
        <v>295</v>
      </c>
      <c r="B1121" t="s">
        <v>9</v>
      </c>
      <c r="C1121" s="1">
        <v>-1</v>
      </c>
      <c r="D1121" s="1">
        <v>-2326.9299999999998</v>
      </c>
      <c r="E1121" s="1">
        <v>2326.9299999999998</v>
      </c>
    </row>
    <row r="1122" spans="1:5" x14ac:dyDescent="0.2">
      <c r="A1122" t="s">
        <v>39</v>
      </c>
      <c r="B1122" t="s">
        <v>9</v>
      </c>
      <c r="C1122" s="1">
        <v>112</v>
      </c>
      <c r="D1122" s="1">
        <v>14768.27</v>
      </c>
      <c r="E1122" s="1">
        <v>131.85955357142899</v>
      </c>
    </row>
    <row r="1123" spans="1:5" x14ac:dyDescent="0.2">
      <c r="A1123" t="s">
        <v>39</v>
      </c>
      <c r="B1123" t="s">
        <v>9</v>
      </c>
      <c r="C1123" s="1">
        <v>-1399</v>
      </c>
      <c r="D1123" s="1">
        <v>-9241.75</v>
      </c>
      <c r="E1123" s="1">
        <v>6.60596854896355</v>
      </c>
    </row>
    <row r="1124" spans="1:5" x14ac:dyDescent="0.2">
      <c r="A1124" t="s">
        <v>39</v>
      </c>
      <c r="B1124" t="s">
        <v>9</v>
      </c>
      <c r="C1124" s="1">
        <v>-2</v>
      </c>
      <c r="D1124" s="1">
        <v>48537.55</v>
      </c>
      <c r="E1124" s="1">
        <v>-24268.775000000001</v>
      </c>
    </row>
    <row r="1125" spans="1:5" x14ac:dyDescent="0.2">
      <c r="A1125" t="s">
        <v>39</v>
      </c>
      <c r="B1125" t="s">
        <v>9</v>
      </c>
      <c r="C1125" s="1">
        <v>-294</v>
      </c>
      <c r="D1125" s="1">
        <v>6568.37</v>
      </c>
      <c r="E1125" s="1">
        <v>-22.341394557823101</v>
      </c>
    </row>
    <row r="1126" spans="1:5" x14ac:dyDescent="0.2">
      <c r="A1126" t="s">
        <v>39</v>
      </c>
      <c r="B1126" t="s">
        <v>9</v>
      </c>
      <c r="C1126" s="1">
        <v>6</v>
      </c>
      <c r="D1126" s="1">
        <v>687.12</v>
      </c>
      <c r="E1126" s="1">
        <v>114.52</v>
      </c>
    </row>
    <row r="1127" spans="1:5" x14ac:dyDescent="0.2">
      <c r="A1127" t="s">
        <v>39</v>
      </c>
      <c r="B1127" t="s">
        <v>9</v>
      </c>
      <c r="C1127" s="1">
        <v>106</v>
      </c>
      <c r="D1127" s="1">
        <v>10045.1</v>
      </c>
      <c r="E1127" s="1">
        <v>94.765094339622607</v>
      </c>
    </row>
    <row r="1128" spans="1:5" x14ac:dyDescent="0.2">
      <c r="A1128" t="s">
        <v>39</v>
      </c>
      <c r="B1128" t="s">
        <v>9</v>
      </c>
      <c r="C1128" s="1">
        <v>-1932</v>
      </c>
      <c r="D1128" s="1">
        <v>-116997.15</v>
      </c>
      <c r="E1128" s="1">
        <v>60.557531055900597</v>
      </c>
    </row>
    <row r="1129" spans="1:5" x14ac:dyDescent="0.2">
      <c r="A1129" t="s">
        <v>39</v>
      </c>
      <c r="B1129" t="s">
        <v>9</v>
      </c>
      <c r="C1129" s="1">
        <v>301</v>
      </c>
      <c r="D1129" s="1">
        <v>5739.72</v>
      </c>
      <c r="E1129" s="1">
        <v>19.068837209302298</v>
      </c>
    </row>
    <row r="1130" spans="1:5" x14ac:dyDescent="0.2">
      <c r="A1130" t="s">
        <v>39</v>
      </c>
      <c r="B1130" t="s">
        <v>9</v>
      </c>
      <c r="C1130" s="1">
        <v>-412</v>
      </c>
      <c r="D1130" s="1">
        <v>-1117.6099999999999</v>
      </c>
      <c r="E1130" s="1">
        <v>2.7126456310679599</v>
      </c>
    </row>
    <row r="1131" spans="1:5" x14ac:dyDescent="0.2">
      <c r="A1131" t="s">
        <v>39</v>
      </c>
      <c r="B1131" t="s">
        <v>9</v>
      </c>
      <c r="C1131" s="1">
        <v>-200</v>
      </c>
      <c r="D1131" s="1">
        <v>25480.5</v>
      </c>
      <c r="E1131" s="1">
        <v>-127.4025</v>
      </c>
    </row>
    <row r="1132" spans="1:5" x14ac:dyDescent="0.2">
      <c r="A1132" t="s">
        <v>39</v>
      </c>
      <c r="B1132" t="s">
        <v>9</v>
      </c>
      <c r="C1132" s="1">
        <v>99</v>
      </c>
      <c r="D1132" s="1">
        <v>80.36</v>
      </c>
      <c r="E1132" s="1">
        <v>0.81171717171717195</v>
      </c>
    </row>
    <row r="1133" spans="1:5" x14ac:dyDescent="0.2">
      <c r="A1133" t="s">
        <v>39</v>
      </c>
      <c r="B1133" t="s">
        <v>9</v>
      </c>
      <c r="C1133" s="1">
        <v>387</v>
      </c>
      <c r="D1133" s="1">
        <v>6421.39</v>
      </c>
      <c r="E1133" s="1">
        <v>16.592739018087801</v>
      </c>
    </row>
    <row r="1134" spans="1:5" x14ac:dyDescent="0.2">
      <c r="A1134" t="s">
        <v>39</v>
      </c>
      <c r="B1134" t="s">
        <v>9</v>
      </c>
      <c r="C1134" s="1">
        <v>-285</v>
      </c>
      <c r="D1134" s="1">
        <v>2320.38</v>
      </c>
      <c r="E1134" s="1">
        <v>-8.1416842105263196</v>
      </c>
    </row>
    <row r="1135" spans="1:5" x14ac:dyDescent="0.2">
      <c r="A1135" t="s">
        <v>39</v>
      </c>
      <c r="B1135" t="s">
        <v>9</v>
      </c>
      <c r="C1135" s="1">
        <v>-271</v>
      </c>
      <c r="D1135" s="1">
        <v>65867.91</v>
      </c>
      <c r="E1135" s="1">
        <v>-243.055018450185</v>
      </c>
    </row>
    <row r="1136" spans="1:5" x14ac:dyDescent="0.2">
      <c r="A1136" t="s">
        <v>39</v>
      </c>
      <c r="B1136" t="s">
        <v>9</v>
      </c>
      <c r="C1136" s="1">
        <v>-243</v>
      </c>
      <c r="D1136" s="1">
        <v>184611.21</v>
      </c>
      <c r="E1136" s="1">
        <v>-759.71691358024702</v>
      </c>
    </row>
    <row r="1137" spans="1:5" x14ac:dyDescent="0.2">
      <c r="A1137" t="s">
        <v>39</v>
      </c>
      <c r="B1137" t="s">
        <v>9</v>
      </c>
      <c r="C1137" s="1">
        <v>-2758</v>
      </c>
      <c r="D1137" s="1">
        <v>-8479.2999999999993</v>
      </c>
      <c r="E1137" s="1">
        <v>3.0744379985496701</v>
      </c>
    </row>
    <row r="1138" spans="1:5" x14ac:dyDescent="0.2">
      <c r="A1138" t="s">
        <v>39</v>
      </c>
      <c r="B1138" t="s">
        <v>9</v>
      </c>
      <c r="C1138" s="1">
        <v>-1088</v>
      </c>
      <c r="D1138" s="1">
        <v>-2787.73</v>
      </c>
      <c r="E1138" s="1">
        <v>2.5622518382352899</v>
      </c>
    </row>
    <row r="1139" spans="1:5" x14ac:dyDescent="0.2">
      <c r="A1139" t="s">
        <v>39</v>
      </c>
      <c r="B1139" t="s">
        <v>9</v>
      </c>
      <c r="C1139" s="1">
        <v>-328</v>
      </c>
      <c r="D1139" s="1">
        <v>-963.87</v>
      </c>
      <c r="E1139" s="1">
        <v>2.9386280487804899</v>
      </c>
    </row>
    <row r="1140" spans="1:5" x14ac:dyDescent="0.2">
      <c r="A1140" t="s">
        <v>39</v>
      </c>
      <c r="B1140" t="s">
        <v>9</v>
      </c>
      <c r="C1140" s="1">
        <v>-3004</v>
      </c>
      <c r="D1140" s="1">
        <v>-6042.47</v>
      </c>
      <c r="E1140" s="1">
        <v>2.0114747003994702</v>
      </c>
    </row>
    <row r="1141" spans="1:5" x14ac:dyDescent="0.2">
      <c r="A1141" t="s">
        <v>39</v>
      </c>
      <c r="B1141" t="s">
        <v>9</v>
      </c>
      <c r="C1141" s="1">
        <v>-4023</v>
      </c>
      <c r="D1141" s="1">
        <v>-8899.51</v>
      </c>
      <c r="E1141" s="1">
        <v>2.2121575938354501</v>
      </c>
    </row>
    <row r="1142" spans="1:5" x14ac:dyDescent="0.2">
      <c r="A1142" t="s">
        <v>39</v>
      </c>
      <c r="B1142" t="s">
        <v>9</v>
      </c>
      <c r="C1142" s="1">
        <v>26</v>
      </c>
      <c r="D1142" s="1">
        <v>217659.6</v>
      </c>
      <c r="E1142" s="1">
        <v>8371.5230769230802</v>
      </c>
    </row>
    <row r="1143" spans="1:5" x14ac:dyDescent="0.2">
      <c r="A1143" t="s">
        <v>39</v>
      </c>
      <c r="B1143" t="s">
        <v>9</v>
      </c>
      <c r="C1143" s="1">
        <v>-310</v>
      </c>
      <c r="D1143" s="1">
        <v>-568.61</v>
      </c>
      <c r="E1143" s="1">
        <v>1.8342258064516099</v>
      </c>
    </row>
    <row r="1144" spans="1:5" x14ac:dyDescent="0.2">
      <c r="A1144" t="s">
        <v>39</v>
      </c>
      <c r="B1144" t="s">
        <v>9</v>
      </c>
      <c r="C1144" s="1">
        <v>-633</v>
      </c>
      <c r="D1144" s="1">
        <v>-1054.8399999999999</v>
      </c>
      <c r="E1144" s="1">
        <v>1.6664139020537101</v>
      </c>
    </row>
    <row r="1145" spans="1:5" x14ac:dyDescent="0.2">
      <c r="A1145" t="s">
        <v>39</v>
      </c>
      <c r="B1145" t="s">
        <v>9</v>
      </c>
      <c r="C1145" s="1">
        <v>-430</v>
      </c>
      <c r="D1145" s="1">
        <v>-1136.5</v>
      </c>
      <c r="E1145" s="1">
        <v>2.6430232558139499</v>
      </c>
    </row>
    <row r="1146" spans="1:5" x14ac:dyDescent="0.2">
      <c r="A1146" t="s">
        <v>39</v>
      </c>
      <c r="B1146" t="s">
        <v>9</v>
      </c>
      <c r="C1146" s="1">
        <v>-1604</v>
      </c>
      <c r="D1146" s="1">
        <v>-4241.72</v>
      </c>
      <c r="E1146" s="1">
        <v>2.6444638403990002</v>
      </c>
    </row>
    <row r="1147" spans="1:5" x14ac:dyDescent="0.2">
      <c r="A1147" t="s">
        <v>39</v>
      </c>
      <c r="B1147" t="s">
        <v>9</v>
      </c>
      <c r="C1147" s="1">
        <v>-524</v>
      </c>
      <c r="D1147" s="1">
        <v>-1184.0999999999999</v>
      </c>
      <c r="E1147" s="1">
        <v>2.2597328244274801</v>
      </c>
    </row>
    <row r="1148" spans="1:5" x14ac:dyDescent="0.2">
      <c r="A1148" t="s">
        <v>39</v>
      </c>
      <c r="B1148" t="s">
        <v>9</v>
      </c>
      <c r="C1148" s="1">
        <v>-342</v>
      </c>
      <c r="D1148" s="1">
        <v>-890.87</v>
      </c>
      <c r="E1148" s="1">
        <v>2.60488304093567</v>
      </c>
    </row>
    <row r="1149" spans="1:5" x14ac:dyDescent="0.2">
      <c r="A1149" t="s">
        <v>39</v>
      </c>
      <c r="B1149" t="s">
        <v>9</v>
      </c>
      <c r="C1149" s="1">
        <v>-1142</v>
      </c>
      <c r="D1149" s="1">
        <v>-2884.6</v>
      </c>
      <c r="E1149" s="1">
        <v>2.5259194395796798</v>
      </c>
    </row>
    <row r="1150" spans="1:5" x14ac:dyDescent="0.2">
      <c r="A1150" t="s">
        <v>39</v>
      </c>
      <c r="B1150" t="s">
        <v>9</v>
      </c>
      <c r="C1150" s="1">
        <v>-240</v>
      </c>
      <c r="D1150" s="1">
        <v>-649.47</v>
      </c>
      <c r="E1150" s="1">
        <v>2.7061250000000001</v>
      </c>
    </row>
    <row r="1151" spans="1:5" x14ac:dyDescent="0.2">
      <c r="A1151" t="s">
        <v>39</v>
      </c>
      <c r="B1151" t="s">
        <v>9</v>
      </c>
      <c r="C1151" s="1">
        <v>-600</v>
      </c>
      <c r="D1151" s="1">
        <v>-2294.81</v>
      </c>
      <c r="E1151" s="1">
        <v>3.8246833333333301</v>
      </c>
    </row>
    <row r="1152" spans="1:5" x14ac:dyDescent="0.2">
      <c r="A1152" t="s">
        <v>39</v>
      </c>
      <c r="B1152" t="s">
        <v>9</v>
      </c>
      <c r="C1152" s="1">
        <v>-1</v>
      </c>
      <c r="D1152" s="1">
        <v>-45.15</v>
      </c>
      <c r="E1152" s="1">
        <v>45.15</v>
      </c>
    </row>
    <row r="1153" spans="1:5" x14ac:dyDescent="0.2">
      <c r="A1153" t="s">
        <v>39</v>
      </c>
      <c r="B1153" t="s">
        <v>9</v>
      </c>
      <c r="C1153" s="1">
        <v>-300</v>
      </c>
      <c r="D1153" s="1">
        <v>-1009.37</v>
      </c>
      <c r="E1153" s="1">
        <v>3.3645666666666698</v>
      </c>
    </row>
    <row r="1154" spans="1:5" x14ac:dyDescent="0.2">
      <c r="A1154" t="s">
        <v>39</v>
      </c>
      <c r="B1154" t="s">
        <v>9</v>
      </c>
      <c r="C1154" s="1">
        <v>-8971</v>
      </c>
      <c r="D1154" s="1">
        <v>-11895.89</v>
      </c>
      <c r="E1154" s="1">
        <v>1.32603834578085</v>
      </c>
    </row>
    <row r="1155" spans="1:5" x14ac:dyDescent="0.2">
      <c r="A1155" t="s">
        <v>39</v>
      </c>
      <c r="B1155" t="s">
        <v>9</v>
      </c>
      <c r="C1155" s="1">
        <v>-60</v>
      </c>
      <c r="D1155" s="1">
        <v>-141.78</v>
      </c>
      <c r="E1155" s="1">
        <v>2.363</v>
      </c>
    </row>
    <row r="1156" spans="1:5" x14ac:dyDescent="0.2">
      <c r="A1156" t="s">
        <v>39</v>
      </c>
      <c r="B1156" t="s">
        <v>9</v>
      </c>
      <c r="C1156" s="1">
        <v>-180</v>
      </c>
      <c r="D1156" s="1">
        <v>-471.54</v>
      </c>
      <c r="E1156" s="1">
        <v>2.6196666666666699</v>
      </c>
    </row>
    <row r="1157" spans="1:5" x14ac:dyDescent="0.2">
      <c r="A1157" t="s">
        <v>39</v>
      </c>
      <c r="B1157" t="s">
        <v>9</v>
      </c>
      <c r="C1157" s="1">
        <v>-343</v>
      </c>
      <c r="D1157" s="1">
        <v>-887.48</v>
      </c>
      <c r="E1157" s="1">
        <v>2.5874052478134102</v>
      </c>
    </row>
    <row r="1158" spans="1:5" x14ac:dyDescent="0.2">
      <c r="A1158" t="s">
        <v>39</v>
      </c>
      <c r="B1158" t="s">
        <v>9</v>
      </c>
      <c r="C1158" s="1">
        <v>-254</v>
      </c>
      <c r="D1158" s="1">
        <v>-658.62</v>
      </c>
      <c r="E1158" s="1">
        <v>2.5929921259842499</v>
      </c>
    </row>
    <row r="1159" spans="1:5" x14ac:dyDescent="0.2">
      <c r="A1159" t="s">
        <v>39</v>
      </c>
      <c r="B1159" t="s">
        <v>9</v>
      </c>
      <c r="C1159" s="1">
        <v>-2277</v>
      </c>
      <c r="D1159" s="1">
        <v>-6487.78</v>
      </c>
      <c r="E1159" s="1">
        <v>2.8492665788317999</v>
      </c>
    </row>
    <row r="1160" spans="1:5" x14ac:dyDescent="0.2">
      <c r="A1160" t="s">
        <v>39</v>
      </c>
      <c r="B1160" t="s">
        <v>9</v>
      </c>
      <c r="C1160" s="1">
        <v>-360</v>
      </c>
      <c r="D1160" s="1">
        <v>-933.59</v>
      </c>
      <c r="E1160" s="1">
        <v>2.5933055555555602</v>
      </c>
    </row>
    <row r="1161" spans="1:5" x14ac:dyDescent="0.2">
      <c r="A1161" t="s">
        <v>39</v>
      </c>
      <c r="B1161" t="s">
        <v>9</v>
      </c>
      <c r="C1161" s="1">
        <v>-895</v>
      </c>
      <c r="D1161" s="1">
        <v>-2540.58</v>
      </c>
      <c r="E1161" s="1">
        <v>2.8386368715083798</v>
      </c>
    </row>
    <row r="1162" spans="1:5" x14ac:dyDescent="0.2">
      <c r="A1162" t="s">
        <v>39</v>
      </c>
      <c r="B1162" t="s">
        <v>9</v>
      </c>
      <c r="C1162" s="1">
        <v>-355</v>
      </c>
      <c r="D1162" s="1">
        <v>-916.65</v>
      </c>
      <c r="E1162" s="1">
        <v>2.5821126760563402</v>
      </c>
    </row>
    <row r="1163" spans="1:5" x14ac:dyDescent="0.2">
      <c r="A1163" t="s">
        <v>39</v>
      </c>
      <c r="B1163" t="s">
        <v>9</v>
      </c>
      <c r="C1163" s="1">
        <v>-67</v>
      </c>
      <c r="D1163" s="1">
        <v>-170.44</v>
      </c>
      <c r="E1163" s="1">
        <v>2.5438805970149301</v>
      </c>
    </row>
    <row r="1164" spans="1:5" x14ac:dyDescent="0.2">
      <c r="A1164" t="s">
        <v>39</v>
      </c>
      <c r="B1164" t="s">
        <v>9</v>
      </c>
      <c r="C1164" s="1">
        <v>-3273</v>
      </c>
      <c r="D1164" s="1">
        <v>-17266.75</v>
      </c>
      <c r="E1164" s="1">
        <v>5.2755117629086499</v>
      </c>
    </row>
    <row r="1165" spans="1:5" x14ac:dyDescent="0.2">
      <c r="A1165" t="s">
        <v>39</v>
      </c>
      <c r="B1165" t="s">
        <v>9</v>
      </c>
      <c r="C1165" s="1">
        <v>-3678</v>
      </c>
      <c r="D1165" s="1">
        <v>-18953.240000000002</v>
      </c>
      <c r="E1165" s="1">
        <v>5.1531375747689001</v>
      </c>
    </row>
    <row r="1166" spans="1:5" x14ac:dyDescent="0.2">
      <c r="A1166" t="s">
        <v>39</v>
      </c>
      <c r="B1166" t="s">
        <v>9</v>
      </c>
      <c r="C1166" s="1">
        <v>0</v>
      </c>
      <c r="D1166" s="1">
        <v>1119.75</v>
      </c>
      <c r="E1166" s="1">
        <v>0</v>
      </c>
    </row>
    <row r="1167" spans="1:5" x14ac:dyDescent="0.2">
      <c r="A1167" t="s">
        <v>39</v>
      </c>
      <c r="B1167" t="s">
        <v>9</v>
      </c>
      <c r="C1167" s="1">
        <v>-243</v>
      </c>
      <c r="D1167" s="1">
        <v>-626.96</v>
      </c>
      <c r="E1167" s="1">
        <v>2.58008230452675</v>
      </c>
    </row>
    <row r="1168" spans="1:5" x14ac:dyDescent="0.2">
      <c r="A1168" t="s">
        <v>39</v>
      </c>
      <c r="B1168" t="s">
        <v>9</v>
      </c>
      <c r="C1168" s="1">
        <v>-242</v>
      </c>
      <c r="D1168" s="1">
        <v>-621.5</v>
      </c>
      <c r="E1168" s="1">
        <v>2.5681818181818201</v>
      </c>
    </row>
    <row r="1169" spans="1:5" x14ac:dyDescent="0.2">
      <c r="A1169" t="s">
        <v>39</v>
      </c>
      <c r="B1169" t="s">
        <v>9</v>
      </c>
      <c r="C1169" s="1">
        <v>-324</v>
      </c>
      <c r="D1169" s="1">
        <v>16337.59</v>
      </c>
      <c r="E1169" s="1">
        <v>-50.424660493827197</v>
      </c>
    </row>
    <row r="1170" spans="1:5" x14ac:dyDescent="0.2">
      <c r="A1170" t="s">
        <v>39</v>
      </c>
      <c r="B1170" t="s">
        <v>9</v>
      </c>
      <c r="C1170" s="1">
        <v>0</v>
      </c>
      <c r="D1170" s="1">
        <v>2609.3200000000002</v>
      </c>
      <c r="E1170" s="1">
        <v>0</v>
      </c>
    </row>
    <row r="1171" spans="1:5" x14ac:dyDescent="0.2">
      <c r="A1171" t="s">
        <v>39</v>
      </c>
      <c r="B1171" t="s">
        <v>9</v>
      </c>
      <c r="C1171" s="1">
        <v>36</v>
      </c>
      <c r="D1171" s="1">
        <v>2137.2600000000002</v>
      </c>
      <c r="E1171" s="1">
        <v>59.368333333333297</v>
      </c>
    </row>
    <row r="1172" spans="1:5" x14ac:dyDescent="0.2">
      <c r="A1172" t="s">
        <v>39</v>
      </c>
      <c r="B1172" t="s">
        <v>9</v>
      </c>
      <c r="C1172" s="1">
        <v>-805</v>
      </c>
      <c r="D1172" s="1">
        <v>-2621.33</v>
      </c>
      <c r="E1172" s="1">
        <v>3.2563105590062098</v>
      </c>
    </row>
    <row r="1173" spans="1:5" x14ac:dyDescent="0.2">
      <c r="A1173" t="s">
        <v>39</v>
      </c>
      <c r="B1173" t="s">
        <v>9</v>
      </c>
      <c r="C1173" s="1">
        <v>1</v>
      </c>
      <c r="D1173" s="1">
        <v>-23277.41</v>
      </c>
      <c r="E1173" s="1">
        <v>-23277.41</v>
      </c>
    </row>
    <row r="1174" spans="1:5" x14ac:dyDescent="0.2">
      <c r="A1174" t="s">
        <v>39</v>
      </c>
      <c r="B1174" t="s">
        <v>9</v>
      </c>
      <c r="C1174" s="1">
        <v>-3026</v>
      </c>
      <c r="D1174" s="1">
        <v>-5939.39</v>
      </c>
      <c r="E1174" s="1">
        <v>1.9627858559153999</v>
      </c>
    </row>
    <row r="1175" spans="1:5" x14ac:dyDescent="0.2">
      <c r="A1175" t="s">
        <v>39</v>
      </c>
      <c r="B1175" t="s">
        <v>9</v>
      </c>
      <c r="C1175" s="1">
        <v>5</v>
      </c>
      <c r="D1175" s="1">
        <v>329.63</v>
      </c>
      <c r="E1175" s="1">
        <v>65.926000000000002</v>
      </c>
    </row>
    <row r="1176" spans="1:5" x14ac:dyDescent="0.2">
      <c r="A1176" t="s">
        <v>39</v>
      </c>
      <c r="B1176" t="s">
        <v>9</v>
      </c>
      <c r="C1176" s="1">
        <v>1</v>
      </c>
      <c r="D1176" s="1">
        <v>1005.3</v>
      </c>
      <c r="E1176" s="1">
        <v>1005.3</v>
      </c>
    </row>
    <row r="1177" spans="1:5" x14ac:dyDescent="0.2">
      <c r="A1177" t="s">
        <v>39</v>
      </c>
      <c r="B1177" t="s">
        <v>9</v>
      </c>
      <c r="C1177" s="1">
        <v>-84</v>
      </c>
      <c r="D1177" s="1">
        <v>-140.13</v>
      </c>
      <c r="E1177" s="1">
        <v>1.6682142857142901</v>
      </c>
    </row>
    <row r="1178" spans="1:5" x14ac:dyDescent="0.2">
      <c r="A1178" t="s">
        <v>46</v>
      </c>
      <c r="B1178" t="s">
        <v>9</v>
      </c>
      <c r="C1178" s="1">
        <v>-350</v>
      </c>
      <c r="D1178" s="1">
        <v>11368.17</v>
      </c>
      <c r="E1178" s="1">
        <v>-32.480485714285699</v>
      </c>
    </row>
    <row r="1179" spans="1:5" x14ac:dyDescent="0.2">
      <c r="A1179" t="s">
        <v>46</v>
      </c>
      <c r="B1179" t="s">
        <v>9</v>
      </c>
      <c r="C1179" s="1">
        <v>-1270</v>
      </c>
      <c r="D1179" s="1">
        <v>-29767.57</v>
      </c>
      <c r="E1179" s="1">
        <v>23.439031496062999</v>
      </c>
    </row>
    <row r="1180" spans="1:5" x14ac:dyDescent="0.2">
      <c r="A1180" t="s">
        <v>46</v>
      </c>
      <c r="B1180" t="s">
        <v>9</v>
      </c>
      <c r="C1180" s="1">
        <v>-545</v>
      </c>
      <c r="D1180" s="1">
        <v>-579.27</v>
      </c>
      <c r="E1180" s="1">
        <v>1.06288073394495</v>
      </c>
    </row>
    <row r="1181" spans="1:5" x14ac:dyDescent="0.2">
      <c r="A1181" t="s">
        <v>46</v>
      </c>
      <c r="B1181" t="s">
        <v>9</v>
      </c>
      <c r="C1181" s="1">
        <v>-330</v>
      </c>
      <c r="D1181" s="1">
        <v>-823.64</v>
      </c>
      <c r="E1181" s="1">
        <v>2.49587878787879</v>
      </c>
    </row>
    <row r="1182" spans="1:5" x14ac:dyDescent="0.2">
      <c r="A1182" t="s">
        <v>46</v>
      </c>
      <c r="B1182" t="s">
        <v>9</v>
      </c>
      <c r="C1182" s="1">
        <v>-180</v>
      </c>
      <c r="D1182" s="1">
        <v>-363.03</v>
      </c>
      <c r="E1182" s="1">
        <v>2.0168333333333299</v>
      </c>
    </row>
    <row r="1183" spans="1:5" x14ac:dyDescent="0.2">
      <c r="A1183" t="s">
        <v>46</v>
      </c>
      <c r="B1183" t="s">
        <v>9</v>
      </c>
      <c r="C1183" s="1">
        <v>-40</v>
      </c>
      <c r="D1183" s="1">
        <v>-75.23</v>
      </c>
      <c r="E1183" s="1">
        <v>1.8807499999999999</v>
      </c>
    </row>
    <row r="1184" spans="1:5" x14ac:dyDescent="0.2">
      <c r="A1184" t="s">
        <v>46</v>
      </c>
      <c r="B1184" t="s">
        <v>9</v>
      </c>
      <c r="C1184" s="1">
        <v>-39</v>
      </c>
      <c r="D1184" s="1">
        <v>-47.94</v>
      </c>
      <c r="E1184" s="1">
        <v>1.22923076923077</v>
      </c>
    </row>
    <row r="1185" spans="1:5" x14ac:dyDescent="0.2">
      <c r="A1185" t="s">
        <v>46</v>
      </c>
      <c r="B1185" t="s">
        <v>9</v>
      </c>
      <c r="C1185" s="1">
        <v>-4710</v>
      </c>
      <c r="D1185" s="1">
        <v>-5789.1</v>
      </c>
      <c r="E1185" s="1">
        <v>1.2291082802547799</v>
      </c>
    </row>
    <row r="1186" spans="1:5" x14ac:dyDescent="0.2">
      <c r="A1186" t="s">
        <v>39</v>
      </c>
      <c r="B1186" t="s">
        <v>9</v>
      </c>
      <c r="C1186" s="1">
        <v>-13</v>
      </c>
      <c r="D1186" s="1">
        <v>-41.8</v>
      </c>
      <c r="E1186" s="1">
        <v>3.2153846153846199</v>
      </c>
    </row>
    <row r="1187" spans="1:5" x14ac:dyDescent="0.2">
      <c r="A1187" t="s">
        <v>39</v>
      </c>
      <c r="B1187" t="s">
        <v>9</v>
      </c>
      <c r="C1187" s="1">
        <v>-1</v>
      </c>
      <c r="D1187" s="1">
        <v>-1.82</v>
      </c>
      <c r="E1187" s="1">
        <v>1.82</v>
      </c>
    </row>
    <row r="1188" spans="1:5" x14ac:dyDescent="0.2">
      <c r="A1188" t="s">
        <v>39</v>
      </c>
      <c r="B1188" t="s">
        <v>9</v>
      </c>
      <c r="C1188" s="1">
        <v>-84</v>
      </c>
      <c r="D1188" s="1">
        <v>-206.14</v>
      </c>
      <c r="E1188" s="1">
        <v>2.4540476190476199</v>
      </c>
    </row>
    <row r="1189" spans="1:5" x14ac:dyDescent="0.2">
      <c r="A1189" t="s">
        <v>46</v>
      </c>
      <c r="B1189" t="s">
        <v>9</v>
      </c>
      <c r="C1189" s="1">
        <v>-210</v>
      </c>
      <c r="D1189" s="1">
        <v>-264.82</v>
      </c>
      <c r="E1189" s="1">
        <v>1.2610476190476201</v>
      </c>
    </row>
    <row r="1190" spans="1:5" x14ac:dyDescent="0.2">
      <c r="A1190" t="s">
        <v>46</v>
      </c>
      <c r="B1190" t="s">
        <v>9</v>
      </c>
      <c r="C1190" s="1">
        <v>-40</v>
      </c>
      <c r="D1190" s="1">
        <v>-18.53</v>
      </c>
      <c r="E1190" s="1">
        <v>0.46325</v>
      </c>
    </row>
    <row r="1191" spans="1:5" x14ac:dyDescent="0.2">
      <c r="A1191" t="s">
        <v>46</v>
      </c>
      <c r="B1191" t="s">
        <v>9</v>
      </c>
      <c r="C1191" s="1">
        <v>-385</v>
      </c>
      <c r="D1191" s="1">
        <v>-9231.89</v>
      </c>
      <c r="E1191" s="1">
        <v>23.978935064935101</v>
      </c>
    </row>
    <row r="1192" spans="1:5" x14ac:dyDescent="0.2">
      <c r="A1192" t="s">
        <v>46</v>
      </c>
      <c r="B1192" t="s">
        <v>9</v>
      </c>
      <c r="C1192" s="1">
        <v>-900</v>
      </c>
      <c r="D1192" s="1">
        <v>-4690.42</v>
      </c>
      <c r="E1192" s="1">
        <v>5.2115777777777801</v>
      </c>
    </row>
    <row r="1193" spans="1:5" x14ac:dyDescent="0.2">
      <c r="A1193" t="s">
        <v>46</v>
      </c>
      <c r="B1193" t="s">
        <v>9</v>
      </c>
      <c r="C1193" s="1">
        <v>-138</v>
      </c>
      <c r="D1193" s="1">
        <v>-141.84</v>
      </c>
      <c r="E1193" s="1">
        <v>1.0278260869565199</v>
      </c>
    </row>
    <row r="1194" spans="1:5" x14ac:dyDescent="0.2">
      <c r="A1194" t="s">
        <v>8</v>
      </c>
      <c r="B1194" t="s">
        <v>9</v>
      </c>
      <c r="C1194" s="1">
        <v>15</v>
      </c>
      <c r="D1194" s="1">
        <v>64414.33</v>
      </c>
      <c r="E1194" s="1">
        <v>4294.28866666667</v>
      </c>
    </row>
    <row r="1195" spans="1:5" x14ac:dyDescent="0.2">
      <c r="A1195" t="s">
        <v>8</v>
      </c>
      <c r="B1195" t="s">
        <v>9</v>
      </c>
      <c r="C1195" s="1">
        <v>778</v>
      </c>
      <c r="D1195" s="1">
        <v>478530.82</v>
      </c>
      <c r="E1195" s="1">
        <v>615.07817480719802</v>
      </c>
    </row>
    <row r="1196" spans="1:5" x14ac:dyDescent="0.2">
      <c r="A1196" t="s">
        <v>8</v>
      </c>
      <c r="B1196" t="s">
        <v>9</v>
      </c>
      <c r="C1196" s="1">
        <v>18</v>
      </c>
      <c r="D1196" s="1">
        <v>60239.43</v>
      </c>
      <c r="E1196" s="1">
        <v>3346.6350000000002</v>
      </c>
    </row>
    <row r="1197" spans="1:5" x14ac:dyDescent="0.2">
      <c r="A1197" t="s">
        <v>8</v>
      </c>
      <c r="B1197" t="s">
        <v>9</v>
      </c>
      <c r="C1197" s="1">
        <v>10</v>
      </c>
      <c r="D1197" s="1">
        <v>21525.19</v>
      </c>
      <c r="E1197" s="1">
        <v>2152.5189999999998</v>
      </c>
    </row>
    <row r="1198" spans="1:5" x14ac:dyDescent="0.2">
      <c r="A1198" t="s">
        <v>8</v>
      </c>
      <c r="B1198" t="s">
        <v>9</v>
      </c>
      <c r="C1198" s="1">
        <v>154</v>
      </c>
      <c r="D1198" s="1">
        <v>225296.39</v>
      </c>
      <c r="E1198" s="1">
        <v>1462.96357142857</v>
      </c>
    </row>
    <row r="1199" spans="1:5" x14ac:dyDescent="0.2">
      <c r="A1199" t="s">
        <v>8</v>
      </c>
      <c r="B1199" t="s">
        <v>9</v>
      </c>
      <c r="C1199" s="1">
        <v>0</v>
      </c>
      <c r="D1199" s="1">
        <v>7773.37</v>
      </c>
      <c r="E1199" s="1">
        <v>0</v>
      </c>
    </row>
    <row r="1200" spans="1:5" x14ac:dyDescent="0.2">
      <c r="A1200" t="s">
        <v>8</v>
      </c>
      <c r="B1200" t="s">
        <v>9</v>
      </c>
      <c r="C1200" s="1">
        <v>-933</v>
      </c>
      <c r="D1200" s="1">
        <v>-5834.14</v>
      </c>
      <c r="E1200" s="1">
        <v>6.25309753483387</v>
      </c>
    </row>
    <row r="1201" spans="1:5" x14ac:dyDescent="0.2">
      <c r="A1201" t="s">
        <v>8</v>
      </c>
      <c r="B1201" t="s">
        <v>9</v>
      </c>
      <c r="C1201" s="1">
        <v>-173</v>
      </c>
      <c r="D1201" s="1">
        <v>1904.51</v>
      </c>
      <c r="E1201" s="1">
        <v>-11.008728323699399</v>
      </c>
    </row>
    <row r="1202" spans="1:5" x14ac:dyDescent="0.2">
      <c r="A1202" t="s">
        <v>8</v>
      </c>
      <c r="B1202" t="s">
        <v>9</v>
      </c>
      <c r="C1202" s="1">
        <v>-2340</v>
      </c>
      <c r="D1202" s="1">
        <v>-10153.549999999999</v>
      </c>
      <c r="E1202" s="1">
        <v>4.3391239316239298</v>
      </c>
    </row>
    <row r="1203" spans="1:5" x14ac:dyDescent="0.2">
      <c r="A1203" t="s">
        <v>8</v>
      </c>
      <c r="B1203" t="s">
        <v>9</v>
      </c>
      <c r="C1203" s="1">
        <v>-1412</v>
      </c>
      <c r="D1203" s="1">
        <v>-6556.88</v>
      </c>
      <c r="E1203" s="1">
        <v>4.6436827195467396</v>
      </c>
    </row>
    <row r="1204" spans="1:5" x14ac:dyDescent="0.2">
      <c r="A1204" t="s">
        <v>8</v>
      </c>
      <c r="B1204" t="s">
        <v>9</v>
      </c>
      <c r="C1204" s="1">
        <v>-3313</v>
      </c>
      <c r="D1204" s="1">
        <v>-13655.3</v>
      </c>
      <c r="E1204" s="1">
        <v>4.1217325686688797</v>
      </c>
    </row>
    <row r="1205" spans="1:5" x14ac:dyDescent="0.2">
      <c r="A1205" t="s">
        <v>8</v>
      </c>
      <c r="B1205" t="s">
        <v>9</v>
      </c>
      <c r="C1205" s="1">
        <v>-134</v>
      </c>
      <c r="D1205" s="1">
        <v>-1657.02</v>
      </c>
      <c r="E1205" s="1">
        <v>12.3658208955224</v>
      </c>
    </row>
    <row r="1206" spans="1:5" x14ac:dyDescent="0.2">
      <c r="A1206" t="s">
        <v>8</v>
      </c>
      <c r="B1206" t="s">
        <v>9</v>
      </c>
      <c r="C1206" s="1">
        <v>-25</v>
      </c>
      <c r="D1206" s="1">
        <v>-107.49</v>
      </c>
      <c r="E1206" s="1">
        <v>4.2995999999999999</v>
      </c>
    </row>
    <row r="1207" spans="1:5" x14ac:dyDescent="0.2">
      <c r="A1207" t="s">
        <v>8</v>
      </c>
      <c r="B1207" t="s">
        <v>9</v>
      </c>
      <c r="C1207" s="1">
        <v>-526</v>
      </c>
      <c r="D1207" s="1">
        <v>-2166.9699999999998</v>
      </c>
      <c r="E1207" s="1">
        <v>4.1197148288973402</v>
      </c>
    </row>
    <row r="1208" spans="1:5" x14ac:dyDescent="0.2">
      <c r="A1208" t="s">
        <v>8</v>
      </c>
      <c r="B1208" t="s">
        <v>9</v>
      </c>
      <c r="C1208" s="1">
        <v>-1</v>
      </c>
      <c r="D1208" s="1">
        <v>-3.62</v>
      </c>
      <c r="E1208" s="1">
        <v>3.62</v>
      </c>
    </row>
    <row r="1209" spans="1:5" x14ac:dyDescent="0.2">
      <c r="A1209" t="s">
        <v>8</v>
      </c>
      <c r="B1209" t="s">
        <v>9</v>
      </c>
      <c r="C1209" s="1">
        <v>-3444</v>
      </c>
      <c r="D1209" s="1">
        <v>-46634.98</v>
      </c>
      <c r="E1209" s="1">
        <v>13.540934959349601</v>
      </c>
    </row>
    <row r="1210" spans="1:5" x14ac:dyDescent="0.2">
      <c r="A1210" t="s">
        <v>8</v>
      </c>
      <c r="B1210" t="s">
        <v>9</v>
      </c>
      <c r="C1210" s="1">
        <v>-462</v>
      </c>
      <c r="D1210" s="1">
        <v>-3867.71</v>
      </c>
      <c r="E1210" s="1">
        <v>8.3716666666666697</v>
      </c>
    </row>
    <row r="1211" spans="1:5" x14ac:dyDescent="0.2">
      <c r="A1211" t="s">
        <v>8</v>
      </c>
      <c r="B1211" t="s">
        <v>9</v>
      </c>
      <c r="C1211" s="1">
        <v>-2408</v>
      </c>
      <c r="D1211" s="1">
        <v>-16989.560000000001</v>
      </c>
      <c r="E1211" s="1">
        <v>7.0554651162790698</v>
      </c>
    </row>
    <row r="1212" spans="1:5" x14ac:dyDescent="0.2">
      <c r="A1212" t="s">
        <v>8</v>
      </c>
      <c r="B1212" t="s">
        <v>9</v>
      </c>
      <c r="C1212" s="1">
        <v>-1745</v>
      </c>
      <c r="D1212" s="1">
        <v>-7678.17</v>
      </c>
      <c r="E1212" s="1">
        <v>4.4000974212034398</v>
      </c>
    </row>
    <row r="1213" spans="1:5" x14ac:dyDescent="0.2">
      <c r="A1213" t="s">
        <v>8</v>
      </c>
      <c r="B1213" t="s">
        <v>9</v>
      </c>
      <c r="C1213" s="1">
        <v>-2511</v>
      </c>
      <c r="D1213" s="1">
        <v>-11233.87</v>
      </c>
      <c r="E1213" s="1">
        <v>4.4738630027877297</v>
      </c>
    </row>
    <row r="1214" spans="1:5" x14ac:dyDescent="0.2">
      <c r="A1214" t="s">
        <v>8</v>
      </c>
      <c r="B1214" t="s">
        <v>9</v>
      </c>
      <c r="C1214" s="1">
        <v>-1071</v>
      </c>
      <c r="D1214" s="1">
        <v>-3270.3</v>
      </c>
      <c r="E1214" s="1">
        <v>3.0535014005602199</v>
      </c>
    </row>
    <row r="1215" spans="1:5" x14ac:dyDescent="0.2">
      <c r="A1215" t="s">
        <v>8</v>
      </c>
      <c r="B1215" t="s">
        <v>9</v>
      </c>
      <c r="C1215" s="1">
        <v>-2424</v>
      </c>
      <c r="D1215" s="1">
        <v>-17692.310000000001</v>
      </c>
      <c r="E1215" s="1">
        <v>7.2988077557755799</v>
      </c>
    </row>
    <row r="1216" spans="1:5" x14ac:dyDescent="0.2">
      <c r="A1216" t="s">
        <v>8</v>
      </c>
      <c r="B1216" t="s">
        <v>9</v>
      </c>
      <c r="C1216" s="1">
        <v>-6</v>
      </c>
      <c r="D1216" s="1">
        <v>9929.86</v>
      </c>
      <c r="E1216" s="1">
        <v>-1654.9766666666701</v>
      </c>
    </row>
    <row r="1217" spans="1:5" x14ac:dyDescent="0.2">
      <c r="A1217" t="s">
        <v>8</v>
      </c>
      <c r="B1217" t="s">
        <v>9</v>
      </c>
      <c r="C1217" s="1">
        <v>-737</v>
      </c>
      <c r="D1217" s="1">
        <v>-3510.89</v>
      </c>
      <c r="E1217" s="1">
        <v>4.7637584803256399</v>
      </c>
    </row>
    <row r="1218" spans="1:5" x14ac:dyDescent="0.2">
      <c r="A1218" t="s">
        <v>8</v>
      </c>
      <c r="B1218" t="s">
        <v>9</v>
      </c>
      <c r="C1218" s="1">
        <v>-240</v>
      </c>
      <c r="D1218" s="1">
        <v>-1019.83</v>
      </c>
      <c r="E1218" s="1">
        <v>4.2492916666666698</v>
      </c>
    </row>
    <row r="1219" spans="1:5" x14ac:dyDescent="0.2">
      <c r="A1219" t="s">
        <v>8</v>
      </c>
      <c r="B1219" t="s">
        <v>9</v>
      </c>
      <c r="C1219" s="1">
        <v>-64</v>
      </c>
      <c r="D1219" s="1">
        <v>-250.52</v>
      </c>
      <c r="E1219" s="1">
        <v>3.9143750000000002</v>
      </c>
    </row>
    <row r="1220" spans="1:5" x14ac:dyDescent="0.2">
      <c r="A1220" t="s">
        <v>8</v>
      </c>
      <c r="B1220" t="s">
        <v>9</v>
      </c>
      <c r="C1220" s="1">
        <v>-365</v>
      </c>
      <c r="D1220" s="1">
        <v>-2035.65</v>
      </c>
      <c r="E1220" s="1">
        <v>5.5771232876712302</v>
      </c>
    </row>
    <row r="1221" spans="1:5" x14ac:dyDescent="0.2">
      <c r="A1221" t="s">
        <v>8</v>
      </c>
      <c r="B1221" t="s">
        <v>9</v>
      </c>
      <c r="C1221" s="1">
        <v>-19</v>
      </c>
      <c r="D1221" s="1">
        <v>-151.19</v>
      </c>
      <c r="E1221" s="1">
        <v>7.9573684210526299</v>
      </c>
    </row>
    <row r="1222" spans="1:5" x14ac:dyDescent="0.2">
      <c r="A1222" t="s">
        <v>8</v>
      </c>
      <c r="B1222" t="s">
        <v>9</v>
      </c>
      <c r="C1222" s="1">
        <v>-5969</v>
      </c>
      <c r="D1222" s="1">
        <v>-23578.05</v>
      </c>
      <c r="E1222" s="1">
        <v>3.9500837661249801</v>
      </c>
    </row>
    <row r="1223" spans="1:5" x14ac:dyDescent="0.2">
      <c r="A1223" t="s">
        <v>8</v>
      </c>
      <c r="B1223" t="s">
        <v>9</v>
      </c>
      <c r="C1223" s="1">
        <v>-209</v>
      </c>
      <c r="D1223" s="1">
        <v>-1049.5999999999999</v>
      </c>
      <c r="E1223" s="1">
        <v>5.0220095693779898</v>
      </c>
    </row>
    <row r="1224" spans="1:5" x14ac:dyDescent="0.2">
      <c r="A1224" t="s">
        <v>8</v>
      </c>
      <c r="B1224" t="s">
        <v>9</v>
      </c>
      <c r="C1224" s="1">
        <v>-14</v>
      </c>
      <c r="D1224" s="1">
        <v>-8124.09</v>
      </c>
      <c r="E1224" s="1">
        <v>580.29214285714295</v>
      </c>
    </row>
    <row r="1225" spans="1:5" x14ac:dyDescent="0.2">
      <c r="A1225" t="s">
        <v>8</v>
      </c>
      <c r="B1225" t="s">
        <v>9</v>
      </c>
      <c r="C1225" s="1">
        <v>-1050</v>
      </c>
      <c r="D1225" s="1">
        <v>-6704.22</v>
      </c>
      <c r="E1225" s="1">
        <v>6.3849714285714301</v>
      </c>
    </row>
    <row r="1226" spans="1:5" x14ac:dyDescent="0.2">
      <c r="A1226" t="s">
        <v>8</v>
      </c>
      <c r="B1226" t="s">
        <v>9</v>
      </c>
      <c r="C1226" s="1">
        <v>-5043</v>
      </c>
      <c r="D1226" s="1">
        <v>-105033.89</v>
      </c>
      <c r="E1226" s="1">
        <v>20.827660122942699</v>
      </c>
    </row>
    <row r="1227" spans="1:5" x14ac:dyDescent="0.2">
      <c r="A1227" t="s">
        <v>8</v>
      </c>
      <c r="B1227" t="s">
        <v>9</v>
      </c>
      <c r="C1227" s="1">
        <v>-875</v>
      </c>
      <c r="D1227" s="1">
        <v>-18232.830000000002</v>
      </c>
      <c r="E1227" s="1">
        <v>20.837520000000001</v>
      </c>
    </row>
    <row r="1228" spans="1:5" x14ac:dyDescent="0.2">
      <c r="A1228" t="s">
        <v>8</v>
      </c>
      <c r="B1228" t="s">
        <v>9</v>
      </c>
      <c r="C1228" s="1">
        <v>-1969</v>
      </c>
      <c r="D1228" s="1">
        <v>-26978.27</v>
      </c>
      <c r="E1228" s="1">
        <v>13.701508379888301</v>
      </c>
    </row>
    <row r="1229" spans="1:5" x14ac:dyDescent="0.2">
      <c r="A1229" t="s">
        <v>8</v>
      </c>
      <c r="B1229" t="s">
        <v>9</v>
      </c>
      <c r="C1229" s="1">
        <v>-2176</v>
      </c>
      <c r="D1229" s="1">
        <v>-39457.06</v>
      </c>
      <c r="E1229" s="1">
        <v>18.132840073529401</v>
      </c>
    </row>
    <row r="1230" spans="1:5" x14ac:dyDescent="0.2">
      <c r="A1230" t="s">
        <v>8</v>
      </c>
      <c r="B1230" t="s">
        <v>9</v>
      </c>
      <c r="C1230" s="1">
        <v>-514</v>
      </c>
      <c r="D1230" s="1">
        <v>-2104.02</v>
      </c>
      <c r="E1230" s="1">
        <v>4.0934241245136196</v>
      </c>
    </row>
    <row r="1231" spans="1:5" x14ac:dyDescent="0.2">
      <c r="A1231" t="s">
        <v>8</v>
      </c>
      <c r="B1231" t="s">
        <v>9</v>
      </c>
      <c r="C1231" s="1">
        <v>-846</v>
      </c>
      <c r="D1231" s="1">
        <v>-5415.43</v>
      </c>
      <c r="E1231" s="1">
        <v>6.4012174940898303</v>
      </c>
    </row>
    <row r="1232" spans="1:5" x14ac:dyDescent="0.2">
      <c r="A1232" t="s">
        <v>8</v>
      </c>
      <c r="B1232" t="s">
        <v>9</v>
      </c>
      <c r="C1232" s="1">
        <v>-252</v>
      </c>
      <c r="D1232" s="1">
        <v>-5996.46</v>
      </c>
      <c r="E1232" s="1">
        <v>23.795476190476201</v>
      </c>
    </row>
    <row r="1233" spans="1:5" x14ac:dyDescent="0.2">
      <c r="A1233" t="s">
        <v>8</v>
      </c>
      <c r="B1233" t="s">
        <v>9</v>
      </c>
      <c r="C1233" s="1">
        <v>-439</v>
      </c>
      <c r="D1233" s="1">
        <v>-3107.13</v>
      </c>
      <c r="E1233" s="1">
        <v>7.0777448747152603</v>
      </c>
    </row>
    <row r="1234" spans="1:5" x14ac:dyDescent="0.2">
      <c r="A1234" t="s">
        <v>8</v>
      </c>
      <c r="B1234" t="s">
        <v>9</v>
      </c>
      <c r="C1234" s="1">
        <v>-5038</v>
      </c>
      <c r="D1234" s="1">
        <v>-26456.15</v>
      </c>
      <c r="E1234" s="1">
        <v>5.2513199682413703</v>
      </c>
    </row>
    <row r="1235" spans="1:5" x14ac:dyDescent="0.2">
      <c r="A1235" t="s">
        <v>8</v>
      </c>
      <c r="B1235" t="s">
        <v>9</v>
      </c>
      <c r="C1235" s="1">
        <v>-910</v>
      </c>
      <c r="D1235" s="1">
        <v>-4076.6</v>
      </c>
      <c r="E1235" s="1">
        <v>4.4797802197802197</v>
      </c>
    </row>
    <row r="1236" spans="1:5" x14ac:dyDescent="0.2">
      <c r="A1236" t="s">
        <v>8</v>
      </c>
      <c r="B1236" t="s">
        <v>9</v>
      </c>
      <c r="C1236" s="1">
        <v>-8747</v>
      </c>
      <c r="D1236" s="1">
        <v>-39677.53</v>
      </c>
      <c r="E1236" s="1">
        <v>4.53613010174917</v>
      </c>
    </row>
    <row r="1237" spans="1:5" x14ac:dyDescent="0.2">
      <c r="A1237" t="s">
        <v>8</v>
      </c>
      <c r="B1237" t="s">
        <v>9</v>
      </c>
      <c r="C1237" s="1">
        <v>-59</v>
      </c>
      <c r="D1237" s="1">
        <v>-234.53</v>
      </c>
      <c r="E1237" s="1">
        <v>3.9750847457627101</v>
      </c>
    </row>
    <row r="1238" spans="1:5" x14ac:dyDescent="0.2">
      <c r="A1238" t="s">
        <v>8</v>
      </c>
      <c r="B1238" t="s">
        <v>9</v>
      </c>
      <c r="C1238" s="1">
        <v>-60</v>
      </c>
      <c r="D1238" s="1">
        <v>-238.07</v>
      </c>
      <c r="E1238" s="1">
        <v>3.96783333333333</v>
      </c>
    </row>
    <row r="1239" spans="1:5" x14ac:dyDescent="0.2">
      <c r="A1239" t="s">
        <v>8</v>
      </c>
      <c r="B1239" t="s">
        <v>9</v>
      </c>
      <c r="C1239" s="1">
        <v>203</v>
      </c>
      <c r="D1239" s="1">
        <v>43182.65</v>
      </c>
      <c r="E1239" s="1">
        <v>212.72241379310299</v>
      </c>
    </row>
    <row r="1240" spans="1:5" x14ac:dyDescent="0.2">
      <c r="A1240" t="s">
        <v>8</v>
      </c>
      <c r="B1240" t="s">
        <v>9</v>
      </c>
      <c r="C1240" s="1">
        <v>-595</v>
      </c>
      <c r="D1240" s="1">
        <v>-2725.07</v>
      </c>
      <c r="E1240" s="1">
        <v>4.5799495798319301</v>
      </c>
    </row>
    <row r="1241" spans="1:5" x14ac:dyDescent="0.2">
      <c r="A1241" t="s">
        <v>8</v>
      </c>
      <c r="B1241" t="s">
        <v>9</v>
      </c>
      <c r="C1241" s="1">
        <v>-1135</v>
      </c>
      <c r="D1241" s="1">
        <v>-4985</v>
      </c>
      <c r="E1241" s="1">
        <v>4.3920704845814997</v>
      </c>
    </row>
    <row r="1242" spans="1:5" x14ac:dyDescent="0.2">
      <c r="A1242" t="s">
        <v>8</v>
      </c>
      <c r="B1242" t="s">
        <v>9</v>
      </c>
      <c r="C1242" s="1">
        <v>-1268</v>
      </c>
      <c r="D1242" s="1">
        <v>-4893.78</v>
      </c>
      <c r="E1242" s="1">
        <v>3.8594479495268099</v>
      </c>
    </row>
    <row r="1243" spans="1:5" x14ac:dyDescent="0.2">
      <c r="A1243" t="s">
        <v>8</v>
      </c>
      <c r="B1243" t="s">
        <v>9</v>
      </c>
      <c r="C1243" s="1">
        <v>2899492</v>
      </c>
      <c r="D1243" s="1">
        <v>16922671.219999999</v>
      </c>
      <c r="E1243" s="1">
        <v>5.8364262498396302</v>
      </c>
    </row>
    <row r="1244" spans="1:5" x14ac:dyDescent="0.2">
      <c r="A1244" t="s">
        <v>8</v>
      </c>
      <c r="B1244" t="s">
        <v>9</v>
      </c>
      <c r="C1244" s="1">
        <v>-1212</v>
      </c>
      <c r="D1244" s="1">
        <v>-6549.85</v>
      </c>
      <c r="E1244" s="1">
        <v>5.4041666666666703</v>
      </c>
    </row>
    <row r="1245" spans="1:5" x14ac:dyDescent="0.2">
      <c r="A1245" t="s">
        <v>8</v>
      </c>
      <c r="B1245" t="s">
        <v>9</v>
      </c>
      <c r="C1245" s="1">
        <v>-27</v>
      </c>
      <c r="D1245" s="1">
        <v>-105.32</v>
      </c>
      <c r="E1245" s="1">
        <v>3.9007407407407402</v>
      </c>
    </row>
    <row r="1246" spans="1:5" x14ac:dyDescent="0.2">
      <c r="A1246" t="s">
        <v>8</v>
      </c>
      <c r="B1246" t="s">
        <v>9</v>
      </c>
      <c r="C1246" s="1">
        <v>2942</v>
      </c>
      <c r="D1246" s="1">
        <v>48741.52</v>
      </c>
      <c r="E1246" s="1">
        <v>16.567477906186301</v>
      </c>
    </row>
    <row r="1247" spans="1:5" x14ac:dyDescent="0.2">
      <c r="A1247" t="s">
        <v>8</v>
      </c>
      <c r="B1247" t="s">
        <v>9</v>
      </c>
      <c r="C1247" s="1">
        <v>2035</v>
      </c>
      <c r="D1247" s="1">
        <v>50694.38</v>
      </c>
      <c r="E1247" s="1">
        <v>24.911243243243199</v>
      </c>
    </row>
    <row r="1248" spans="1:5" x14ac:dyDescent="0.2">
      <c r="A1248" t="s">
        <v>8</v>
      </c>
      <c r="B1248" t="s">
        <v>9</v>
      </c>
      <c r="C1248" s="1">
        <v>4</v>
      </c>
      <c r="D1248" s="1">
        <v>4665.4399999999996</v>
      </c>
      <c r="E1248" s="1">
        <v>1166.3599999999999</v>
      </c>
    </row>
    <row r="1249" spans="1:5" x14ac:dyDescent="0.2">
      <c r="A1249" t="s">
        <v>8</v>
      </c>
      <c r="B1249" t="s">
        <v>9</v>
      </c>
      <c r="C1249" s="1">
        <v>859</v>
      </c>
      <c r="D1249" s="1">
        <v>18188.2</v>
      </c>
      <c r="E1249" s="1">
        <v>21.173690337601901</v>
      </c>
    </row>
    <row r="1250" spans="1:5" x14ac:dyDescent="0.2">
      <c r="A1250" t="s">
        <v>8</v>
      </c>
      <c r="B1250" t="s">
        <v>9</v>
      </c>
      <c r="C1250" s="1">
        <v>1</v>
      </c>
      <c r="D1250" s="1">
        <v>-4796.5600000000004</v>
      </c>
      <c r="E1250" s="1">
        <v>-4796.5600000000004</v>
      </c>
    </row>
    <row r="1251" spans="1:5" x14ac:dyDescent="0.2">
      <c r="A1251" t="s">
        <v>8</v>
      </c>
      <c r="B1251" t="s">
        <v>9</v>
      </c>
      <c r="C1251" s="1">
        <v>5870</v>
      </c>
      <c r="D1251" s="1">
        <v>119890.33</v>
      </c>
      <c r="E1251" s="1">
        <v>20.424247018739301</v>
      </c>
    </row>
    <row r="1252" spans="1:5" x14ac:dyDescent="0.2">
      <c r="A1252" t="s">
        <v>8</v>
      </c>
      <c r="B1252" t="s">
        <v>9</v>
      </c>
      <c r="C1252" s="1">
        <v>775</v>
      </c>
      <c r="D1252" s="1">
        <v>16866.8</v>
      </c>
      <c r="E1252" s="1">
        <v>21.763612903225798</v>
      </c>
    </row>
    <row r="1253" spans="1:5" x14ac:dyDescent="0.2">
      <c r="A1253" t="s">
        <v>8</v>
      </c>
      <c r="B1253" t="s">
        <v>9</v>
      </c>
      <c r="C1253" s="1">
        <v>1</v>
      </c>
      <c r="D1253" s="1">
        <v>-301.76</v>
      </c>
      <c r="E1253" s="1">
        <v>-301.76</v>
      </c>
    </row>
    <row r="1254" spans="1:5" x14ac:dyDescent="0.2">
      <c r="A1254" t="s">
        <v>19</v>
      </c>
      <c r="B1254" t="s">
        <v>9</v>
      </c>
      <c r="C1254" s="1">
        <v>240</v>
      </c>
      <c r="D1254" s="1">
        <v>502605.16</v>
      </c>
      <c r="E1254" s="1">
        <v>2094.18816666667</v>
      </c>
    </row>
    <row r="1255" spans="1:5" x14ac:dyDescent="0.2">
      <c r="A1255" t="s">
        <v>19</v>
      </c>
      <c r="B1255" t="s">
        <v>9</v>
      </c>
      <c r="C1255" s="1">
        <v>-1294</v>
      </c>
      <c r="D1255" s="1">
        <v>817387.34</v>
      </c>
      <c r="E1255" s="1">
        <v>-631.67491499227197</v>
      </c>
    </row>
    <row r="1256" spans="1:5" x14ac:dyDescent="0.2">
      <c r="A1256" t="s">
        <v>19</v>
      </c>
      <c r="B1256" t="s">
        <v>9</v>
      </c>
      <c r="C1256" s="1">
        <v>-89</v>
      </c>
      <c r="D1256" s="1">
        <v>-10265.33</v>
      </c>
      <c r="E1256" s="1">
        <v>115.340786516854</v>
      </c>
    </row>
    <row r="1257" spans="1:5" x14ac:dyDescent="0.2">
      <c r="A1257" t="s">
        <v>19</v>
      </c>
      <c r="B1257" t="s">
        <v>9</v>
      </c>
      <c r="C1257" s="1">
        <v>1369</v>
      </c>
      <c r="D1257" s="1">
        <v>29614.79</v>
      </c>
      <c r="E1257" s="1">
        <v>21.632425127830501</v>
      </c>
    </row>
    <row r="1258" spans="1:5" x14ac:dyDescent="0.2">
      <c r="A1258" t="s">
        <v>19</v>
      </c>
      <c r="B1258" t="s">
        <v>9</v>
      </c>
      <c r="C1258" s="1">
        <v>2892</v>
      </c>
      <c r="D1258" s="1">
        <v>152168.6</v>
      </c>
      <c r="E1258" s="1">
        <v>52.617081604425998</v>
      </c>
    </row>
    <row r="1259" spans="1:5" x14ac:dyDescent="0.2">
      <c r="A1259" t="s">
        <v>19</v>
      </c>
      <c r="B1259" t="s">
        <v>9</v>
      </c>
      <c r="C1259" s="1">
        <v>-32</v>
      </c>
      <c r="D1259" s="1">
        <v>-48.6</v>
      </c>
      <c r="E1259" s="1">
        <v>1.51875</v>
      </c>
    </row>
    <row r="1260" spans="1:5" x14ac:dyDescent="0.2">
      <c r="A1260" t="s">
        <v>19</v>
      </c>
      <c r="B1260" t="s">
        <v>9</v>
      </c>
      <c r="C1260" s="1">
        <v>-1718</v>
      </c>
      <c r="D1260" s="1">
        <v>-10485.61</v>
      </c>
      <c r="E1260" s="1">
        <v>6.1033818393480797</v>
      </c>
    </row>
    <row r="1261" spans="1:5" x14ac:dyDescent="0.2">
      <c r="A1261" t="s">
        <v>19</v>
      </c>
      <c r="B1261" t="s">
        <v>9</v>
      </c>
      <c r="C1261" s="1">
        <v>-3059</v>
      </c>
      <c r="D1261" s="1">
        <v>-16540.060000000001</v>
      </c>
      <c r="E1261" s="1">
        <v>5.4070153644982</v>
      </c>
    </row>
    <row r="1262" spans="1:5" x14ac:dyDescent="0.2">
      <c r="A1262" t="s">
        <v>19</v>
      </c>
      <c r="B1262" t="s">
        <v>9</v>
      </c>
      <c r="C1262" s="1">
        <v>1</v>
      </c>
      <c r="D1262" s="1">
        <v>12285.5</v>
      </c>
      <c r="E1262" s="1">
        <v>12285.5</v>
      </c>
    </row>
    <row r="1263" spans="1:5" x14ac:dyDescent="0.2">
      <c r="A1263" t="s">
        <v>19</v>
      </c>
      <c r="B1263" t="s">
        <v>9</v>
      </c>
      <c r="C1263" s="1">
        <v>1</v>
      </c>
      <c r="D1263" s="1">
        <v>6962.41</v>
      </c>
      <c r="E1263" s="1">
        <v>6962.41</v>
      </c>
    </row>
    <row r="1264" spans="1:5" x14ac:dyDescent="0.2">
      <c r="A1264" t="s">
        <v>34</v>
      </c>
      <c r="B1264" t="s">
        <v>9</v>
      </c>
      <c r="C1264" s="1">
        <v>-489</v>
      </c>
      <c r="D1264" s="1">
        <v>-634.07000000000005</v>
      </c>
      <c r="E1264" s="1">
        <v>1.29666666666667</v>
      </c>
    </row>
    <row r="1265" spans="1:5" x14ac:dyDescent="0.2">
      <c r="A1265" t="s">
        <v>12</v>
      </c>
      <c r="B1265" t="s">
        <v>9</v>
      </c>
      <c r="C1265" s="1">
        <v>9549</v>
      </c>
      <c r="D1265" s="1">
        <v>234344.41</v>
      </c>
      <c r="E1265" s="1">
        <v>24.541251439941298</v>
      </c>
    </row>
    <row r="1266" spans="1:5" x14ac:dyDescent="0.2">
      <c r="A1266" t="s">
        <v>12</v>
      </c>
      <c r="B1266" t="s">
        <v>9</v>
      </c>
      <c r="C1266" s="1">
        <v>75</v>
      </c>
      <c r="D1266" s="1">
        <v>77569.7</v>
      </c>
      <c r="E1266" s="1">
        <v>1034.2626666666699</v>
      </c>
    </row>
    <row r="1267" spans="1:5" x14ac:dyDescent="0.2">
      <c r="A1267" t="s">
        <v>12</v>
      </c>
      <c r="B1267" t="s">
        <v>9</v>
      </c>
      <c r="C1267" s="1">
        <v>112</v>
      </c>
      <c r="D1267" s="1">
        <v>10702.8</v>
      </c>
      <c r="E1267" s="1">
        <v>95.560714285714297</v>
      </c>
    </row>
    <row r="1268" spans="1:5" x14ac:dyDescent="0.2">
      <c r="A1268" t="s">
        <v>12</v>
      </c>
      <c r="B1268" t="s">
        <v>9</v>
      </c>
      <c r="C1268" s="1">
        <v>0</v>
      </c>
      <c r="D1268" s="1">
        <v>221885.61</v>
      </c>
      <c r="E1268" s="1">
        <v>0</v>
      </c>
    </row>
    <row r="1269" spans="1:5" x14ac:dyDescent="0.2">
      <c r="A1269" t="s">
        <v>12</v>
      </c>
      <c r="B1269" t="s">
        <v>9</v>
      </c>
      <c r="C1269" s="1">
        <v>14</v>
      </c>
      <c r="D1269" s="1">
        <v>70390.23</v>
      </c>
      <c r="E1269" s="1">
        <v>5027.8735714285704</v>
      </c>
    </row>
    <row r="1270" spans="1:5" x14ac:dyDescent="0.2">
      <c r="A1270" t="s">
        <v>12</v>
      </c>
      <c r="B1270" t="s">
        <v>9</v>
      </c>
      <c r="C1270" s="1">
        <v>186</v>
      </c>
      <c r="D1270" s="1">
        <v>375914.89</v>
      </c>
      <c r="E1270" s="1">
        <v>2021.04779569892</v>
      </c>
    </row>
    <row r="1271" spans="1:5" x14ac:dyDescent="0.2">
      <c r="A1271" t="s">
        <v>12</v>
      </c>
      <c r="B1271" t="s">
        <v>9</v>
      </c>
      <c r="C1271" s="1">
        <v>-80</v>
      </c>
      <c r="D1271" s="1">
        <v>-8046.25</v>
      </c>
      <c r="E1271" s="1">
        <v>100.578125</v>
      </c>
    </row>
    <row r="1272" spans="1:5" x14ac:dyDescent="0.2">
      <c r="A1272" t="s">
        <v>12</v>
      </c>
      <c r="B1272" t="s">
        <v>9</v>
      </c>
      <c r="C1272" s="1">
        <v>-18</v>
      </c>
      <c r="D1272" s="1">
        <v>-2532.85</v>
      </c>
      <c r="E1272" s="1">
        <v>140.71388888888899</v>
      </c>
    </row>
    <row r="1273" spans="1:5" x14ac:dyDescent="0.2">
      <c r="A1273" t="s">
        <v>12</v>
      </c>
      <c r="B1273" t="s">
        <v>9</v>
      </c>
      <c r="C1273" s="1">
        <v>1</v>
      </c>
      <c r="D1273" s="1">
        <v>3571.27</v>
      </c>
      <c r="E1273" s="1">
        <v>3571.27</v>
      </c>
    </row>
    <row r="1274" spans="1:5" x14ac:dyDescent="0.2">
      <c r="A1274" t="s">
        <v>12</v>
      </c>
      <c r="B1274" t="s">
        <v>9</v>
      </c>
      <c r="C1274" s="1">
        <v>-15</v>
      </c>
      <c r="D1274" s="1">
        <v>-354.31</v>
      </c>
      <c r="E1274" s="1">
        <v>23.6206666666667</v>
      </c>
    </row>
    <row r="1275" spans="1:5" x14ac:dyDescent="0.2">
      <c r="A1275" t="s">
        <v>12</v>
      </c>
      <c r="B1275" t="s">
        <v>9</v>
      </c>
      <c r="C1275" s="1">
        <v>-4</v>
      </c>
      <c r="D1275" s="1">
        <v>-141.47999999999999</v>
      </c>
      <c r="E1275" s="1">
        <v>35.369999999999997</v>
      </c>
    </row>
    <row r="1276" spans="1:5" x14ac:dyDescent="0.2">
      <c r="A1276" t="s">
        <v>12</v>
      </c>
      <c r="B1276" t="s">
        <v>9</v>
      </c>
      <c r="C1276" s="1">
        <v>0</v>
      </c>
      <c r="D1276" s="1">
        <v>10592.86</v>
      </c>
      <c r="E1276" s="1">
        <v>0</v>
      </c>
    </row>
    <row r="1277" spans="1:5" x14ac:dyDescent="0.2">
      <c r="A1277" t="s">
        <v>12</v>
      </c>
      <c r="B1277" t="s">
        <v>9</v>
      </c>
      <c r="C1277" s="1">
        <v>-20</v>
      </c>
      <c r="D1277" s="1">
        <v>-2229.29</v>
      </c>
      <c r="E1277" s="1">
        <v>111.4645</v>
      </c>
    </row>
    <row r="1278" spans="1:5" x14ac:dyDescent="0.2">
      <c r="A1278" t="s">
        <v>12</v>
      </c>
      <c r="B1278" t="s">
        <v>9</v>
      </c>
      <c r="C1278" s="1">
        <v>122</v>
      </c>
      <c r="D1278" s="1">
        <v>26801.71</v>
      </c>
      <c r="E1278" s="1">
        <v>219.686147540984</v>
      </c>
    </row>
    <row r="1279" spans="1:5" x14ac:dyDescent="0.2">
      <c r="A1279" t="s">
        <v>12</v>
      </c>
      <c r="B1279" t="s">
        <v>9</v>
      </c>
      <c r="C1279" s="1">
        <v>1</v>
      </c>
      <c r="D1279" s="1">
        <v>35.51</v>
      </c>
      <c r="E1279" s="1">
        <v>35.51</v>
      </c>
    </row>
    <row r="1280" spans="1:5" x14ac:dyDescent="0.2">
      <c r="A1280" t="s">
        <v>12</v>
      </c>
      <c r="B1280" t="s">
        <v>9</v>
      </c>
      <c r="C1280" s="1">
        <v>938</v>
      </c>
      <c r="D1280" s="1">
        <v>79356.28</v>
      </c>
      <c r="E1280" s="1">
        <v>84.601577825159893</v>
      </c>
    </row>
    <row r="1281" spans="1:5" x14ac:dyDescent="0.2">
      <c r="A1281" t="s">
        <v>12</v>
      </c>
      <c r="B1281" t="s">
        <v>9</v>
      </c>
      <c r="C1281" s="1">
        <v>1</v>
      </c>
      <c r="D1281" s="1">
        <v>10822.02</v>
      </c>
      <c r="E1281" s="1">
        <v>10822.02</v>
      </c>
    </row>
    <row r="1282" spans="1:5" x14ac:dyDescent="0.2">
      <c r="A1282" t="s">
        <v>12</v>
      </c>
      <c r="B1282" t="s">
        <v>9</v>
      </c>
      <c r="C1282" s="1">
        <v>1845</v>
      </c>
      <c r="D1282" s="1">
        <v>65259.72</v>
      </c>
      <c r="E1282" s="1">
        <v>35.3711219512195</v>
      </c>
    </row>
    <row r="1283" spans="1:5" x14ac:dyDescent="0.2">
      <c r="A1283" t="s">
        <v>12</v>
      </c>
      <c r="B1283" t="s">
        <v>9</v>
      </c>
      <c r="C1283" s="1">
        <v>595</v>
      </c>
      <c r="D1283" s="1">
        <v>-1049.1600000000001</v>
      </c>
      <c r="E1283" s="1">
        <v>-1.76329411764706</v>
      </c>
    </row>
    <row r="1284" spans="1:5" x14ac:dyDescent="0.2">
      <c r="A1284" t="s">
        <v>12</v>
      </c>
      <c r="B1284" t="s">
        <v>9</v>
      </c>
      <c r="C1284" s="1">
        <v>4755</v>
      </c>
      <c r="D1284" s="1">
        <v>46173.78</v>
      </c>
      <c r="E1284" s="1">
        <v>9.7105741324921109</v>
      </c>
    </row>
    <row r="1285" spans="1:5" x14ac:dyDescent="0.2">
      <c r="A1285" t="s">
        <v>12</v>
      </c>
      <c r="B1285" t="s">
        <v>9</v>
      </c>
      <c r="C1285" s="1">
        <v>3259</v>
      </c>
      <c r="D1285" s="1">
        <v>132798.14000000001</v>
      </c>
      <c r="E1285" s="1">
        <v>40.748125191776602</v>
      </c>
    </row>
    <row r="1286" spans="1:5" x14ac:dyDescent="0.2">
      <c r="A1286" t="s">
        <v>295</v>
      </c>
      <c r="B1286" t="s">
        <v>9</v>
      </c>
      <c r="C1286" s="1">
        <v>178</v>
      </c>
      <c r="D1286" s="1">
        <v>1046.0899999999999</v>
      </c>
      <c r="E1286" s="1">
        <v>5.8769101123595497</v>
      </c>
    </row>
    <row r="1287" spans="1:5" x14ac:dyDescent="0.2">
      <c r="A1287" t="s">
        <v>295</v>
      </c>
      <c r="B1287" t="s">
        <v>9</v>
      </c>
      <c r="C1287" s="1">
        <v>-791</v>
      </c>
      <c r="D1287" s="1">
        <v>-1647.32</v>
      </c>
      <c r="E1287" s="1">
        <v>2.0825790139064502</v>
      </c>
    </row>
    <row r="1288" spans="1:5" x14ac:dyDescent="0.2">
      <c r="A1288" t="s">
        <v>295</v>
      </c>
      <c r="B1288" t="s">
        <v>9</v>
      </c>
      <c r="C1288" s="1">
        <v>-160</v>
      </c>
      <c r="D1288" s="1">
        <v>-588.6</v>
      </c>
      <c r="E1288" s="1">
        <v>3.67875</v>
      </c>
    </row>
    <row r="1289" spans="1:5" x14ac:dyDescent="0.2">
      <c r="A1289" t="s">
        <v>295</v>
      </c>
      <c r="B1289" t="s">
        <v>9</v>
      </c>
      <c r="C1289" s="1">
        <v>-40</v>
      </c>
      <c r="D1289" s="1">
        <v>-92.82</v>
      </c>
      <c r="E1289" s="1">
        <v>2.3205</v>
      </c>
    </row>
    <row r="1290" spans="1:5" x14ac:dyDescent="0.2">
      <c r="A1290" t="s">
        <v>295</v>
      </c>
      <c r="B1290" t="s">
        <v>9</v>
      </c>
      <c r="C1290" s="1">
        <v>-1</v>
      </c>
      <c r="D1290" s="1">
        <v>-9.35</v>
      </c>
      <c r="E1290" s="1">
        <v>9.35</v>
      </c>
    </row>
    <row r="1291" spans="1:5" x14ac:dyDescent="0.2">
      <c r="A1291" t="s">
        <v>295</v>
      </c>
      <c r="B1291" t="s">
        <v>9</v>
      </c>
      <c r="C1291" s="1">
        <v>-1239</v>
      </c>
      <c r="D1291" s="1">
        <v>-2253.04</v>
      </c>
      <c r="E1291" s="1">
        <v>1.81843422114609</v>
      </c>
    </row>
    <row r="1292" spans="1:5" x14ac:dyDescent="0.2">
      <c r="A1292" t="s">
        <v>295</v>
      </c>
      <c r="B1292" t="s">
        <v>9</v>
      </c>
      <c r="C1292" s="1">
        <v>-4385</v>
      </c>
      <c r="D1292" s="1">
        <v>-8134.94</v>
      </c>
      <c r="E1292" s="1">
        <v>1.8551744583808401</v>
      </c>
    </row>
    <row r="1293" spans="1:5" x14ac:dyDescent="0.2">
      <c r="A1293" t="s">
        <v>295</v>
      </c>
      <c r="B1293" t="s">
        <v>9</v>
      </c>
      <c r="C1293" s="1">
        <v>-981</v>
      </c>
      <c r="D1293" s="1">
        <v>-1794.65</v>
      </c>
      <c r="E1293" s="1">
        <v>1.8294087665647301</v>
      </c>
    </row>
    <row r="1294" spans="1:5" x14ac:dyDescent="0.2">
      <c r="A1294" t="s">
        <v>295</v>
      </c>
      <c r="B1294" t="s">
        <v>9</v>
      </c>
      <c r="C1294" s="1">
        <v>-913</v>
      </c>
      <c r="D1294" s="1">
        <v>-790.36</v>
      </c>
      <c r="E1294" s="1">
        <v>0.86567360350492895</v>
      </c>
    </row>
    <row r="1295" spans="1:5" x14ac:dyDescent="0.2">
      <c r="A1295" t="s">
        <v>295</v>
      </c>
      <c r="B1295" t="s">
        <v>9</v>
      </c>
      <c r="C1295" s="1">
        <v>-1</v>
      </c>
      <c r="D1295" s="1">
        <v>-2.87</v>
      </c>
      <c r="E1295" s="1">
        <v>2.87</v>
      </c>
    </row>
    <row r="1296" spans="1:5" x14ac:dyDescent="0.2">
      <c r="A1296" t="s">
        <v>295</v>
      </c>
      <c r="B1296" t="s">
        <v>9</v>
      </c>
      <c r="C1296" s="1">
        <v>6</v>
      </c>
      <c r="D1296" s="1">
        <v>658.81</v>
      </c>
      <c r="E1296" s="1">
        <v>109.801666666667</v>
      </c>
    </row>
    <row r="1297" spans="1:5" x14ac:dyDescent="0.2">
      <c r="A1297" t="s">
        <v>2754</v>
      </c>
      <c r="B1297" t="s">
        <v>9</v>
      </c>
      <c r="C1297" s="1">
        <v>17</v>
      </c>
      <c r="D1297" s="1">
        <v>5919.72</v>
      </c>
      <c r="E1297" s="1">
        <v>348.21882352941202</v>
      </c>
    </row>
  </sheetData>
  <autoFilter ref="A1:E1297"/>
  <printOptions horizontalCentered="1"/>
  <pageMargins left="0.7" right="0.7" top="0.5" bottom="0.45" header="0.25" footer="0.3"/>
  <pageSetup scale="45" orientation="portrait" horizontalDpi="1200" verticalDpi="1200" r:id="rId2"/>
  <headerFooter>
    <oddHeader>&amp;RCASE NO. 2017-00349
ATTACHMENT 5
TO STAFF DR NO. 1-64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0"/>
  <sheetViews>
    <sheetView zoomScaleNormal="100" workbookViewId="0"/>
  </sheetViews>
  <sheetFormatPr defaultColWidth="9.140625" defaultRowHeight="12.75" x14ac:dyDescent="0.2"/>
  <cols>
    <col min="1" max="1" width="6" style="10" customWidth="1"/>
    <col min="2" max="2" width="57.140625" style="10" customWidth="1"/>
    <col min="3" max="3" width="17.5703125" style="10" customWidth="1"/>
    <col min="4" max="4" width="21.42578125" style="10" bestFit="1" customWidth="1"/>
    <col min="5" max="5" width="26" style="10" bestFit="1" customWidth="1"/>
    <col min="6" max="6" width="19.7109375" style="10" customWidth="1"/>
    <col min="7" max="7" width="19.42578125" style="10" bestFit="1" customWidth="1"/>
    <col min="8" max="8" width="16" style="10" bestFit="1" customWidth="1"/>
    <col min="9" max="10" width="18.140625" style="10" bestFit="1" customWidth="1"/>
    <col min="11" max="11" width="18.140625" style="10" customWidth="1"/>
    <col min="12" max="12" width="19.42578125" style="10" bestFit="1" customWidth="1"/>
    <col min="13" max="13" width="16.85546875" style="10" bestFit="1" customWidth="1"/>
    <col min="14" max="14" width="16.42578125" style="10" customWidth="1"/>
    <col min="15" max="15" width="18.140625" style="10" bestFit="1" customWidth="1"/>
    <col min="16" max="16384" width="9.140625" style="10"/>
  </cols>
  <sheetData>
    <row r="1" spans="1:15" x14ac:dyDescent="0.2">
      <c r="E1" s="11"/>
      <c r="F1" s="11" t="s">
        <v>3116</v>
      </c>
      <c r="G1" s="11"/>
    </row>
    <row r="4" spans="1:15" x14ac:dyDescent="0.2">
      <c r="A4" s="12"/>
      <c r="B4" s="11" t="s">
        <v>3117</v>
      </c>
      <c r="C4" s="11" t="s">
        <v>3118</v>
      </c>
      <c r="D4" s="11" t="s">
        <v>3119</v>
      </c>
      <c r="E4" s="11" t="s">
        <v>3120</v>
      </c>
      <c r="F4" s="11" t="s">
        <v>3121</v>
      </c>
      <c r="G4" s="28"/>
      <c r="H4" s="13"/>
      <c r="I4" s="13"/>
    </row>
    <row r="5" spans="1:15" x14ac:dyDescent="0.2">
      <c r="A5" s="14" t="s">
        <v>3122</v>
      </c>
      <c r="B5" s="14" t="s">
        <v>3123</v>
      </c>
      <c r="C5" s="14"/>
      <c r="D5" s="14" t="s">
        <v>3125</v>
      </c>
      <c r="E5" s="14" t="s">
        <v>3126</v>
      </c>
      <c r="F5" s="14" t="s">
        <v>3127</v>
      </c>
      <c r="G5" s="13" t="s">
        <v>3124</v>
      </c>
      <c r="H5" s="66"/>
      <c r="I5" s="66"/>
      <c r="J5" s="67"/>
      <c r="K5" s="67"/>
      <c r="L5" s="67"/>
    </row>
    <row r="6" spans="1:15" x14ac:dyDescent="0.2">
      <c r="A6" s="16" t="s">
        <v>3128</v>
      </c>
      <c r="B6" s="17"/>
      <c r="C6" s="18"/>
      <c r="D6" s="16" t="s">
        <v>3129</v>
      </c>
      <c r="E6" s="18" t="s">
        <v>3130</v>
      </c>
      <c r="F6" s="16" t="s">
        <v>3131</v>
      </c>
      <c r="G6" s="28" t="s">
        <v>3132</v>
      </c>
      <c r="H6" s="68"/>
      <c r="I6" s="68"/>
      <c r="J6" s="67"/>
      <c r="K6" s="67"/>
      <c r="L6" s="67"/>
    </row>
    <row r="7" spans="1:15" x14ac:dyDescent="0.2">
      <c r="A7" s="11">
        <v>1</v>
      </c>
      <c r="B7" s="21" t="s">
        <v>295</v>
      </c>
      <c r="C7" s="11">
        <v>1</v>
      </c>
      <c r="D7" s="64">
        <v>678510</v>
      </c>
      <c r="E7" s="22">
        <v>1432702.16</v>
      </c>
      <c r="F7" s="24">
        <f>E7/D7</f>
        <v>2.1115417016698355</v>
      </c>
      <c r="G7" s="25">
        <f>PI()*(C7/2)^2</f>
        <v>0.78539816339744828</v>
      </c>
      <c r="H7" s="72"/>
      <c r="I7" s="20"/>
      <c r="J7" s="70"/>
      <c r="K7" s="67"/>
      <c r="L7" s="67"/>
      <c r="O7" s="24"/>
    </row>
    <row r="8" spans="1:15" x14ac:dyDescent="0.2">
      <c r="A8" s="11">
        <f t="shared" ref="A8:A20" si="0">1+A7</f>
        <v>2</v>
      </c>
      <c r="B8" s="21" t="s">
        <v>39</v>
      </c>
      <c r="C8" s="11">
        <v>2</v>
      </c>
      <c r="D8" s="64">
        <v>8131408</v>
      </c>
      <c r="E8" s="22">
        <v>24102255.780000009</v>
      </c>
      <c r="F8" s="24">
        <f t="shared" ref="F8:F14" si="1">E8/D8</f>
        <v>2.9640937682625208</v>
      </c>
      <c r="G8" s="25">
        <f t="shared" ref="G8:G13" si="2">PI()*(C8/2)^2</f>
        <v>3.1415926535897931</v>
      </c>
      <c r="H8" s="72"/>
      <c r="I8" s="20"/>
      <c r="J8" s="70"/>
      <c r="K8" s="67"/>
      <c r="L8" s="67"/>
      <c r="O8" s="24"/>
    </row>
    <row r="9" spans="1:15" x14ac:dyDescent="0.2">
      <c r="A9" s="11">
        <f t="shared" si="0"/>
        <v>3</v>
      </c>
      <c r="B9" s="21" t="s">
        <v>46</v>
      </c>
      <c r="C9" s="11">
        <v>3</v>
      </c>
      <c r="D9" s="64">
        <v>380956</v>
      </c>
      <c r="E9" s="22">
        <v>891252.83999999985</v>
      </c>
      <c r="F9" s="24">
        <f t="shared" si="1"/>
        <v>2.3395164795934433</v>
      </c>
      <c r="G9" s="25">
        <f t="shared" si="2"/>
        <v>7.0685834705770345</v>
      </c>
      <c r="H9" s="72"/>
      <c r="I9" s="20"/>
      <c r="J9" s="70"/>
      <c r="K9" s="67"/>
      <c r="L9" s="67"/>
      <c r="O9" s="24"/>
    </row>
    <row r="10" spans="1:15" x14ac:dyDescent="0.2">
      <c r="A10" s="11">
        <f t="shared" si="0"/>
        <v>4</v>
      </c>
      <c r="B10" s="21" t="s">
        <v>8</v>
      </c>
      <c r="C10" s="11">
        <v>4</v>
      </c>
      <c r="D10" s="64">
        <v>2546426</v>
      </c>
      <c r="E10" s="22">
        <v>19156469.180000003</v>
      </c>
      <c r="F10" s="24">
        <f t="shared" si="1"/>
        <v>7.5228846940771117</v>
      </c>
      <c r="G10" s="25">
        <f t="shared" si="2"/>
        <v>12.566370614359172</v>
      </c>
      <c r="H10" s="72"/>
      <c r="I10" s="20"/>
      <c r="J10" s="70"/>
      <c r="K10" s="67"/>
      <c r="L10" s="67"/>
      <c r="O10" s="24"/>
    </row>
    <row r="11" spans="1:15" x14ac:dyDescent="0.2">
      <c r="A11" s="11">
        <f t="shared" si="0"/>
        <v>5</v>
      </c>
      <c r="B11" s="21" t="s">
        <v>12</v>
      </c>
      <c r="C11" s="11">
        <v>6</v>
      </c>
      <c r="D11" s="64">
        <v>154899</v>
      </c>
      <c r="E11" s="22">
        <v>33914770.379999988</v>
      </c>
      <c r="F11" s="24">
        <f t="shared" si="1"/>
        <v>218.94763930044732</v>
      </c>
      <c r="G11" s="25">
        <f t="shared" si="2"/>
        <v>28.274333882308138</v>
      </c>
      <c r="H11" s="72"/>
      <c r="I11" s="20"/>
      <c r="J11" s="70"/>
      <c r="K11" s="67"/>
      <c r="L11" s="67"/>
      <c r="O11" s="24"/>
    </row>
    <row r="12" spans="1:15" x14ac:dyDescent="0.2">
      <c r="A12" s="11">
        <f t="shared" si="0"/>
        <v>6</v>
      </c>
      <c r="B12" s="21" t="s">
        <v>19</v>
      </c>
      <c r="C12" s="11">
        <v>8</v>
      </c>
      <c r="D12" s="64">
        <v>865071.3</v>
      </c>
      <c r="E12" s="22">
        <v>33914770.379999988</v>
      </c>
      <c r="F12" s="24">
        <f t="shared" si="1"/>
        <v>39.2045954824764</v>
      </c>
      <c r="G12" s="25">
        <f t="shared" si="2"/>
        <v>50.26548245743669</v>
      </c>
      <c r="H12" s="72"/>
      <c r="I12" s="20"/>
      <c r="J12" s="70"/>
      <c r="K12" s="67"/>
      <c r="L12" s="67"/>
      <c r="O12" s="24"/>
    </row>
    <row r="13" spans="1:15" x14ac:dyDescent="0.2">
      <c r="A13" s="11">
        <f t="shared" si="0"/>
        <v>7</v>
      </c>
      <c r="B13" s="21" t="s">
        <v>2754</v>
      </c>
      <c r="C13" s="11">
        <v>10</v>
      </c>
      <c r="D13" s="64">
        <v>1474</v>
      </c>
      <c r="E13" s="22">
        <v>9497.09</v>
      </c>
      <c r="F13" s="24">
        <f t="shared" si="1"/>
        <v>6.4430732700135689</v>
      </c>
      <c r="G13" s="25">
        <f t="shared" si="2"/>
        <v>78.539816339744831</v>
      </c>
      <c r="H13" s="72"/>
      <c r="I13" s="20"/>
      <c r="J13" s="70"/>
      <c r="K13" s="67"/>
      <c r="L13" s="67"/>
      <c r="O13" s="24"/>
    </row>
    <row r="14" spans="1:15" x14ac:dyDescent="0.2">
      <c r="A14" s="11">
        <f t="shared" si="0"/>
        <v>8</v>
      </c>
      <c r="B14" s="21" t="s">
        <v>34</v>
      </c>
      <c r="C14" s="11">
        <v>12</v>
      </c>
      <c r="D14" s="64">
        <v>182390</v>
      </c>
      <c r="E14" s="22">
        <v>43870561.420000002</v>
      </c>
      <c r="F14" s="24">
        <f t="shared" si="1"/>
        <v>240.53161587806349</v>
      </c>
      <c r="G14" s="25">
        <f>PI()*(C14/2)^2</f>
        <v>113.09733552923255</v>
      </c>
      <c r="H14" s="72"/>
      <c r="I14" s="20"/>
      <c r="J14" s="70"/>
      <c r="K14" s="67"/>
      <c r="L14" s="67"/>
      <c r="O14" s="24"/>
    </row>
    <row r="15" spans="1:15" x14ac:dyDescent="0.2">
      <c r="A15" s="11">
        <f t="shared" si="0"/>
        <v>9</v>
      </c>
      <c r="B15" s="21" t="s">
        <v>193</v>
      </c>
      <c r="C15" s="11">
        <v>1</v>
      </c>
      <c r="D15" s="22">
        <v>20237</v>
      </c>
      <c r="E15" s="23">
        <v>134105.42000000001</v>
      </c>
      <c r="F15" s="24">
        <f>E15/D15</f>
        <v>6.6267440826209425</v>
      </c>
      <c r="G15" s="25">
        <f t="shared" ref="G15:G20" si="3">PI()*(C15/2)^2</f>
        <v>0.78539816339744828</v>
      </c>
      <c r="H15" s="72"/>
      <c r="I15" s="20"/>
      <c r="J15" s="70"/>
      <c r="K15" s="67"/>
      <c r="L15" s="67"/>
      <c r="O15" s="24"/>
    </row>
    <row r="16" spans="1:15" x14ac:dyDescent="0.2">
      <c r="A16" s="11">
        <f t="shared" si="0"/>
        <v>10</v>
      </c>
      <c r="B16" s="21" t="s">
        <v>75</v>
      </c>
      <c r="C16" s="13">
        <v>2</v>
      </c>
      <c r="D16" s="22">
        <v>4234724</v>
      </c>
      <c r="E16" s="23">
        <v>59752401.169999838</v>
      </c>
      <c r="F16" s="24">
        <f t="shared" ref="F16:F20" si="4">E16/D16</f>
        <v>14.110105208745562</v>
      </c>
      <c r="G16" s="25">
        <f t="shared" si="3"/>
        <v>3.1415926535897931</v>
      </c>
      <c r="H16" s="72"/>
      <c r="I16" s="20"/>
      <c r="J16" s="70"/>
      <c r="K16" s="67"/>
      <c r="L16" s="67"/>
      <c r="O16" s="24"/>
    </row>
    <row r="17" spans="1:15" x14ac:dyDescent="0.2">
      <c r="A17" s="11">
        <f t="shared" si="0"/>
        <v>11</v>
      </c>
      <c r="B17" s="21" t="s">
        <v>133</v>
      </c>
      <c r="C17" s="13">
        <v>3</v>
      </c>
      <c r="D17" s="22">
        <v>71134</v>
      </c>
      <c r="E17" s="23">
        <v>586150.24999999977</v>
      </c>
      <c r="F17" s="24">
        <f t="shared" si="4"/>
        <v>8.24008561306829</v>
      </c>
      <c r="G17" s="25">
        <f t="shared" si="3"/>
        <v>7.0685834705770345</v>
      </c>
      <c r="H17" s="72"/>
      <c r="I17" s="20"/>
      <c r="J17" s="70"/>
      <c r="K17" s="67"/>
      <c r="L17" s="67"/>
      <c r="O17" s="24"/>
    </row>
    <row r="18" spans="1:15" x14ac:dyDescent="0.2">
      <c r="A18" s="11">
        <f t="shared" si="0"/>
        <v>12</v>
      </c>
      <c r="B18" s="21" t="s">
        <v>90</v>
      </c>
      <c r="C18" s="13">
        <v>4</v>
      </c>
      <c r="D18" s="22">
        <v>1160029</v>
      </c>
      <c r="E18" s="23">
        <v>28112002.150000025</v>
      </c>
      <c r="F18" s="24">
        <f t="shared" si="4"/>
        <v>24.23387876509986</v>
      </c>
      <c r="G18" s="25">
        <f t="shared" si="3"/>
        <v>12.566370614359172</v>
      </c>
      <c r="H18" s="72"/>
      <c r="I18" s="20"/>
      <c r="J18" s="70"/>
      <c r="K18" s="67"/>
      <c r="L18" s="67"/>
      <c r="O18" s="24"/>
    </row>
    <row r="19" spans="1:15" x14ac:dyDescent="0.2">
      <c r="A19" s="11">
        <f t="shared" si="0"/>
        <v>13</v>
      </c>
      <c r="B19" s="21" t="s">
        <v>100</v>
      </c>
      <c r="C19" s="13">
        <v>6</v>
      </c>
      <c r="D19" s="22">
        <v>193568</v>
      </c>
      <c r="E19" s="23">
        <v>9518144.6900000069</v>
      </c>
      <c r="F19" s="24">
        <f t="shared" si="4"/>
        <v>49.172098125723295</v>
      </c>
      <c r="G19" s="25">
        <f t="shared" si="3"/>
        <v>28.274333882308138</v>
      </c>
      <c r="H19" s="72"/>
      <c r="I19" s="20"/>
      <c r="J19" s="70"/>
      <c r="K19" s="67"/>
      <c r="L19" s="67"/>
      <c r="O19" s="24"/>
    </row>
    <row r="20" spans="1:15" x14ac:dyDescent="0.2">
      <c r="A20" s="11">
        <f t="shared" si="0"/>
        <v>14</v>
      </c>
      <c r="B20" s="27" t="s">
        <v>3049</v>
      </c>
      <c r="C20" s="28">
        <v>24</v>
      </c>
      <c r="D20" s="29">
        <v>1250</v>
      </c>
      <c r="E20" s="30">
        <v>7169.35</v>
      </c>
      <c r="F20" s="31">
        <f t="shared" si="4"/>
        <v>5.7354799999999999</v>
      </c>
      <c r="G20" s="25">
        <f t="shared" si="3"/>
        <v>452.38934211693021</v>
      </c>
      <c r="H20" s="72"/>
      <c r="I20" s="20"/>
      <c r="J20" s="70"/>
      <c r="K20" s="67"/>
      <c r="L20" s="67"/>
      <c r="O20" s="24"/>
    </row>
    <row r="21" spans="1:15" ht="13.5" thickBot="1" x14ac:dyDescent="0.25">
      <c r="A21" s="11">
        <f>1+A20</f>
        <v>15</v>
      </c>
      <c r="B21" s="32" t="s">
        <v>3134</v>
      </c>
      <c r="C21" s="33"/>
      <c r="D21" s="34">
        <f>SUM(D7:D20)</f>
        <v>18622076.300000001</v>
      </c>
      <c r="E21" s="35">
        <f>SUM(E7:E20)</f>
        <v>255402252.25999987</v>
      </c>
      <c r="F21" s="34"/>
      <c r="G21" s="71"/>
      <c r="H21" s="69"/>
      <c r="I21" s="20"/>
      <c r="J21" s="67"/>
      <c r="K21" s="67"/>
      <c r="L21" s="67"/>
    </row>
    <row r="22" spans="1:15" ht="13.5" thickTop="1" x14ac:dyDescent="0.2">
      <c r="A22" s="11"/>
      <c r="B22" s="12"/>
      <c r="C22" s="37"/>
      <c r="D22" s="37"/>
      <c r="E22" s="37"/>
      <c r="F22" s="37"/>
      <c r="G22" s="38"/>
      <c r="H22" s="37"/>
      <c r="I22" s="37"/>
      <c r="J22" s="37"/>
      <c r="K22" s="37"/>
      <c r="L22" s="37"/>
      <c r="M22" s="37"/>
    </row>
    <row r="23" spans="1:15" x14ac:dyDescent="0.2">
      <c r="A23" s="11"/>
      <c r="B23" s="12"/>
      <c r="C23" s="10" t="s">
        <v>3133</v>
      </c>
      <c r="D23" s="39">
        <f>+D7+D8</f>
        <v>8809918</v>
      </c>
      <c r="E23" s="40">
        <f>+E7+E8</f>
        <v>25534957.940000009</v>
      </c>
      <c r="F23" s="41">
        <f>+E23/D23</f>
        <v>2.8984331000583672</v>
      </c>
      <c r="G23" s="42" t="s">
        <v>3136</v>
      </c>
      <c r="H23" s="37"/>
      <c r="I23" s="37"/>
      <c r="J23" s="37"/>
      <c r="K23" s="37"/>
      <c r="L23" s="37"/>
      <c r="M23" s="37"/>
    </row>
    <row r="24" spans="1:15" x14ac:dyDescent="0.2">
      <c r="A24" s="11"/>
      <c r="B24" s="12"/>
      <c r="C24" s="10" t="s">
        <v>3135</v>
      </c>
      <c r="D24" s="39">
        <f>+D15+D16</f>
        <v>4254961</v>
      </c>
      <c r="E24" s="40">
        <f>+E15+E16</f>
        <v>59886506.58999984</v>
      </c>
      <c r="F24" s="41">
        <f>+E24/D24</f>
        <v>14.074513630089639</v>
      </c>
      <c r="G24" s="42" t="s">
        <v>3136</v>
      </c>
      <c r="H24" s="37"/>
      <c r="J24" s="37"/>
      <c r="K24" s="37"/>
      <c r="L24" s="37"/>
      <c r="M24" s="37"/>
    </row>
    <row r="25" spans="1:15" x14ac:dyDescent="0.2">
      <c r="A25" s="11"/>
      <c r="B25" s="43"/>
      <c r="C25" s="10" t="s">
        <v>3134</v>
      </c>
      <c r="D25" s="44">
        <f>+D7+D8+D15+D16</f>
        <v>13064879</v>
      </c>
      <c r="E25" s="45">
        <f>E7+E8+E15+E16</f>
        <v>85421464.529999852</v>
      </c>
      <c r="F25" s="41">
        <f>+E25/D25</f>
        <v>6.5382514855284803</v>
      </c>
      <c r="G25" s="42" t="s">
        <v>3136</v>
      </c>
      <c r="H25" s="37"/>
      <c r="J25" s="37"/>
      <c r="K25" s="19"/>
      <c r="L25" s="37"/>
      <c r="M25" s="37"/>
    </row>
    <row r="26" spans="1:15" x14ac:dyDescent="0.2">
      <c r="A26" s="11"/>
      <c r="B26" s="43"/>
      <c r="C26" s="46"/>
      <c r="D26" s="23"/>
      <c r="G26" s="38"/>
      <c r="H26" s="37"/>
      <c r="I26" s="37"/>
      <c r="J26" s="37"/>
      <c r="K26" s="37"/>
      <c r="L26" s="37"/>
      <c r="M26" s="37"/>
    </row>
    <row r="27" spans="1:15" x14ac:dyDescent="0.2">
      <c r="A27" s="11"/>
      <c r="D27" s="75" t="s">
        <v>3137</v>
      </c>
      <c r="E27" s="75" t="s">
        <v>3138</v>
      </c>
      <c r="F27" s="74" t="s">
        <v>3139</v>
      </c>
      <c r="G27" s="75" t="s">
        <v>3138</v>
      </c>
      <c r="H27" s="74" t="s">
        <v>3139</v>
      </c>
    </row>
    <row r="28" spans="1:15" x14ac:dyDescent="0.2">
      <c r="A28" s="11"/>
      <c r="C28" s="10" t="s">
        <v>3133</v>
      </c>
      <c r="D28" s="26">
        <f>SUM(E7:E14)</f>
        <v>157292279.23000002</v>
      </c>
      <c r="E28" s="48">
        <f>+E23</f>
        <v>25534957.940000009</v>
      </c>
      <c r="F28" s="26">
        <f>+D28-E28</f>
        <v>131757321.29000001</v>
      </c>
      <c r="G28" s="49">
        <f>+E28/D28</f>
        <v>0.16234082222600141</v>
      </c>
      <c r="H28" s="49">
        <f>+F28/D28</f>
        <v>0.83765917777399856</v>
      </c>
    </row>
    <row r="29" spans="1:15" ht="13.5" thickBot="1" x14ac:dyDescent="0.25">
      <c r="A29" s="11"/>
      <c r="C29" s="10" t="s">
        <v>3135</v>
      </c>
      <c r="D29" s="50">
        <f>SUM(E15:E20)</f>
        <v>98109973.029999867</v>
      </c>
      <c r="E29" s="51">
        <f>+E24</f>
        <v>59886506.58999984</v>
      </c>
      <c r="F29" s="50">
        <f>+D29-E29</f>
        <v>38223466.440000027</v>
      </c>
      <c r="G29" s="55">
        <f>+E29/D29</f>
        <v>0.61040182501821572</v>
      </c>
      <c r="H29" s="55">
        <f>+F29/D29</f>
        <v>0.38959817498178428</v>
      </c>
    </row>
    <row r="30" spans="1:15" ht="13.5" thickBot="1" x14ac:dyDescent="0.25">
      <c r="A30" s="11"/>
      <c r="C30" s="10" t="s">
        <v>3134</v>
      </c>
      <c r="D30" s="26">
        <f>D28+D29</f>
        <v>255402252.25999987</v>
      </c>
      <c r="E30" s="26">
        <f>E28+E29</f>
        <v>85421464.529999852</v>
      </c>
      <c r="F30" s="26">
        <f>F28+F29</f>
        <v>169980787.73000002</v>
      </c>
      <c r="G30" s="56">
        <f>+E30/D30</f>
        <v>0.33445854049493923</v>
      </c>
      <c r="H30" s="57">
        <f>+F30/D30</f>
        <v>0.66554145950506072</v>
      </c>
    </row>
    <row r="31" spans="1:15" x14ac:dyDescent="0.2">
      <c r="A31" s="11"/>
      <c r="D31" s="26"/>
      <c r="E31" s="26"/>
      <c r="F31" s="26"/>
      <c r="G31" s="49"/>
      <c r="H31" s="49"/>
    </row>
    <row r="32" spans="1:15" x14ac:dyDescent="0.2">
      <c r="A32" s="11"/>
      <c r="D32" s="74" t="s">
        <v>3143</v>
      </c>
      <c r="E32" s="47" t="s">
        <v>3138</v>
      </c>
    </row>
    <row r="33" spans="1:13" x14ac:dyDescent="0.2">
      <c r="A33" s="11"/>
      <c r="C33" s="10" t="s">
        <v>3133</v>
      </c>
      <c r="D33" s="52">
        <f>SUM(D7:D14)</f>
        <v>12941134.300000001</v>
      </c>
      <c r="E33" s="26">
        <f>D33*F33</f>
        <v>145874069.22480571</v>
      </c>
      <c r="F33" s="73">
        <f>INTERCEPT(F7:F12,G7:G12)</f>
        <v>11.272123899124182</v>
      </c>
      <c r="G33" s="54" t="s">
        <v>3141</v>
      </c>
    </row>
    <row r="34" spans="1:13" x14ac:dyDescent="0.2">
      <c r="A34" s="15"/>
      <c r="C34" s="10" t="s">
        <v>3135</v>
      </c>
      <c r="D34" s="52">
        <f>SUM(D15:D20)</f>
        <v>5680942</v>
      </c>
      <c r="E34" s="26">
        <f>D34*F34</f>
        <v>25459022.819993712</v>
      </c>
      <c r="F34" s="65">
        <f>INTERCEPT(F15:F19,G15:G19)</f>
        <v>4.4814790962473676</v>
      </c>
      <c r="G34" s="54" t="s">
        <v>3141</v>
      </c>
      <c r="M34" s="15"/>
    </row>
    <row r="35" spans="1:13" x14ac:dyDescent="0.2">
      <c r="A35" s="15"/>
      <c r="C35" s="10" t="s">
        <v>3134</v>
      </c>
      <c r="D35" s="52">
        <f>+D21</f>
        <v>18622076.300000001</v>
      </c>
      <c r="E35" s="26">
        <f>+E33+E34</f>
        <v>171333092.04479942</v>
      </c>
      <c r="F35" s="53">
        <f>+E35/D35</f>
        <v>9.2005364646046157</v>
      </c>
      <c r="G35" s="54" t="s">
        <v>3142</v>
      </c>
      <c r="M35" s="15"/>
    </row>
    <row r="36" spans="1:13" x14ac:dyDescent="0.2">
      <c r="A36" s="15"/>
      <c r="D36" s="26"/>
      <c r="E36" s="26"/>
      <c r="M36" s="15"/>
    </row>
    <row r="37" spans="1:13" x14ac:dyDescent="0.2">
      <c r="A37" s="15"/>
      <c r="D37" s="47" t="s">
        <v>3137</v>
      </c>
      <c r="E37" s="47" t="s">
        <v>3138</v>
      </c>
      <c r="F37" s="10" t="s">
        <v>3139</v>
      </c>
      <c r="G37" s="47" t="s">
        <v>3138</v>
      </c>
      <c r="H37" s="10" t="s">
        <v>3139</v>
      </c>
      <c r="M37" s="15"/>
    </row>
    <row r="38" spans="1:13" x14ac:dyDescent="0.2">
      <c r="A38" s="15"/>
      <c r="C38" s="10" t="s">
        <v>3133</v>
      </c>
      <c r="D38" s="26">
        <f>SUM(E7:E14)</f>
        <v>157292279.23000002</v>
      </c>
      <c r="E38" s="48">
        <f>+E33</f>
        <v>145874069.22480571</v>
      </c>
      <c r="F38" s="26">
        <f>+D38-E38</f>
        <v>11418210.005194306</v>
      </c>
      <c r="G38" s="49">
        <f>+E38/D38</f>
        <v>0.92740768929606476</v>
      </c>
      <c r="H38" s="49">
        <f>+F38/D38</f>
        <v>7.2592310703935278E-2</v>
      </c>
      <c r="M38" s="15"/>
    </row>
    <row r="39" spans="1:13" ht="13.5" thickBot="1" x14ac:dyDescent="0.25">
      <c r="A39" s="15"/>
      <c r="C39" s="10" t="s">
        <v>3135</v>
      </c>
      <c r="D39" s="50">
        <f>SUM(E15:E20)</f>
        <v>98109973.029999867</v>
      </c>
      <c r="E39" s="51">
        <f>+E34</f>
        <v>25459022.819993712</v>
      </c>
      <c r="F39" s="50">
        <f>+D39-E39</f>
        <v>72650950.210006148</v>
      </c>
      <c r="G39" s="55">
        <f>+E39/D39</f>
        <v>0.25949474894064956</v>
      </c>
      <c r="H39" s="55">
        <f>+F39/D39</f>
        <v>0.74050525105935039</v>
      </c>
      <c r="M39" s="15"/>
    </row>
    <row r="40" spans="1:13" ht="13.5" thickBot="1" x14ac:dyDescent="0.25">
      <c r="A40" s="15"/>
      <c r="C40" s="10" t="s">
        <v>3134</v>
      </c>
      <c r="D40" s="26">
        <f>D38+D39</f>
        <v>255402252.25999987</v>
      </c>
      <c r="E40" s="26">
        <f>E38+E39</f>
        <v>171333092.04479942</v>
      </c>
      <c r="F40" s="26">
        <f>F38+F39</f>
        <v>84069160.215200454</v>
      </c>
      <c r="G40" s="56">
        <f>+E40/D40</f>
        <v>0.67083626134346719</v>
      </c>
      <c r="H40" s="57">
        <f>+F40/D40</f>
        <v>0.32916373865653276</v>
      </c>
      <c r="M40" s="15"/>
    </row>
    <row r="41" spans="1:13" x14ac:dyDescent="0.2">
      <c r="A41" s="15"/>
      <c r="D41" s="58"/>
      <c r="E41" s="26"/>
      <c r="M41" s="15"/>
    </row>
    <row r="42" spans="1:13" x14ac:dyDescent="0.2">
      <c r="A42" s="15"/>
      <c r="C42" s="10" t="s">
        <v>3134</v>
      </c>
      <c r="D42" s="26">
        <f>D40+D41</f>
        <v>255402252.25999987</v>
      </c>
      <c r="E42" s="26">
        <f>+E35</f>
        <v>171333092.04479942</v>
      </c>
      <c r="F42" s="26">
        <f>+D42-E42</f>
        <v>84069160.215200454</v>
      </c>
      <c r="G42" s="49">
        <f>+E42/D42</f>
        <v>0.67083626134346719</v>
      </c>
      <c r="H42" s="49">
        <f>+F42/D42</f>
        <v>0.32916373865653276</v>
      </c>
      <c r="M42" s="15"/>
    </row>
    <row r="43" spans="1:13" x14ac:dyDescent="0.2">
      <c r="A43" s="15"/>
      <c r="D43" s="58"/>
      <c r="E43" s="26"/>
      <c r="G43" s="48"/>
      <c r="H43" s="48"/>
      <c r="M43" s="15"/>
    </row>
    <row r="44" spans="1:13" x14ac:dyDescent="0.2">
      <c r="A44" s="15"/>
      <c r="D44" s="58"/>
      <c r="E44" s="26"/>
      <c r="M44" s="15"/>
    </row>
    <row r="45" spans="1:13" x14ac:dyDescent="0.2">
      <c r="A45" s="13"/>
      <c r="M45" s="15"/>
    </row>
    <row r="46" spans="1:13" x14ac:dyDescent="0.2">
      <c r="A46" s="59"/>
      <c r="M46" s="15"/>
    </row>
    <row r="47" spans="1:13" x14ac:dyDescent="0.2">
      <c r="A47" s="59"/>
      <c r="M47" s="15"/>
    </row>
    <row r="48" spans="1:13" x14ac:dyDescent="0.2">
      <c r="A48" s="59"/>
      <c r="M48" s="15"/>
    </row>
    <row r="49" spans="1:13" x14ac:dyDescent="0.2">
      <c r="A49" s="12"/>
      <c r="M49" s="15"/>
    </row>
    <row r="50" spans="1:13" x14ac:dyDescent="0.2">
      <c r="M50" s="15"/>
    </row>
    <row r="51" spans="1:13" x14ac:dyDescent="0.2">
      <c r="J51" s="15"/>
      <c r="K51" s="15"/>
      <c r="L51" s="15"/>
      <c r="M51" s="15"/>
    </row>
    <row r="52" spans="1:13" x14ac:dyDescent="0.2">
      <c r="J52" s="15"/>
      <c r="K52" s="60"/>
      <c r="L52" s="61"/>
      <c r="M52" s="15"/>
    </row>
    <row r="53" spans="1:13" x14ac:dyDescent="0.2">
      <c r="A53" s="15"/>
      <c r="B53" s="15"/>
      <c r="C53" s="15"/>
      <c r="D53" s="62"/>
      <c r="E53" s="62"/>
      <c r="F53" s="62"/>
      <c r="G53" s="15"/>
      <c r="H53" s="15"/>
      <c r="I53" s="15"/>
      <c r="J53" s="15"/>
      <c r="K53" s="60"/>
      <c r="L53" s="61"/>
      <c r="M53" s="15"/>
    </row>
    <row r="54" spans="1:13" x14ac:dyDescent="0.2">
      <c r="A54" s="15"/>
      <c r="B54" s="15"/>
      <c r="C54" s="15"/>
      <c r="D54" s="62"/>
      <c r="E54" s="62"/>
      <c r="F54" s="62"/>
      <c r="G54" s="15"/>
      <c r="H54" s="15"/>
      <c r="I54" s="15"/>
      <c r="J54" s="15"/>
      <c r="K54" s="15"/>
      <c r="L54" s="15"/>
      <c r="M54" s="15"/>
    </row>
    <row r="55" spans="1:13" x14ac:dyDescent="0.2">
      <c r="A55" s="15"/>
      <c r="B55" s="15"/>
      <c r="C55" s="15"/>
      <c r="D55" s="36"/>
      <c r="E55" s="60"/>
      <c r="F55" s="63"/>
      <c r="G55" s="15"/>
      <c r="H55" s="15"/>
      <c r="I55" s="15"/>
      <c r="J55" s="15"/>
      <c r="K55" s="15"/>
      <c r="L55" s="15"/>
      <c r="M55" s="15"/>
    </row>
    <row r="56" spans="1:13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60"/>
      <c r="L56" s="61"/>
      <c r="M56" s="15"/>
    </row>
    <row r="57" spans="1:13" x14ac:dyDescent="0.2">
      <c r="A57" s="15"/>
      <c r="B57" s="15"/>
      <c r="C57" s="15"/>
      <c r="D57" s="36"/>
      <c r="E57" s="60"/>
      <c r="F57" s="63"/>
      <c r="G57" s="15"/>
      <c r="H57" s="15"/>
      <c r="I57" s="15"/>
      <c r="J57" s="15"/>
      <c r="K57" s="60"/>
      <c r="L57" s="61"/>
      <c r="M57" s="15"/>
    </row>
    <row r="58" spans="1:13" x14ac:dyDescent="0.2">
      <c r="A58" s="12"/>
      <c r="B58" s="15"/>
      <c r="C58" s="15"/>
      <c r="D58" s="15"/>
      <c r="E58" s="15"/>
      <c r="F58" s="15"/>
      <c r="G58" s="15"/>
      <c r="H58" s="15"/>
      <c r="L58" s="15"/>
      <c r="M58" s="15"/>
    </row>
    <row r="59" spans="1:13" x14ac:dyDescent="0.2">
      <c r="A59" s="12"/>
      <c r="B59" s="15"/>
      <c r="C59" s="15"/>
      <c r="D59" s="15"/>
      <c r="E59" s="15"/>
      <c r="F59" s="15"/>
      <c r="G59" s="15"/>
      <c r="H59" s="15"/>
      <c r="L59" s="15"/>
      <c r="M59" s="15"/>
    </row>
    <row r="60" spans="1:13" x14ac:dyDescent="0.2">
      <c r="A60" s="12"/>
      <c r="B60" s="12"/>
      <c r="C60" s="12"/>
      <c r="D60" s="12"/>
      <c r="E60" s="12"/>
      <c r="F60" s="12"/>
      <c r="G60" s="12"/>
      <c r="H60" s="12"/>
      <c r="L60" s="12"/>
      <c r="M60" s="12"/>
    </row>
    <row r="100" spans="2:3" x14ac:dyDescent="0.2">
      <c r="B100" s="10" t="s">
        <v>3140</v>
      </c>
      <c r="C100" s="10">
        <v>4.2430000000000002E-3</v>
      </c>
    </row>
  </sheetData>
  <pageMargins left="0.7" right="0.7" top="0.75" bottom="0.75" header="0.3" footer="0.3"/>
  <pageSetup scale="67" orientation="landscape" horizontalDpi="1200" verticalDpi="1200" r:id="rId1"/>
  <headerFooter>
    <oddHeader>&amp;RCASE NO. 2017-00349
ATTACHMENT 5
TO STAFF DR NO. 1-64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As of 201706</vt:lpstr>
      <vt:lpstr>plastic mains</vt:lpstr>
      <vt:lpstr>steel mains</vt:lpstr>
      <vt:lpstr>analysis</vt:lpstr>
      <vt:lpstr>analysis!Print_Area</vt:lpstr>
      <vt:lpstr>'As of 201706'!Print_Titles</vt:lpstr>
      <vt:lpstr>'plastic mains'!Print_Titles</vt:lpstr>
      <vt:lpstr>'steel mains'!Print_Titles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Eric  Wilen</cp:lastModifiedBy>
  <cp:lastPrinted>2017-10-09T19:32:51Z</cp:lastPrinted>
  <dcterms:created xsi:type="dcterms:W3CDTF">2009-09-11T20:23:37Z</dcterms:created>
  <dcterms:modified xsi:type="dcterms:W3CDTF">2017-10-09T19:32:56Z</dcterms:modified>
</cp:coreProperties>
</file>