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MdSt-KY Rate Case\2017 KY Rate Case\Testimony\Martin\"/>
    </mc:Choice>
  </mc:AlternateContent>
  <bookViews>
    <workbookView xWindow="0" yWindow="0" windowWidth="28800" windowHeight="12435"/>
  </bookViews>
  <sheets>
    <sheet name="Test Year Revenue Present" sheetId="1" r:id="rId1"/>
  </sheets>
  <externalReferences>
    <externalReference r:id="rId2"/>
  </externalReferences>
  <definedNames>
    <definedName name="__123Graph_A" hidden="1">#REF!</definedName>
    <definedName name="__123Graph_B" hidden="1">#REF!</definedName>
    <definedName name="__123Graph_X" hidden="1">#REF!</definedName>
    <definedName name="_Dist_Bin" hidden="1">#REF!</definedName>
    <definedName name="_Dist_Values" hidden="1">#REF!</definedName>
    <definedName name="_Fill" hidden="1">#REF!</definedName>
    <definedName name="_Order1" hidden="1">255</definedName>
    <definedName name="_Order2" hidden="1">255</definedName>
    <definedName name="_Regression_Out" hidden="1">#REF!</definedName>
    <definedName name="_Regression_Y" hidden="1">#REF!</definedName>
    <definedName name="_xlnm.Print_Area" localSheetId="0">'Test Year Revenue Present'!$A$1:$P$51</definedName>
  </definedNames>
  <calcPr calcId="152511" iterateCount="100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0" i="1" l="1"/>
  <c r="H38" i="1"/>
  <c r="M38" i="1" s="1"/>
  <c r="H37" i="1"/>
  <c r="M37" i="1" s="1"/>
  <c r="P37" i="1" s="1"/>
  <c r="H36" i="1"/>
  <c r="M36" i="1" s="1"/>
  <c r="P36" i="1" s="1"/>
  <c r="H35" i="1"/>
  <c r="M35" i="1" s="1"/>
  <c r="P35" i="1" s="1"/>
  <c r="H34" i="1"/>
  <c r="M34" i="1" s="1"/>
  <c r="P34" i="1" s="1"/>
  <c r="H33" i="1"/>
  <c r="M33" i="1" s="1"/>
  <c r="P33" i="1" s="1"/>
  <c r="H32" i="1"/>
  <c r="M32" i="1" s="1"/>
  <c r="P32" i="1" s="1"/>
  <c r="H31" i="1"/>
  <c r="M31" i="1" s="1"/>
  <c r="P31" i="1" s="1"/>
  <c r="P29" i="1"/>
  <c r="P28" i="1"/>
  <c r="D40" i="1"/>
  <c r="P27" i="1"/>
  <c r="P26" i="1"/>
  <c r="P25" i="1"/>
  <c r="H22" i="1"/>
  <c r="M22" i="1" s="1"/>
  <c r="P22" i="1" s="1"/>
  <c r="M21" i="1"/>
  <c r="P21" i="1" s="1"/>
  <c r="H21" i="1"/>
  <c r="P20" i="1"/>
  <c r="H19" i="1"/>
  <c r="M19" i="1" s="1"/>
  <c r="P19" i="1" s="1"/>
  <c r="G40" i="1"/>
  <c r="H18" i="1"/>
  <c r="M18" i="1" s="1"/>
  <c r="M17" i="1"/>
  <c r="J17" i="1" s="1"/>
  <c r="H17" i="1"/>
  <c r="F40" i="1"/>
  <c r="E40" i="1"/>
  <c r="P16" i="1"/>
  <c r="P15" i="1"/>
  <c r="J40" i="1" l="1"/>
  <c r="P17" i="1"/>
  <c r="H40" i="1"/>
  <c r="M40" i="1"/>
  <c r="P18" i="1"/>
  <c r="P40" i="1" l="1"/>
  <c r="P44" i="1" s="1"/>
  <c r="P48" i="1"/>
</calcChain>
</file>

<file path=xl/sharedStrings.xml><?xml version="1.0" encoding="utf-8"?>
<sst xmlns="http://schemas.openxmlformats.org/spreadsheetml/2006/main" count="89" uniqueCount="68">
  <si>
    <t xml:space="preserve">EXHIBIT MAM-2  </t>
  </si>
  <si>
    <t>ATMOS ENERGY CORPORATION - KENTUCKY</t>
  </si>
  <si>
    <t>SUMMARY OF REVENUE AT PRESENT RATES</t>
  </si>
  <si>
    <t>Forward-looking Adjustments</t>
  </si>
  <si>
    <t>To Test Year</t>
  </si>
  <si>
    <t>Contract Adj.</t>
  </si>
  <si>
    <t>Weather Adj.</t>
  </si>
  <si>
    <t>Customer</t>
  </si>
  <si>
    <t>Conservation</t>
  </si>
  <si>
    <t>Total</t>
  </si>
  <si>
    <t>Line</t>
  </si>
  <si>
    <t>Number</t>
  </si>
  <si>
    <t>Volumes</t>
  </si>
  <si>
    <t>Bills and</t>
  </si>
  <si>
    <t>Growth</t>
  </si>
  <si>
    <t>&amp; Efficiency</t>
  </si>
  <si>
    <t>Test Year</t>
  </si>
  <si>
    <t>Present</t>
  </si>
  <si>
    <t>No.</t>
  </si>
  <si>
    <t>Description</t>
  </si>
  <si>
    <t>Block (Mcf)</t>
  </si>
  <si>
    <t>of Bills, Units</t>
  </si>
  <si>
    <t>As Metered</t>
  </si>
  <si>
    <t>(NOAA 1997-2017)</t>
  </si>
  <si>
    <t>Forecast</t>
  </si>
  <si>
    <t>Adjustments</t>
  </si>
  <si>
    <t>Margin</t>
  </si>
  <si>
    <t>Revenue</t>
  </si>
  <si>
    <t>(a)</t>
  </si>
  <si>
    <t>(b)</t>
  </si>
  <si>
    <t>(c)</t>
  </si>
  <si>
    <t>(d)</t>
  </si>
  <si>
    <t>(e)</t>
  </si>
  <si>
    <t>(f)</t>
  </si>
  <si>
    <t>(g)</t>
  </si>
  <si>
    <t>(i)</t>
  </si>
  <si>
    <t>(j)</t>
  </si>
  <si>
    <t>(k)</t>
  </si>
  <si>
    <t>Sales</t>
  </si>
  <si>
    <t>Firm Sales (G-1)</t>
  </si>
  <si>
    <t>Customer Chrg</t>
  </si>
  <si>
    <t>0 - 300</t>
  </si>
  <si>
    <t>301 - 15,000</t>
  </si>
  <si>
    <t>Over 15,000</t>
  </si>
  <si>
    <t>Interruptible Sales (G-2)</t>
  </si>
  <si>
    <t>0 - 15,000</t>
  </si>
  <si>
    <t>Transportation</t>
  </si>
  <si>
    <t>Customer Charges (T-4)</t>
  </si>
  <si>
    <t>Customer Charges (T-3)</t>
  </si>
  <si>
    <t>Customer Charges (SpK)</t>
  </si>
  <si>
    <t>Transp. Adm. Fee</t>
  </si>
  <si>
    <t>Parked Volumes [1]</t>
  </si>
  <si>
    <t>EFM Charges</t>
  </si>
  <si>
    <t>Various</t>
  </si>
  <si>
    <t>Firm Transportation (T-4)</t>
  </si>
  <si>
    <t>Economic Dev Rider (EDR)</t>
  </si>
  <si>
    <t>Interruptible Transportation (T-3)</t>
  </si>
  <si>
    <t>Total Special Contracts [2]</t>
  </si>
  <si>
    <t>Total Tariff</t>
  </si>
  <si>
    <t>Other Revenues</t>
  </si>
  <si>
    <t>Late Payment Fees</t>
  </si>
  <si>
    <t>Total Gross Profit</t>
  </si>
  <si>
    <t>Gas Costs</t>
  </si>
  <si>
    <t>Total Revenue</t>
  </si>
  <si>
    <t>[1] Parked Volumes not included in Total Deliveries.</t>
  </si>
  <si>
    <t>[2] Based on confidential information.</t>
  </si>
  <si>
    <t>TEST YEAR ENDING MAR, 31 2019</t>
  </si>
  <si>
    <t>Reference Period - Twelve Months Ending 06/30/2017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</si>
</sst>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#,##0.0000_);\(#,##0.0000\)"/>
    <numFmt numFmtId="167" formatCode="_(&quot;$&quot;* #,##0_);_(&quot;$&quot;* \(#,##0\);_(&quot;$&quot;* &quot;-&quot;??_);_(@_)"/>
    <numFmt numFmtId="168" formatCode="&quot;$&quot;#,##0.0000_);\(&quot;$&quot;#,##0.0000\)"/>
  </numFmts>
  <fonts count="9" x14ac:knownFonts="1">
    <font>
      <sz val="10"/>
      <name val="Arial"/>
    </font>
    <font>
      <sz val="12"/>
      <name val="Tms Rmn"/>
    </font>
    <font>
      <sz val="12"/>
      <name val="Arial Narrow"/>
      <family val="2"/>
    </font>
    <font>
      <sz val="12"/>
      <name val="Courier"/>
      <family val="3"/>
    </font>
    <font>
      <b/>
      <sz val="12"/>
      <name val="Arial Narrow"/>
      <family val="2"/>
    </font>
    <font>
      <sz val="10"/>
      <name val="Arial"/>
      <family val="2"/>
    </font>
    <font>
      <u/>
      <sz val="12"/>
      <name val="Arial Narrow"/>
      <family val="2"/>
    </font>
    <font>
      <sz val="12"/>
      <color indexed="10"/>
      <name val="Arial Narrow"/>
      <family val="2"/>
    </font>
    <font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8"/>
      </bottom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" fillId="0" borderId="0"/>
    <xf numFmtId="0" fontId="3" fillId="0" borderId="0"/>
  </cellStyleXfs>
  <cellXfs count="89">
    <xf numFmtId="0" fontId="0" fillId="0" borderId="0" xfId="0"/>
    <xf numFmtId="0" fontId="2" fillId="0" borderId="0" xfId="3" applyFont="1"/>
    <xf numFmtId="0" fontId="2" fillId="0" borderId="0" xfId="3" applyFont="1" applyFill="1"/>
    <xf numFmtId="0" fontId="2" fillId="0" borderId="0" xfId="3" applyFont="1" applyFill="1" applyAlignment="1">
      <alignment horizontal="right"/>
    </xf>
    <xf numFmtId="0" fontId="2" fillId="0" borderId="0" xfId="3" applyFont="1" applyAlignment="1">
      <alignment horizontal="right"/>
    </xf>
    <xf numFmtId="0" fontId="4" fillId="0" borderId="0" xfId="4" applyFont="1" applyFill="1" applyAlignment="1">
      <alignment horizontal="center"/>
    </xf>
    <xf numFmtId="0" fontId="2" fillId="0" borderId="0" xfId="3" applyFont="1" applyFill="1" applyAlignment="1">
      <alignment horizontal="center"/>
    </xf>
    <xf numFmtId="0" fontId="2" fillId="0" borderId="0" xfId="3" applyFont="1" applyAlignment="1">
      <alignment horizontal="center"/>
    </xf>
    <xf numFmtId="0" fontId="4" fillId="0" borderId="0" xfId="3" applyFont="1" applyFill="1" applyAlignment="1">
      <alignment horizontal="center"/>
    </xf>
    <xf numFmtId="37" fontId="2" fillId="0" borderId="0" xfId="2" applyNumberFormat="1" applyFont="1" applyFill="1"/>
    <xf numFmtId="37" fontId="2" fillId="0" borderId="0" xfId="2" applyNumberFormat="1" applyFont="1"/>
    <xf numFmtId="37" fontId="2" fillId="0" borderId="0" xfId="3" applyNumberFormat="1" applyFont="1" applyFill="1"/>
    <xf numFmtId="37" fontId="2" fillId="0" borderId="0" xfId="3" applyNumberFormat="1" applyFont="1"/>
    <xf numFmtId="0" fontId="2" fillId="0" borderId="0" xfId="3" applyFont="1" applyFill="1" applyBorder="1" applyAlignment="1">
      <alignment horizontal="center"/>
    </xf>
    <xf numFmtId="5" fontId="2" fillId="0" borderId="0" xfId="2" applyNumberFormat="1" applyFont="1" applyFill="1"/>
    <xf numFmtId="5" fontId="2" fillId="0" borderId="0" xfId="2" applyNumberFormat="1" applyFont="1"/>
    <xf numFmtId="0" fontId="2" fillId="0" borderId="1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/>
    <xf numFmtId="0" fontId="2" fillId="0" borderId="1" xfId="3" applyFont="1" applyFill="1" applyBorder="1" applyAlignment="1">
      <alignment horizontal="center"/>
    </xf>
    <xf numFmtId="0" fontId="2" fillId="0" borderId="0" xfId="3" applyFont="1" applyFill="1" applyBorder="1" applyAlignment="1">
      <alignment horizontal="center"/>
    </xf>
    <xf numFmtId="0" fontId="2" fillId="0" borderId="2" xfId="3" applyFont="1" applyBorder="1" applyAlignment="1">
      <alignment horizontal="center"/>
    </xf>
    <xf numFmtId="0" fontId="2" fillId="0" borderId="2" xfId="3" applyFont="1" applyFill="1" applyBorder="1" applyAlignment="1">
      <alignment horizontal="center"/>
    </xf>
    <xf numFmtId="0" fontId="2" fillId="0" borderId="2" xfId="3" quotePrefix="1" applyFont="1" applyFill="1" applyBorder="1" applyAlignment="1">
      <alignment horizontal="center"/>
    </xf>
    <xf numFmtId="0" fontId="2" fillId="0" borderId="3" xfId="3" applyFont="1" applyFill="1" applyBorder="1" applyAlignment="1">
      <alignment horizontal="center"/>
    </xf>
    <xf numFmtId="0" fontId="2" fillId="0" borderId="0" xfId="3" applyFont="1" applyBorder="1" applyAlignment="1">
      <alignment horizontal="center"/>
    </xf>
    <xf numFmtId="5" fontId="2" fillId="0" borderId="0" xfId="3" applyNumberFormat="1" applyFont="1" applyFill="1"/>
    <xf numFmtId="5" fontId="2" fillId="0" borderId="0" xfId="3" applyNumberFormat="1" applyFont="1"/>
    <xf numFmtId="0" fontId="2" fillId="0" borderId="0" xfId="3" quotePrefix="1" applyFont="1" applyFill="1" applyAlignment="1">
      <alignment horizontal="center"/>
    </xf>
    <xf numFmtId="0" fontId="2" fillId="0" borderId="0" xfId="3" quotePrefix="1" applyFont="1" applyAlignment="1">
      <alignment horizontal="center"/>
    </xf>
    <xf numFmtId="164" fontId="2" fillId="0" borderId="0" xfId="3" applyNumberFormat="1" applyFont="1" applyFill="1"/>
    <xf numFmtId="0" fontId="6" fillId="0" borderId="0" xfId="3" applyFont="1" applyFill="1"/>
    <xf numFmtId="37" fontId="2" fillId="0" borderId="0" xfId="3" applyNumberFormat="1" applyFont="1" applyFill="1" applyProtection="1"/>
    <xf numFmtId="7" fontId="2" fillId="0" borderId="0" xfId="3" applyNumberFormat="1" applyFont="1" applyFill="1" applyProtection="1"/>
    <xf numFmtId="5" fontId="2" fillId="0" borderId="0" xfId="3" applyNumberFormat="1" applyFont="1" applyFill="1" applyProtection="1"/>
    <xf numFmtId="37" fontId="2" fillId="0" borderId="0" xfId="3" applyNumberFormat="1" applyFont="1" applyProtection="1"/>
    <xf numFmtId="165" fontId="2" fillId="0" borderId="0" xfId="1" applyNumberFormat="1" applyFont="1" applyFill="1"/>
    <xf numFmtId="165" fontId="2" fillId="0" borderId="0" xfId="3" applyNumberFormat="1" applyFont="1"/>
    <xf numFmtId="39" fontId="2" fillId="0" borderId="0" xfId="3" applyNumberFormat="1" applyFont="1" applyFill="1" applyProtection="1"/>
    <xf numFmtId="165" fontId="2" fillId="0" borderId="0" xfId="1" applyNumberFormat="1" applyFont="1" applyFill="1" applyProtection="1"/>
    <xf numFmtId="166" fontId="2" fillId="0" borderId="0" xfId="3" applyNumberFormat="1" applyFont="1" applyFill="1" applyProtection="1"/>
    <xf numFmtId="165" fontId="2" fillId="0" borderId="0" xfId="3" applyNumberFormat="1" applyFont="1" applyFill="1"/>
    <xf numFmtId="7" fontId="2" fillId="0" borderId="0" xfId="3" applyNumberFormat="1" applyFont="1"/>
    <xf numFmtId="165" fontId="2" fillId="0" borderId="0" xfId="1" applyNumberFormat="1" applyFont="1"/>
    <xf numFmtId="37" fontId="4" fillId="0" borderId="0" xfId="3" applyNumberFormat="1" applyFont="1" applyFill="1"/>
    <xf numFmtId="0" fontId="4" fillId="0" borderId="0" xfId="3" applyFont="1" applyFill="1"/>
    <xf numFmtId="0" fontId="7" fillId="0" borderId="0" xfId="3" applyFont="1" applyFill="1"/>
    <xf numFmtId="0" fontId="7" fillId="0" borderId="0" xfId="3" applyFont="1" applyFill="1" applyAlignment="1">
      <alignment horizontal="center"/>
    </xf>
    <xf numFmtId="37" fontId="7" fillId="0" borderId="0" xfId="3" applyNumberFormat="1" applyFont="1" applyFill="1" applyProtection="1"/>
    <xf numFmtId="165" fontId="7" fillId="0" borderId="0" xfId="1" applyNumberFormat="1" applyFont="1" applyFill="1" applyProtection="1"/>
    <xf numFmtId="166" fontId="7" fillId="0" borderId="0" xfId="3" applyNumberFormat="1" applyFont="1" applyFill="1" applyProtection="1"/>
    <xf numFmtId="37" fontId="2" fillId="0" borderId="3" xfId="3" applyNumberFormat="1" applyFont="1" applyFill="1" applyBorder="1"/>
    <xf numFmtId="37" fontId="2" fillId="0" borderId="0" xfId="1" applyNumberFormat="1" applyFont="1" applyFill="1"/>
    <xf numFmtId="37" fontId="2" fillId="0" borderId="0" xfId="3" quotePrefix="1" applyNumberFormat="1" applyFont="1" applyFill="1"/>
    <xf numFmtId="37" fontId="2" fillId="0" borderId="0" xfId="1" quotePrefix="1" applyNumberFormat="1" applyFont="1" applyFill="1"/>
    <xf numFmtId="37" fontId="2" fillId="0" borderId="0" xfId="3" applyNumberFormat="1" applyFont="1" applyFill="1" applyBorder="1"/>
    <xf numFmtId="37" fontId="2" fillId="0" borderId="0" xfId="3" applyNumberFormat="1" applyFont="1" applyFill="1" applyBorder="1" applyProtection="1"/>
    <xf numFmtId="0" fontId="2" fillId="0" borderId="0" xfId="3" applyFont="1" applyFill="1" applyBorder="1" applyAlignment="1">
      <alignment horizontal="right"/>
    </xf>
    <xf numFmtId="37" fontId="2" fillId="0" borderId="0" xfId="3" applyNumberFormat="1" applyFont="1" applyBorder="1"/>
    <xf numFmtId="37" fontId="2" fillId="0" borderId="2" xfId="3" applyNumberFormat="1" applyFont="1" applyFill="1" applyBorder="1"/>
    <xf numFmtId="0" fontId="2" fillId="0" borderId="2" xfId="3" applyFont="1" applyFill="1" applyBorder="1"/>
    <xf numFmtId="37" fontId="2" fillId="0" borderId="3" xfId="3" applyNumberFormat="1" applyFont="1" applyFill="1" applyBorder="1" applyProtection="1"/>
    <xf numFmtId="165" fontId="2" fillId="0" borderId="4" xfId="1" applyNumberFormat="1" applyFont="1" applyFill="1" applyBorder="1"/>
    <xf numFmtId="165" fontId="2" fillId="0" borderId="0" xfId="1" applyNumberFormat="1" applyFont="1" applyFill="1" applyBorder="1"/>
    <xf numFmtId="37" fontId="2" fillId="0" borderId="4" xfId="1" applyNumberFormat="1" applyFont="1" applyFill="1" applyBorder="1"/>
    <xf numFmtId="0" fontId="8" fillId="0" borderId="0" xfId="3" applyFont="1" applyFill="1"/>
    <xf numFmtId="165" fontId="2" fillId="0" borderId="0" xfId="1" applyNumberFormat="1" applyFont="1" applyBorder="1"/>
    <xf numFmtId="43" fontId="2" fillId="0" borderId="0" xfId="3" applyNumberFormat="1" applyFont="1" applyFill="1"/>
    <xf numFmtId="165" fontId="2" fillId="0" borderId="2" xfId="1" applyNumberFormat="1" applyFont="1" applyFill="1" applyBorder="1"/>
    <xf numFmtId="167" fontId="2" fillId="0" borderId="4" xfId="2" applyNumberFormat="1" applyFont="1" applyFill="1" applyBorder="1" applyProtection="1"/>
    <xf numFmtId="167" fontId="2" fillId="0" borderId="0" xfId="2" applyNumberFormat="1" applyFont="1" applyBorder="1" applyProtection="1"/>
    <xf numFmtId="0" fontId="8" fillId="0" borderId="0" xfId="0" applyFont="1"/>
    <xf numFmtId="0" fontId="2" fillId="0" borderId="0" xfId="3" quotePrefix="1" applyFont="1" applyFill="1"/>
    <xf numFmtId="5" fontId="8" fillId="0" borderId="0" xfId="0" applyNumberFormat="1" applyFont="1"/>
    <xf numFmtId="165" fontId="8" fillId="0" borderId="0" xfId="1" applyNumberFormat="1" applyFont="1"/>
    <xf numFmtId="165" fontId="8" fillId="0" borderId="0" xfId="0" applyNumberFormat="1" applyFont="1"/>
    <xf numFmtId="0" fontId="2" fillId="0" borderId="0" xfId="3" applyFont="1" applyBorder="1"/>
    <xf numFmtId="0" fontId="4" fillId="0" borderId="0" xfId="3" applyFont="1" applyBorder="1" applyAlignment="1">
      <alignment horizontal="center"/>
    </xf>
    <xf numFmtId="0" fontId="2" fillId="0" borderId="0" xfId="3" applyFont="1" applyBorder="1" applyAlignment="1">
      <alignment horizontal="right"/>
    </xf>
    <xf numFmtId="0" fontId="6" fillId="0" borderId="0" xfId="3" applyFont="1" applyBorder="1"/>
    <xf numFmtId="37" fontId="2" fillId="0" borderId="0" xfId="3" applyNumberFormat="1" applyFont="1" applyBorder="1" applyProtection="1"/>
    <xf numFmtId="7" fontId="2" fillId="0" borderId="0" xfId="3" applyNumberFormat="1" applyFont="1" applyBorder="1" applyProtection="1"/>
    <xf numFmtId="5" fontId="2" fillId="0" borderId="0" xfId="3" applyNumberFormat="1" applyFont="1" applyBorder="1" applyProtection="1"/>
    <xf numFmtId="166" fontId="2" fillId="0" borderId="0" xfId="3" applyNumberFormat="1" applyFont="1" applyBorder="1" applyProtection="1"/>
    <xf numFmtId="166" fontId="2" fillId="0" borderId="0" xfId="3" applyNumberFormat="1" applyFont="1" applyBorder="1" applyAlignment="1" applyProtection="1">
      <alignment horizontal="center"/>
    </xf>
    <xf numFmtId="39" fontId="2" fillId="0" borderId="0" xfId="3" applyNumberFormat="1" applyFont="1" applyBorder="1" applyProtection="1"/>
    <xf numFmtId="0" fontId="4" fillId="0" borderId="0" xfId="3" applyFont="1" applyBorder="1"/>
    <xf numFmtId="168" fontId="2" fillId="0" borderId="0" xfId="3" applyNumberFormat="1" applyFont="1" applyBorder="1" applyProtection="1"/>
    <xf numFmtId="5" fontId="4" fillId="0" borderId="0" xfId="3" applyNumberFormat="1" applyFont="1" applyBorder="1" applyProtection="1"/>
  </cellXfs>
  <cellStyles count="5">
    <cellStyle name="Comma" xfId="1" builtinId="3"/>
    <cellStyle name="Currency" xfId="2" builtinId="4"/>
    <cellStyle name="Normal" xfId="0" builtinId="0"/>
    <cellStyle name="Normal_1994 Rate Design Template mock-up" xfId="3"/>
    <cellStyle name="Normal_Kentucky - CCS98 as filed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dSt-KY%20Rate%20Case/2017%20KY%20Rate%20Case/Revenues/KY%20Revenue%20%20Billing%20Unit%20Forecast%20TYE%203.31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Summary &gt;&gt;&gt;"/>
      <sheetName val="Summary of Rates"/>
      <sheetName val="Summary of Revenue"/>
      <sheetName val="Summary of Stats"/>
      <sheetName val="Exhibits&gt;"/>
      <sheetName val="Bill Frequency"/>
      <sheetName val="Test Year Revenue Present"/>
      <sheetName val="Contract &amp; Vol Adj"/>
      <sheetName val="WNA Summary"/>
      <sheetName val="WNA"/>
      <sheetName val="Test Year Monthly - (Pres)"/>
      <sheetName val="Test Year Revenue Proposed"/>
      <sheetName val="Test Year Monthly - (Prop)"/>
      <sheetName val="Work Papers&gt;"/>
      <sheetName val="EM compare"/>
      <sheetName val="Rate Design"/>
      <sheetName val="Monthly Forecast"/>
      <sheetName val="TBS Adjustments"/>
      <sheetName val="Peak Day Estimate"/>
      <sheetName val="Other Revenue"/>
      <sheetName val="HDDs"/>
      <sheetName val="Gas Cost Worksheet"/>
      <sheetName val="CCS Extr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>
    <pageSetUpPr fitToPage="1"/>
  </sheetPr>
  <dimension ref="A1:Z675"/>
  <sheetViews>
    <sheetView showGridLines="0" tabSelected="1" view="pageBreakPreview" zoomScale="90" zoomScaleNormal="100" zoomScaleSheetLayoutView="90" workbookViewId="0">
      <selection activeCell="K41" sqref="K41"/>
    </sheetView>
  </sheetViews>
  <sheetFormatPr defaultColWidth="11" defaultRowHeight="15.75" x14ac:dyDescent="0.25"/>
  <cols>
    <col min="1" max="1" width="4.85546875" style="1" customWidth="1"/>
    <col min="2" max="2" width="43.42578125" style="1" bestFit="1" customWidth="1"/>
    <col min="3" max="3" width="16.5703125" style="1" customWidth="1"/>
    <col min="4" max="4" width="15.140625" style="1" bestFit="1" customWidth="1"/>
    <col min="5" max="5" width="15.42578125" style="1" bestFit="1" customWidth="1"/>
    <col min="6" max="6" width="13.42578125" style="1" customWidth="1"/>
    <col min="7" max="7" width="16.5703125" style="1" customWidth="1"/>
    <col min="8" max="8" width="15.42578125" style="1" bestFit="1" customWidth="1"/>
    <col min="9" max="9" width="3.5703125" style="1" customWidth="1"/>
    <col min="10" max="10" width="15.42578125" style="1" customWidth="1"/>
    <col min="11" max="11" width="18.42578125" style="1" customWidth="1"/>
    <col min="12" max="12" width="3.5703125" style="1" customWidth="1"/>
    <col min="13" max="13" width="15.42578125" style="1" bestFit="1" customWidth="1"/>
    <col min="14" max="14" width="3.5703125" style="1" customWidth="1"/>
    <col min="15" max="15" width="11" style="1"/>
    <col min="16" max="16" width="19" style="1" bestFit="1" customWidth="1"/>
    <col min="17" max="17" width="19" style="1" customWidth="1"/>
    <col min="18" max="18" width="21.5703125" style="1" bestFit="1" customWidth="1"/>
    <col min="19" max="19" width="16.140625" style="1" bestFit="1" customWidth="1"/>
    <col min="20" max="20" width="17" style="1" bestFit="1" customWidth="1"/>
    <col min="21" max="22" width="14.5703125" style="1" bestFit="1" customWidth="1"/>
    <col min="23" max="23" width="16.140625" style="1" bestFit="1" customWidth="1"/>
    <col min="24" max="26" width="14.5703125" style="1" bestFit="1" customWidth="1"/>
    <col min="27" max="16384" width="11" style="1"/>
  </cols>
  <sheetData>
    <row r="1" spans="1:26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6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</row>
    <row r="3" spans="1:26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3" t="s">
        <v>0</v>
      </c>
      <c r="Q3" s="4"/>
      <c r="S3" s="2"/>
      <c r="T3" s="2"/>
      <c r="U3" s="2"/>
    </row>
    <row r="4" spans="1:26" x14ac:dyDescent="0.25">
      <c r="B4" s="2"/>
      <c r="C4" s="2"/>
      <c r="D4" s="2"/>
      <c r="E4" s="2"/>
      <c r="F4" s="2"/>
      <c r="G4" s="5" t="s">
        <v>1</v>
      </c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6"/>
      <c r="V4" s="7"/>
      <c r="W4" s="7"/>
      <c r="X4" s="7"/>
      <c r="Y4" s="7"/>
      <c r="Z4" s="7"/>
    </row>
    <row r="5" spans="1:26" x14ac:dyDescent="0.25">
      <c r="B5" s="2"/>
      <c r="C5" s="2"/>
      <c r="D5" s="2"/>
      <c r="E5" s="2"/>
      <c r="F5" s="2"/>
      <c r="G5" s="8" t="s">
        <v>2</v>
      </c>
      <c r="H5" s="2"/>
      <c r="I5" s="2"/>
      <c r="J5" s="2"/>
      <c r="K5" s="2"/>
      <c r="L5" s="2"/>
      <c r="M5" s="2"/>
      <c r="N5" s="2"/>
      <c r="O5" s="2"/>
      <c r="P5" s="3"/>
      <c r="Q5" s="4"/>
      <c r="S5" s="2"/>
      <c r="T5" s="2"/>
      <c r="U5" s="9"/>
      <c r="V5" s="10"/>
      <c r="W5" s="10"/>
      <c r="X5" s="10"/>
      <c r="Y5" s="10"/>
      <c r="Z5" s="10"/>
    </row>
    <row r="6" spans="1:26" x14ac:dyDescent="0.25">
      <c r="B6" s="2"/>
      <c r="C6" s="2"/>
      <c r="D6" s="2"/>
      <c r="E6" s="2"/>
      <c r="F6" s="2"/>
      <c r="G6" s="8" t="s">
        <v>66</v>
      </c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9"/>
      <c r="V6" s="10"/>
      <c r="W6" s="10"/>
      <c r="X6" s="10"/>
      <c r="Y6" s="10"/>
      <c r="Z6" s="10"/>
    </row>
    <row r="7" spans="1:26" x14ac:dyDescent="0.25">
      <c r="B7" s="2"/>
      <c r="C7" s="2"/>
      <c r="D7" s="2"/>
      <c r="E7" s="8"/>
      <c r="F7" s="8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11"/>
      <c r="V7" s="12"/>
      <c r="W7" s="12"/>
      <c r="X7" s="12"/>
      <c r="Y7" s="12"/>
      <c r="Z7" s="12"/>
    </row>
    <row r="8" spans="1:26" x14ac:dyDescent="0.25">
      <c r="B8" s="2"/>
      <c r="C8" s="2"/>
      <c r="D8" s="2"/>
      <c r="E8" s="2"/>
      <c r="F8" s="2"/>
      <c r="G8" s="2"/>
      <c r="H8" s="2"/>
      <c r="I8" s="2"/>
      <c r="J8" s="13" t="s">
        <v>3</v>
      </c>
      <c r="K8" s="13"/>
      <c r="L8" s="2"/>
      <c r="M8" s="2"/>
      <c r="N8" s="2"/>
      <c r="O8" s="2"/>
      <c r="P8" s="2"/>
      <c r="S8" s="2"/>
      <c r="T8" s="2"/>
      <c r="U8" s="14"/>
      <c r="V8" s="15"/>
      <c r="W8" s="15"/>
      <c r="X8" s="15"/>
      <c r="Y8" s="15"/>
      <c r="Z8" s="15"/>
    </row>
    <row r="9" spans="1:26" ht="16.5" thickBot="1" x14ac:dyDescent="0.3">
      <c r="B9" s="2"/>
      <c r="C9" s="2"/>
      <c r="D9" s="16"/>
      <c r="E9" s="16"/>
      <c r="F9" s="17" t="s">
        <v>67</v>
      </c>
      <c r="G9" s="17"/>
      <c r="H9" s="16"/>
      <c r="I9" s="18"/>
      <c r="J9" s="19" t="s">
        <v>4</v>
      </c>
      <c r="K9" s="19"/>
      <c r="L9" s="18"/>
      <c r="M9" s="18"/>
      <c r="N9" s="18"/>
      <c r="O9" s="2"/>
      <c r="P9" s="2"/>
      <c r="S9" s="2"/>
      <c r="T9" s="2"/>
      <c r="U9" s="14"/>
      <c r="V9" s="15"/>
      <c r="W9" s="15"/>
      <c r="X9" s="15"/>
      <c r="Y9" s="15"/>
      <c r="Z9" s="15"/>
    </row>
    <row r="10" spans="1:26" ht="16.5" thickTop="1" x14ac:dyDescent="0.25">
      <c r="B10" s="2"/>
      <c r="C10" s="2"/>
      <c r="D10" s="2"/>
      <c r="E10" s="6"/>
      <c r="F10" s="6" t="s">
        <v>5</v>
      </c>
      <c r="G10" s="20" t="s">
        <v>6</v>
      </c>
      <c r="H10" s="6"/>
      <c r="I10" s="6"/>
      <c r="J10" s="6" t="s">
        <v>7</v>
      </c>
      <c r="K10" s="6" t="s">
        <v>8</v>
      </c>
      <c r="L10" s="6"/>
      <c r="M10" s="6" t="s">
        <v>9</v>
      </c>
      <c r="N10" s="6"/>
      <c r="O10" s="6"/>
      <c r="P10" s="2"/>
      <c r="S10" s="2"/>
      <c r="T10" s="2"/>
      <c r="U10" s="14"/>
      <c r="V10" s="15"/>
      <c r="W10" s="15"/>
      <c r="X10" s="15"/>
      <c r="Y10" s="15"/>
      <c r="Z10" s="15"/>
    </row>
    <row r="11" spans="1:26" x14ac:dyDescent="0.25">
      <c r="A11" s="7" t="s">
        <v>10</v>
      </c>
      <c r="B11" s="2"/>
      <c r="C11" s="2"/>
      <c r="D11" s="6" t="s">
        <v>11</v>
      </c>
      <c r="E11" s="20" t="s">
        <v>12</v>
      </c>
      <c r="F11" s="6" t="s">
        <v>13</v>
      </c>
      <c r="G11" s="20" t="s">
        <v>12</v>
      </c>
      <c r="H11" s="20" t="s">
        <v>9</v>
      </c>
      <c r="I11" s="20"/>
      <c r="J11" s="20" t="s">
        <v>14</v>
      </c>
      <c r="K11" s="6" t="s">
        <v>15</v>
      </c>
      <c r="L11" s="6"/>
      <c r="M11" s="6" t="s">
        <v>16</v>
      </c>
      <c r="N11" s="20"/>
      <c r="O11" s="6" t="s">
        <v>17</v>
      </c>
      <c r="P11" s="6" t="s">
        <v>17</v>
      </c>
      <c r="Q11" s="7"/>
      <c r="R11" s="7"/>
      <c r="S11" s="2"/>
      <c r="T11" s="2"/>
      <c r="U11" s="14"/>
      <c r="V11" s="15"/>
      <c r="W11" s="15"/>
      <c r="X11" s="15"/>
      <c r="Y11" s="15"/>
      <c r="Z11" s="15"/>
    </row>
    <row r="12" spans="1:26" x14ac:dyDescent="0.25">
      <c r="A12" s="21" t="s">
        <v>18</v>
      </c>
      <c r="B12" s="22" t="s">
        <v>19</v>
      </c>
      <c r="C12" s="22" t="s">
        <v>20</v>
      </c>
      <c r="D12" s="22" t="s">
        <v>21</v>
      </c>
      <c r="E12" s="22" t="s">
        <v>22</v>
      </c>
      <c r="F12" s="22" t="s">
        <v>12</v>
      </c>
      <c r="G12" s="23" t="s">
        <v>23</v>
      </c>
      <c r="H12" s="22" t="s">
        <v>12</v>
      </c>
      <c r="I12" s="23"/>
      <c r="J12" s="22" t="s">
        <v>24</v>
      </c>
      <c r="K12" s="22" t="s">
        <v>25</v>
      </c>
      <c r="L12" s="22"/>
      <c r="M12" s="22" t="s">
        <v>12</v>
      </c>
      <c r="N12" s="23"/>
      <c r="O12" s="24" t="s">
        <v>26</v>
      </c>
      <c r="P12" s="22" t="s">
        <v>27</v>
      </c>
      <c r="Q12" s="25"/>
      <c r="S12" s="2"/>
      <c r="T12" s="2"/>
      <c r="U12" s="26"/>
      <c r="V12" s="27"/>
      <c r="W12" s="27"/>
      <c r="X12" s="27"/>
      <c r="Y12" s="27"/>
      <c r="Z12" s="27"/>
    </row>
    <row r="13" spans="1:26" x14ac:dyDescent="0.25">
      <c r="B13" s="6"/>
      <c r="C13" s="6"/>
      <c r="D13" s="6" t="s">
        <v>28</v>
      </c>
      <c r="E13" s="6" t="s">
        <v>29</v>
      </c>
      <c r="F13" s="6" t="s">
        <v>30</v>
      </c>
      <c r="G13" s="6" t="s">
        <v>31</v>
      </c>
      <c r="H13" s="6" t="s">
        <v>32</v>
      </c>
      <c r="I13" s="6"/>
      <c r="J13" s="6" t="s">
        <v>33</v>
      </c>
      <c r="K13" s="6" t="s">
        <v>34</v>
      </c>
      <c r="L13" s="6"/>
      <c r="M13" s="28" t="s">
        <v>35</v>
      </c>
      <c r="N13" s="2"/>
      <c r="O13" s="28" t="s">
        <v>36</v>
      </c>
      <c r="P13" s="28" t="s">
        <v>37</v>
      </c>
      <c r="Q13" s="29"/>
      <c r="R13" s="12"/>
      <c r="S13" s="2"/>
      <c r="T13" s="30"/>
      <c r="U13" s="9"/>
      <c r="V13" s="10"/>
      <c r="W13" s="10"/>
      <c r="X13" s="10"/>
      <c r="Y13" s="10"/>
      <c r="Z13" s="10"/>
    </row>
    <row r="14" spans="1:26" x14ac:dyDescent="0.25">
      <c r="A14" s="7">
        <v>1</v>
      </c>
      <c r="B14" s="31" t="s">
        <v>38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R14" s="12"/>
      <c r="S14" s="26"/>
      <c r="T14" s="2"/>
      <c r="U14" s="9"/>
      <c r="V14" s="10"/>
      <c r="W14" s="10"/>
      <c r="X14" s="10"/>
      <c r="Y14" s="10"/>
      <c r="Z14" s="10"/>
    </row>
    <row r="15" spans="1:26" x14ac:dyDescent="0.25">
      <c r="A15" s="7">
        <v>2</v>
      </c>
      <c r="B15" s="2" t="s">
        <v>39</v>
      </c>
      <c r="C15" s="6" t="s">
        <v>40</v>
      </c>
      <c r="D15" s="32">
        <v>1880067</v>
      </c>
      <c r="E15" s="32"/>
      <c r="F15" s="32"/>
      <c r="G15" s="32"/>
      <c r="H15" s="32"/>
      <c r="I15" s="32"/>
      <c r="J15" s="32">
        <v>6300</v>
      </c>
      <c r="K15" s="32"/>
      <c r="L15" s="32"/>
      <c r="M15" s="32"/>
      <c r="N15" s="32"/>
      <c r="O15" s="33">
        <v>19.059999999999999</v>
      </c>
      <c r="P15" s="34">
        <f>ROUND(+O15*(D15+F15+J15),0)</f>
        <v>35954155</v>
      </c>
      <c r="Q15" s="34"/>
      <c r="R15" s="35"/>
      <c r="S15" s="36"/>
      <c r="T15" s="2"/>
      <c r="U15" s="11"/>
      <c r="V15" s="12"/>
      <c r="W15" s="12"/>
      <c r="X15" s="12"/>
      <c r="Y15" s="37"/>
      <c r="Z15" s="37"/>
    </row>
    <row r="16" spans="1:26" x14ac:dyDescent="0.25">
      <c r="A16" s="7">
        <v>3</v>
      </c>
      <c r="B16" s="2"/>
      <c r="C16" s="6" t="s">
        <v>40</v>
      </c>
      <c r="D16" s="11">
        <v>229990.32222222222</v>
      </c>
      <c r="E16" s="32"/>
      <c r="F16" s="32">
        <v>13</v>
      </c>
      <c r="G16" s="2"/>
      <c r="H16" s="2"/>
      <c r="I16" s="2"/>
      <c r="J16" s="11"/>
      <c r="K16" s="11"/>
      <c r="L16" s="2"/>
      <c r="M16" s="36"/>
      <c r="N16" s="2"/>
      <c r="O16" s="38">
        <v>49.74</v>
      </c>
      <c r="P16" s="39">
        <f>ROUND(+O16*(D16+F16+J16),0)</f>
        <v>11440365</v>
      </c>
      <c r="Q16" s="39"/>
      <c r="R16" s="35"/>
      <c r="S16" s="36"/>
      <c r="T16" s="2"/>
      <c r="U16" s="14"/>
      <c r="V16" s="15"/>
      <c r="W16" s="12"/>
      <c r="X16" s="12"/>
      <c r="Y16" s="37"/>
      <c r="Z16" s="37"/>
    </row>
    <row r="17" spans="1:26" x14ac:dyDescent="0.25">
      <c r="A17" s="7">
        <v>4</v>
      </c>
      <c r="B17" s="2"/>
      <c r="C17" s="6" t="s">
        <v>41</v>
      </c>
      <c r="D17" s="11"/>
      <c r="E17" s="32">
        <v>12806756.629999999</v>
      </c>
      <c r="F17" s="32">
        <v>2648.4300000000003</v>
      </c>
      <c r="G17" s="32">
        <v>2573875.2732027033</v>
      </c>
      <c r="H17" s="32">
        <f>SUM(E17:G17)</f>
        <v>15383280.333202701</v>
      </c>
      <c r="I17" s="32"/>
      <c r="J17" s="32">
        <f>M17-H17</f>
        <v>-15383280.333202701</v>
      </c>
      <c r="K17" s="32">
        <v>0</v>
      </c>
      <c r="L17" s="32"/>
      <c r="M17" s="39">
        <f>Q17</f>
        <v>0</v>
      </c>
      <c r="N17" s="32"/>
      <c r="O17" s="40">
        <v>1.534</v>
      </c>
      <c r="P17" s="32">
        <f>ROUND((+M17)*O17,0)</f>
        <v>0</v>
      </c>
      <c r="Q17" s="32"/>
      <c r="R17" s="12"/>
      <c r="S17" s="26"/>
      <c r="T17" s="2"/>
      <c r="U17" s="9"/>
      <c r="V17" s="42"/>
      <c r="W17" s="43"/>
      <c r="X17" s="43"/>
      <c r="Y17" s="37"/>
      <c r="Z17" s="37"/>
    </row>
    <row r="18" spans="1:26" x14ac:dyDescent="0.25">
      <c r="A18" s="7">
        <v>5</v>
      </c>
      <c r="B18" s="11"/>
      <c r="C18" s="6" t="s">
        <v>42</v>
      </c>
      <c r="D18" s="11"/>
      <c r="E18" s="32">
        <v>992822.01</v>
      </c>
      <c r="F18" s="32">
        <v>-34945.43</v>
      </c>
      <c r="G18" s="32">
        <v>66415.726797296797</v>
      </c>
      <c r="H18" s="32">
        <f>SUM(E18:G18)</f>
        <v>1024292.3067972967</v>
      </c>
      <c r="I18" s="32"/>
      <c r="J18" s="32">
        <v>0</v>
      </c>
      <c r="K18" s="32">
        <v>0</v>
      </c>
      <c r="L18" s="32"/>
      <c r="M18" s="39">
        <f>H18+J18+K18</f>
        <v>1024292.3067972967</v>
      </c>
      <c r="N18" s="32"/>
      <c r="O18" s="40">
        <v>0.95</v>
      </c>
      <c r="P18" s="32">
        <f>ROUND((+M18)*O18,0)</f>
        <v>973078</v>
      </c>
      <c r="Q18" s="32"/>
      <c r="R18" s="12"/>
      <c r="S18" s="26"/>
      <c r="T18" s="2"/>
      <c r="U18" s="9"/>
      <c r="W18" s="43"/>
      <c r="X18" s="43"/>
      <c r="Y18" s="37"/>
      <c r="Z18" s="37"/>
    </row>
    <row r="19" spans="1:26" x14ac:dyDescent="0.25">
      <c r="A19" s="7">
        <v>6</v>
      </c>
      <c r="B19" s="44"/>
      <c r="C19" s="6" t="s">
        <v>43</v>
      </c>
      <c r="D19" s="11"/>
      <c r="E19" s="32">
        <v>0</v>
      </c>
      <c r="F19" s="32">
        <v>0</v>
      </c>
      <c r="G19" s="32">
        <v>0</v>
      </c>
      <c r="H19" s="32">
        <f>SUM(E19:G19)</f>
        <v>0</v>
      </c>
      <c r="I19" s="32"/>
      <c r="J19" s="32">
        <v>0</v>
      </c>
      <c r="K19" s="32">
        <v>0</v>
      </c>
      <c r="L19" s="32"/>
      <c r="M19" s="39">
        <f>H19+J19+K19</f>
        <v>0</v>
      </c>
      <c r="N19" s="32"/>
      <c r="O19" s="40">
        <v>0.74</v>
      </c>
      <c r="P19" s="32">
        <f>ROUND((+M19)*O19,0)</f>
        <v>0</v>
      </c>
      <c r="Q19" s="32"/>
      <c r="R19" s="12"/>
      <c r="S19" s="26"/>
      <c r="T19" s="2"/>
      <c r="U19" s="9"/>
      <c r="W19" s="43"/>
      <c r="X19" s="43"/>
      <c r="Y19" s="37"/>
      <c r="Z19" s="37"/>
    </row>
    <row r="20" spans="1:26" x14ac:dyDescent="0.25">
      <c r="A20" s="7">
        <v>7</v>
      </c>
      <c r="B20" s="2" t="s">
        <v>44</v>
      </c>
      <c r="C20" s="6" t="s">
        <v>40</v>
      </c>
      <c r="D20" s="32">
        <v>142</v>
      </c>
      <c r="E20" s="32"/>
      <c r="F20" s="32">
        <v>0</v>
      </c>
      <c r="G20" s="32"/>
      <c r="H20" s="32"/>
      <c r="I20" s="32"/>
      <c r="J20" s="32"/>
      <c r="K20" s="32"/>
      <c r="L20" s="32"/>
      <c r="M20" s="39"/>
      <c r="N20" s="32"/>
      <c r="O20" s="38">
        <v>393.35</v>
      </c>
      <c r="P20" s="39">
        <f>ROUND(+O20*(D20+F20+J20),0)</f>
        <v>55856</v>
      </c>
      <c r="Q20" s="39"/>
      <c r="R20" s="12"/>
      <c r="S20" s="26"/>
      <c r="T20" s="2"/>
      <c r="U20" s="9"/>
      <c r="W20" s="12"/>
      <c r="X20" s="12"/>
      <c r="Y20" s="37"/>
      <c r="Z20" s="37"/>
    </row>
    <row r="21" spans="1:26" x14ac:dyDescent="0.25">
      <c r="A21" s="7">
        <v>8</v>
      </c>
      <c r="B21" s="45"/>
      <c r="C21" s="6" t="s">
        <v>45</v>
      </c>
      <c r="D21" s="32"/>
      <c r="E21" s="32">
        <v>432169</v>
      </c>
      <c r="F21" s="32">
        <v>-75000</v>
      </c>
      <c r="G21" s="32"/>
      <c r="H21" s="32">
        <f>SUM(E21:G21)</f>
        <v>357169</v>
      </c>
      <c r="I21" s="32"/>
      <c r="J21" s="32"/>
      <c r="K21" s="32"/>
      <c r="L21" s="32"/>
      <c r="M21" s="39">
        <f>H21+J21+K21</f>
        <v>357169</v>
      </c>
      <c r="N21" s="32"/>
      <c r="O21" s="40">
        <v>0.90900000000000003</v>
      </c>
      <c r="P21" s="32">
        <f>ROUND((+M21)*O21,0)</f>
        <v>324667</v>
      </c>
      <c r="Q21" s="32"/>
      <c r="R21" s="12"/>
      <c r="S21" s="26"/>
      <c r="T21" s="2"/>
      <c r="U21" s="9"/>
      <c r="W21" s="12"/>
      <c r="X21" s="12"/>
      <c r="Y21" s="37"/>
      <c r="Z21" s="37"/>
    </row>
    <row r="22" spans="1:26" x14ac:dyDescent="0.25">
      <c r="A22" s="7">
        <v>9</v>
      </c>
      <c r="B22" s="2"/>
      <c r="C22" s="6" t="s">
        <v>43</v>
      </c>
      <c r="D22" s="32"/>
      <c r="E22" s="32">
        <v>324655.01</v>
      </c>
      <c r="F22" s="32">
        <v>-266795</v>
      </c>
      <c r="G22" s="32"/>
      <c r="H22" s="32">
        <f>SUM(E22:G22)</f>
        <v>57860.010000000009</v>
      </c>
      <c r="I22" s="32"/>
      <c r="J22" s="32"/>
      <c r="K22" s="32"/>
      <c r="L22" s="32"/>
      <c r="M22" s="39">
        <f>H22+J22+K22</f>
        <v>57860.010000000009</v>
      </c>
      <c r="N22" s="32"/>
      <c r="O22" s="40">
        <v>0.68489999999999995</v>
      </c>
      <c r="P22" s="32">
        <f>ROUND((+M22)*O22,0)</f>
        <v>39628</v>
      </c>
      <c r="Q22" s="32"/>
      <c r="R22" s="12"/>
      <c r="S22" s="26"/>
      <c r="T22" s="2"/>
      <c r="U22" s="9"/>
      <c r="W22" s="12"/>
      <c r="X22" s="12"/>
      <c r="Y22" s="37"/>
      <c r="Z22" s="37"/>
    </row>
    <row r="23" spans="1:26" x14ac:dyDescent="0.25">
      <c r="A23" s="7">
        <v>10</v>
      </c>
      <c r="B23" s="46"/>
      <c r="C23" s="47"/>
      <c r="D23" s="48"/>
      <c r="E23" s="48"/>
      <c r="F23" s="48"/>
      <c r="G23" s="46"/>
      <c r="H23" s="48"/>
      <c r="I23" s="48"/>
      <c r="J23" s="48"/>
      <c r="K23" s="48"/>
      <c r="L23" s="48"/>
      <c r="M23" s="49"/>
      <c r="N23" s="48"/>
      <c r="O23" s="50"/>
      <c r="P23" s="48"/>
      <c r="Q23" s="48"/>
      <c r="R23" s="12"/>
      <c r="S23" s="26"/>
      <c r="T23" s="2"/>
      <c r="U23" s="9"/>
      <c r="Y23" s="37"/>
      <c r="Z23" s="37"/>
    </row>
    <row r="24" spans="1:26" x14ac:dyDescent="0.25">
      <c r="A24" s="7">
        <v>11</v>
      </c>
      <c r="B24" s="31" t="s">
        <v>46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36"/>
      <c r="N24" s="2"/>
      <c r="O24" s="2"/>
      <c r="P24" s="32"/>
      <c r="Q24" s="32"/>
      <c r="R24" s="12"/>
      <c r="S24" s="26"/>
      <c r="T24" s="2"/>
      <c r="U24" s="9"/>
      <c r="Y24" s="37"/>
      <c r="Z24" s="37"/>
    </row>
    <row r="25" spans="1:26" x14ac:dyDescent="0.25">
      <c r="A25" s="7">
        <v>12</v>
      </c>
      <c r="B25" s="2" t="s">
        <v>47</v>
      </c>
      <c r="C25" s="6" t="s">
        <v>40</v>
      </c>
      <c r="D25" s="11">
        <v>1485</v>
      </c>
      <c r="E25" s="2"/>
      <c r="F25" s="52">
        <v>11</v>
      </c>
      <c r="G25" s="2"/>
      <c r="H25" s="32"/>
      <c r="I25" s="32"/>
      <c r="J25" s="32"/>
      <c r="K25" s="32"/>
      <c r="L25" s="32"/>
      <c r="M25" s="39"/>
      <c r="N25" s="32"/>
      <c r="O25" s="38">
        <v>396.49</v>
      </c>
      <c r="P25" s="32">
        <f>ROUND(+O25*(D25+F25),0)</f>
        <v>593149</v>
      </c>
      <c r="Q25" s="32"/>
      <c r="R25" s="12"/>
      <c r="S25" s="26"/>
      <c r="T25" s="2"/>
      <c r="U25" s="9"/>
      <c r="W25" s="12"/>
      <c r="X25" s="12"/>
      <c r="Y25" s="37"/>
      <c r="Z25" s="37"/>
    </row>
    <row r="26" spans="1:26" x14ac:dyDescent="0.25">
      <c r="A26" s="7">
        <v>13</v>
      </c>
      <c r="B26" s="2" t="s">
        <v>48</v>
      </c>
      <c r="C26" s="6" t="s">
        <v>40</v>
      </c>
      <c r="D26" s="11">
        <v>869</v>
      </c>
      <c r="E26" s="2"/>
      <c r="F26" s="52">
        <v>-17</v>
      </c>
      <c r="G26" s="2"/>
      <c r="H26" s="32"/>
      <c r="I26" s="32"/>
      <c r="J26" s="32"/>
      <c r="K26" s="32"/>
      <c r="L26" s="32"/>
      <c r="M26" s="32"/>
      <c r="N26" s="32"/>
      <c r="O26" s="38">
        <v>398.04</v>
      </c>
      <c r="P26" s="32">
        <f>ROUND(+O26*(D26+F26),0)</f>
        <v>339130</v>
      </c>
      <c r="Q26" s="32"/>
      <c r="R26" s="12"/>
      <c r="S26" s="26"/>
      <c r="T26" s="2"/>
      <c r="U26" s="9"/>
      <c r="W26" s="12"/>
      <c r="X26" s="12"/>
      <c r="Y26" s="37"/>
      <c r="Z26" s="37"/>
    </row>
    <row r="27" spans="1:26" x14ac:dyDescent="0.25">
      <c r="A27" s="7">
        <v>14</v>
      </c>
      <c r="B27" s="2" t="s">
        <v>49</v>
      </c>
      <c r="C27" s="6" t="s">
        <v>40</v>
      </c>
      <c r="D27" s="53">
        <v>173.60000000000005</v>
      </c>
      <c r="E27" s="2"/>
      <c r="F27" s="54">
        <v>-7</v>
      </c>
      <c r="G27" s="2"/>
      <c r="H27" s="2"/>
      <c r="I27" s="2"/>
      <c r="J27" s="2"/>
      <c r="K27" s="2"/>
      <c r="L27" s="2"/>
      <c r="M27" s="2"/>
      <c r="N27" s="2"/>
      <c r="O27" s="38">
        <v>375</v>
      </c>
      <c r="P27" s="32">
        <f>ROUND(+O27*(D27+F27),0)</f>
        <v>62475</v>
      </c>
      <c r="Q27" s="32"/>
      <c r="R27" s="12"/>
      <c r="S27" s="26"/>
      <c r="T27" s="2"/>
      <c r="U27" s="9"/>
      <c r="Y27" s="37"/>
      <c r="Z27" s="37"/>
    </row>
    <row r="28" spans="1:26" x14ac:dyDescent="0.25">
      <c r="A28" s="7">
        <v>15</v>
      </c>
      <c r="B28" s="2" t="s">
        <v>50</v>
      </c>
      <c r="C28" s="6" t="s">
        <v>40</v>
      </c>
      <c r="D28" s="36">
        <v>2493</v>
      </c>
      <c r="E28" s="2"/>
      <c r="F28" s="52">
        <v>-13</v>
      </c>
      <c r="G28" s="2"/>
      <c r="H28" s="32"/>
      <c r="I28" s="32"/>
      <c r="J28" s="32"/>
      <c r="K28" s="32"/>
      <c r="L28" s="32"/>
      <c r="M28" s="32"/>
      <c r="N28" s="32"/>
      <c r="O28" s="38">
        <v>50</v>
      </c>
      <c r="P28" s="32">
        <f>ROUND(+O28*(D28+F28),0)</f>
        <v>124000</v>
      </c>
      <c r="Q28" s="35"/>
      <c r="R28" s="12"/>
      <c r="S28" s="26"/>
      <c r="T28" s="2"/>
      <c r="U28" s="9"/>
      <c r="Y28" s="37"/>
      <c r="Z28" s="37"/>
    </row>
    <row r="29" spans="1:26" x14ac:dyDescent="0.25">
      <c r="A29" s="7">
        <v>16</v>
      </c>
      <c r="B29" s="2" t="s">
        <v>51</v>
      </c>
      <c r="C29" s="2"/>
      <c r="D29" s="2"/>
      <c r="E29" s="36">
        <v>757887.00000000012</v>
      </c>
      <c r="F29" s="52">
        <v>0</v>
      </c>
      <c r="G29" s="2"/>
      <c r="H29" s="2"/>
      <c r="I29" s="2"/>
      <c r="J29" s="2"/>
      <c r="K29" s="2"/>
      <c r="L29" s="2"/>
      <c r="M29" s="2"/>
      <c r="N29" s="2"/>
      <c r="O29" s="38">
        <v>0.1</v>
      </c>
      <c r="P29" s="32">
        <f>ROUND((+E29+G29+F29)*O29,0)</f>
        <v>75789</v>
      </c>
      <c r="Q29" s="35"/>
      <c r="R29" s="12"/>
      <c r="S29" s="26"/>
      <c r="T29" s="2"/>
      <c r="U29" s="9"/>
      <c r="Y29" s="37"/>
      <c r="Z29" s="37"/>
    </row>
    <row r="30" spans="1:26" x14ac:dyDescent="0.25">
      <c r="A30" s="7">
        <v>17</v>
      </c>
      <c r="B30" s="2" t="s">
        <v>52</v>
      </c>
      <c r="C30" s="2"/>
      <c r="D30" s="2"/>
      <c r="E30" s="2"/>
      <c r="F30" s="52"/>
      <c r="G30" s="2"/>
      <c r="H30" s="2"/>
      <c r="I30" s="2"/>
      <c r="J30" s="2"/>
      <c r="K30" s="2"/>
      <c r="L30" s="2"/>
      <c r="M30" s="2"/>
      <c r="N30" s="2"/>
      <c r="O30" s="3" t="s">
        <v>53</v>
      </c>
      <c r="P30" s="11">
        <v>130600</v>
      </c>
      <c r="Q30" s="12"/>
      <c r="R30" s="12"/>
      <c r="S30" s="26"/>
      <c r="T30" s="2"/>
      <c r="U30" s="9"/>
      <c r="Y30" s="37"/>
      <c r="Z30" s="37"/>
    </row>
    <row r="31" spans="1:26" x14ac:dyDescent="0.25">
      <c r="A31" s="7">
        <v>18</v>
      </c>
      <c r="B31" s="2" t="s">
        <v>54</v>
      </c>
      <c r="C31" s="6" t="s">
        <v>41</v>
      </c>
      <c r="D31" s="32"/>
      <c r="E31" s="11">
        <v>425359</v>
      </c>
      <c r="F31" s="11">
        <v>5494</v>
      </c>
      <c r="G31" s="32"/>
      <c r="H31" s="32">
        <f t="shared" ref="H31:H38" si="0">SUM(E31:G31)</f>
        <v>430853</v>
      </c>
      <c r="I31" s="32"/>
      <c r="J31" s="32"/>
      <c r="K31" s="32"/>
      <c r="L31" s="32"/>
      <c r="M31" s="32">
        <f t="shared" ref="M31:M38" si="1">H31+J31+K31</f>
        <v>430853</v>
      </c>
      <c r="N31" s="32"/>
      <c r="O31" s="40">
        <v>1.6233</v>
      </c>
      <c r="P31" s="32">
        <f t="shared" ref="P31:P37" si="2">ROUND((+M31)*O31,0)</f>
        <v>699404</v>
      </c>
      <c r="Q31" s="35"/>
      <c r="R31" s="12"/>
      <c r="S31" s="26"/>
      <c r="T31" s="2"/>
      <c r="U31" s="9"/>
      <c r="Y31" s="37"/>
      <c r="Z31" s="37"/>
    </row>
    <row r="32" spans="1:26" x14ac:dyDescent="0.25">
      <c r="A32" s="7">
        <v>19</v>
      </c>
      <c r="B32" s="2"/>
      <c r="C32" s="6" t="s">
        <v>42</v>
      </c>
      <c r="D32" s="32"/>
      <c r="E32" s="11">
        <v>5289535</v>
      </c>
      <c r="F32" s="11">
        <v>151171.46734954938</v>
      </c>
      <c r="G32" s="32"/>
      <c r="H32" s="32">
        <f t="shared" si="0"/>
        <v>5440706.4673495498</v>
      </c>
      <c r="I32" s="32"/>
      <c r="J32" s="32"/>
      <c r="K32" s="32"/>
      <c r="L32" s="32"/>
      <c r="M32" s="32">
        <f t="shared" si="1"/>
        <v>5440706.4673495498</v>
      </c>
      <c r="N32" s="32"/>
      <c r="O32" s="40">
        <v>1.0052999999999999</v>
      </c>
      <c r="P32" s="32">
        <f t="shared" si="2"/>
        <v>5469542</v>
      </c>
      <c r="Q32" s="35"/>
      <c r="R32" s="12"/>
      <c r="S32" s="26"/>
      <c r="T32" s="2"/>
      <c r="U32" s="9"/>
      <c r="Y32" s="37"/>
      <c r="Z32" s="37"/>
    </row>
    <row r="33" spans="1:26" x14ac:dyDescent="0.25">
      <c r="A33" s="7">
        <v>20</v>
      </c>
      <c r="B33" s="2"/>
      <c r="C33" s="6" t="s">
        <v>43</v>
      </c>
      <c r="D33" s="32"/>
      <c r="E33" s="11">
        <v>1178385</v>
      </c>
      <c r="F33" s="11">
        <v>-22342.46734954937</v>
      </c>
      <c r="G33" s="32"/>
      <c r="H33" s="32">
        <f t="shared" si="0"/>
        <v>1156042.5326504507</v>
      </c>
      <c r="I33" s="32"/>
      <c r="J33" s="32"/>
      <c r="K33" s="32"/>
      <c r="L33" s="32"/>
      <c r="M33" s="32">
        <f t="shared" si="1"/>
        <v>1156042.5326504507</v>
      </c>
      <c r="N33" s="32"/>
      <c r="O33" s="40">
        <v>0.78310000000000002</v>
      </c>
      <c r="P33" s="32">
        <f t="shared" si="2"/>
        <v>905297</v>
      </c>
      <c r="Q33" s="35"/>
      <c r="R33" s="12"/>
      <c r="S33" s="26"/>
      <c r="T33" s="2"/>
      <c r="U33" s="9"/>
      <c r="Y33" s="37"/>
      <c r="Z33" s="37"/>
    </row>
    <row r="34" spans="1:26" x14ac:dyDescent="0.25">
      <c r="A34" s="7">
        <v>21</v>
      </c>
      <c r="B34" s="2" t="s">
        <v>55</v>
      </c>
      <c r="C34" s="6" t="s">
        <v>42</v>
      </c>
      <c r="D34" s="32"/>
      <c r="E34" s="11">
        <v>0</v>
      </c>
      <c r="F34" s="11">
        <v>0</v>
      </c>
      <c r="G34" s="32"/>
      <c r="H34" s="32">
        <f t="shared" si="0"/>
        <v>0</v>
      </c>
      <c r="I34" s="32"/>
      <c r="J34" s="32"/>
      <c r="K34" s="32"/>
      <c r="L34" s="32"/>
      <c r="M34" s="32">
        <f t="shared" si="1"/>
        <v>0</v>
      </c>
      <c r="N34" s="32"/>
      <c r="O34" s="40">
        <v>0.71249999999999991</v>
      </c>
      <c r="P34" s="32">
        <f t="shared" si="2"/>
        <v>0</v>
      </c>
      <c r="Q34" s="35"/>
      <c r="R34" s="12"/>
      <c r="S34" s="26"/>
      <c r="T34" s="2"/>
      <c r="U34" s="9"/>
      <c r="Y34" s="37"/>
      <c r="Z34" s="37"/>
    </row>
    <row r="35" spans="1:26" x14ac:dyDescent="0.25">
      <c r="A35" s="7">
        <v>22</v>
      </c>
      <c r="B35" s="2"/>
      <c r="C35" s="6" t="s">
        <v>43</v>
      </c>
      <c r="D35" s="32"/>
      <c r="E35" s="11">
        <v>212615</v>
      </c>
      <c r="F35" s="11">
        <v>0</v>
      </c>
      <c r="G35" s="32"/>
      <c r="H35" s="32">
        <f t="shared" si="0"/>
        <v>212615</v>
      </c>
      <c r="I35" s="32"/>
      <c r="J35" s="32"/>
      <c r="K35" s="32"/>
      <c r="L35" s="32"/>
      <c r="M35" s="32">
        <f t="shared" si="1"/>
        <v>212615</v>
      </c>
      <c r="N35" s="32"/>
      <c r="O35" s="40">
        <v>0.55499999999999994</v>
      </c>
      <c r="P35" s="32">
        <f t="shared" si="2"/>
        <v>118001</v>
      </c>
      <c r="Q35" s="35"/>
      <c r="R35" s="12"/>
      <c r="S35" s="26"/>
      <c r="T35" s="2"/>
      <c r="U35" s="9"/>
      <c r="Y35" s="37"/>
      <c r="Z35" s="37"/>
    </row>
    <row r="36" spans="1:26" x14ac:dyDescent="0.25">
      <c r="A36" s="7">
        <v>23</v>
      </c>
      <c r="B36" s="2" t="s">
        <v>56</v>
      </c>
      <c r="C36" s="6" t="s">
        <v>45</v>
      </c>
      <c r="D36" s="32"/>
      <c r="E36" s="11">
        <v>5227792</v>
      </c>
      <c r="F36" s="11">
        <v>161611.16855604001</v>
      </c>
      <c r="G36" s="32"/>
      <c r="H36" s="32">
        <f t="shared" si="0"/>
        <v>5389403.1685560402</v>
      </c>
      <c r="I36" s="32"/>
      <c r="J36" s="32"/>
      <c r="K36" s="32"/>
      <c r="L36" s="32"/>
      <c r="M36" s="32">
        <f t="shared" si="1"/>
        <v>5389403.1685560402</v>
      </c>
      <c r="N36" s="32"/>
      <c r="O36" s="40">
        <v>0.90310000000000012</v>
      </c>
      <c r="P36" s="32">
        <f t="shared" si="2"/>
        <v>4867170</v>
      </c>
      <c r="Q36" s="35"/>
      <c r="R36" s="12"/>
      <c r="S36" s="26"/>
      <c r="T36" s="2"/>
      <c r="U36" s="9"/>
      <c r="Y36" s="37"/>
      <c r="Z36" s="37"/>
    </row>
    <row r="37" spans="1:26" x14ac:dyDescent="0.25">
      <c r="A37" s="7">
        <v>24</v>
      </c>
      <c r="B37" s="2"/>
      <c r="C37" s="6" t="s">
        <v>43</v>
      </c>
      <c r="D37" s="32"/>
      <c r="E37" s="11">
        <v>2598044</v>
      </c>
      <c r="F37" s="11">
        <v>291249.83144395996</v>
      </c>
      <c r="G37" s="32"/>
      <c r="H37" s="32">
        <f t="shared" si="0"/>
        <v>2889293.8314439598</v>
      </c>
      <c r="I37" s="32"/>
      <c r="J37" s="32"/>
      <c r="K37" s="32"/>
      <c r="L37" s="32"/>
      <c r="M37" s="32">
        <f t="shared" si="1"/>
        <v>2889293.8314439598</v>
      </c>
      <c r="N37" s="32"/>
      <c r="O37" s="40">
        <v>0.68049999999999999</v>
      </c>
      <c r="P37" s="32">
        <f t="shared" si="2"/>
        <v>1966164</v>
      </c>
      <c r="Q37" s="35"/>
      <c r="R37" s="12"/>
      <c r="S37" s="26"/>
      <c r="T37" s="2"/>
      <c r="U37" s="9"/>
      <c r="Y37" s="37"/>
      <c r="Z37" s="37"/>
    </row>
    <row r="38" spans="1:26" x14ac:dyDescent="0.25">
      <c r="A38" s="7">
        <v>25</v>
      </c>
      <c r="B38" s="2" t="s">
        <v>57</v>
      </c>
      <c r="C38" s="2"/>
      <c r="D38" s="55"/>
      <c r="E38" s="55">
        <v>13847313</v>
      </c>
      <c r="F38" s="55">
        <v>-24300.000000000015</v>
      </c>
      <c r="G38" s="18"/>
      <c r="H38" s="56">
        <f t="shared" si="0"/>
        <v>13823013</v>
      </c>
      <c r="I38" s="56"/>
      <c r="J38" s="56"/>
      <c r="K38" s="56"/>
      <c r="L38" s="56"/>
      <c r="M38" s="56">
        <f t="shared" si="1"/>
        <v>13823013</v>
      </c>
      <c r="N38" s="56"/>
      <c r="O38" s="57" t="s">
        <v>53</v>
      </c>
      <c r="P38" s="55">
        <v>2125425.460282953</v>
      </c>
      <c r="Q38" s="58"/>
      <c r="R38" s="12"/>
      <c r="S38" s="26"/>
      <c r="T38" s="2"/>
      <c r="U38" s="9"/>
      <c r="Y38" s="37"/>
      <c r="Z38" s="37"/>
    </row>
    <row r="39" spans="1:26" x14ac:dyDescent="0.25">
      <c r="A39" s="7">
        <v>26</v>
      </c>
      <c r="B39" s="2"/>
      <c r="C39" s="2"/>
      <c r="D39" s="59"/>
      <c r="E39" s="59"/>
      <c r="F39" s="59"/>
      <c r="G39" s="60"/>
      <c r="H39" s="61"/>
      <c r="I39" s="56"/>
      <c r="J39" s="61"/>
      <c r="K39" s="61"/>
      <c r="L39" s="61"/>
      <c r="M39" s="61"/>
      <c r="N39" s="56"/>
      <c r="O39" s="57"/>
      <c r="P39" s="59"/>
      <c r="Q39" s="58"/>
      <c r="R39" s="12"/>
      <c r="S39" s="26"/>
      <c r="T39" s="2"/>
      <c r="U39" s="9"/>
      <c r="Y39" s="37"/>
      <c r="Z39" s="37"/>
    </row>
    <row r="40" spans="1:26" ht="16.5" thickBot="1" x14ac:dyDescent="0.3">
      <c r="A40" s="7">
        <v>27</v>
      </c>
      <c r="B40" s="2" t="s">
        <v>58</v>
      </c>
      <c r="C40" s="2"/>
      <c r="D40" s="62">
        <f>SUM(D15:D38)-D28</f>
        <v>2112726.9222222222</v>
      </c>
      <c r="E40" s="62">
        <f>SUM((E17:E23),(E31:E38))</f>
        <v>43335445.649999999</v>
      </c>
      <c r="F40" s="62">
        <f>F17+F18+F19+F21+F22+F23+SUM(F31:F38)</f>
        <v>188792</v>
      </c>
      <c r="G40" s="62">
        <f>SUM(G14:G38)</f>
        <v>2640291</v>
      </c>
      <c r="H40" s="62">
        <f>SUM(H14:H38)</f>
        <v>46164528.649999999</v>
      </c>
      <c r="I40" s="63"/>
      <c r="J40" s="64">
        <f>SUM(J14:J38)</f>
        <v>-15376980.333202701</v>
      </c>
      <c r="K40" s="64">
        <f>SUM(K17:K38)</f>
        <v>0</v>
      </c>
      <c r="L40" s="62"/>
      <c r="M40" s="62">
        <f>SUM(M14:M38)</f>
        <v>30781248.316797297</v>
      </c>
      <c r="N40" s="63"/>
      <c r="O40" s="2"/>
      <c r="P40" s="36">
        <f>SUM(P14:P39)</f>
        <v>66263895.460282952</v>
      </c>
      <c r="Q40" s="43"/>
      <c r="R40" s="12"/>
      <c r="S40" s="26"/>
      <c r="T40" s="2"/>
      <c r="U40" s="9"/>
      <c r="Y40" s="37"/>
      <c r="Z40" s="37"/>
    </row>
    <row r="41" spans="1:26" ht="16.5" thickTop="1" x14ac:dyDescent="0.25">
      <c r="A41" s="7">
        <v>28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R41" s="12"/>
      <c r="S41" s="26"/>
      <c r="T41" s="2"/>
      <c r="U41" s="9"/>
      <c r="Y41" s="37"/>
      <c r="Z41" s="37"/>
    </row>
    <row r="42" spans="1:26" x14ac:dyDescent="0.25">
      <c r="A42" s="7">
        <v>29</v>
      </c>
      <c r="B42" s="2" t="s">
        <v>59</v>
      </c>
      <c r="C42" s="2"/>
      <c r="D42" s="2"/>
      <c r="E42" s="65"/>
      <c r="F42" s="2"/>
      <c r="G42" s="2"/>
      <c r="H42" s="2"/>
      <c r="I42" s="2"/>
      <c r="J42" s="2"/>
      <c r="K42" s="2"/>
      <c r="L42" s="2"/>
      <c r="M42" s="2"/>
      <c r="N42" s="2"/>
      <c r="O42" s="2"/>
      <c r="P42" s="63">
        <v>806054</v>
      </c>
      <c r="Q42" s="66"/>
      <c r="R42" s="12"/>
      <c r="S42" s="26"/>
      <c r="T42" s="2"/>
      <c r="U42" s="9"/>
      <c r="Y42" s="37"/>
      <c r="Z42" s="37"/>
    </row>
    <row r="43" spans="1:26" x14ac:dyDescent="0.25">
      <c r="A43" s="7">
        <v>30</v>
      </c>
      <c r="B43" s="2" t="s">
        <v>60</v>
      </c>
      <c r="C43" s="2"/>
      <c r="D43" s="67"/>
      <c r="E43" s="41"/>
      <c r="F43" s="2"/>
      <c r="G43" s="2"/>
      <c r="H43" s="2"/>
      <c r="I43" s="2"/>
      <c r="J43" s="2"/>
      <c r="K43" s="2"/>
      <c r="L43" s="2"/>
      <c r="M43" s="2"/>
      <c r="N43" s="2"/>
      <c r="O43" s="2"/>
      <c r="P43" s="51">
        <v>1297964.1796976668</v>
      </c>
      <c r="Q43" s="58"/>
      <c r="R43" s="12"/>
      <c r="S43" s="26"/>
      <c r="T43" s="2"/>
      <c r="U43" s="9"/>
      <c r="Y43" s="37"/>
      <c r="Z43" s="37"/>
    </row>
    <row r="44" spans="1:26" x14ac:dyDescent="0.25">
      <c r="A44" s="7">
        <v>31</v>
      </c>
      <c r="B44" s="2" t="s">
        <v>61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36">
        <f>P40+P42+P43</f>
        <v>68367913.639980614</v>
      </c>
      <c r="Q44" s="43"/>
      <c r="R44" s="12"/>
      <c r="S44" s="26"/>
      <c r="T44" s="2"/>
      <c r="U44" s="9"/>
      <c r="Y44" s="37"/>
      <c r="Z44" s="37"/>
    </row>
    <row r="45" spans="1:26" x14ac:dyDescent="0.25">
      <c r="A45" s="7">
        <v>32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R45" s="12"/>
      <c r="S45" s="26"/>
      <c r="T45" s="2"/>
      <c r="U45" s="9"/>
      <c r="Y45" s="37"/>
      <c r="Z45" s="37"/>
    </row>
    <row r="46" spans="1:26" x14ac:dyDescent="0.25">
      <c r="A46" s="7">
        <v>33</v>
      </c>
      <c r="B46" s="2" t="s">
        <v>62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68">
        <v>78709117.242809042</v>
      </c>
      <c r="Q46" s="66"/>
      <c r="R46" s="12"/>
      <c r="S46" s="26"/>
      <c r="T46" s="2"/>
      <c r="U46" s="9"/>
      <c r="Y46" s="37"/>
      <c r="Z46" s="37"/>
    </row>
    <row r="47" spans="1:26" x14ac:dyDescent="0.25">
      <c r="A47" s="7">
        <v>34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R47" s="12"/>
      <c r="S47" s="26"/>
      <c r="T47" s="2"/>
      <c r="U47" s="9"/>
      <c r="Y47" s="37"/>
      <c r="Z47" s="37"/>
    </row>
    <row r="48" spans="1:26" ht="16.5" thickBot="1" x14ac:dyDescent="0.3">
      <c r="A48" s="7">
        <v>35</v>
      </c>
      <c r="B48" s="2" t="s">
        <v>63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69">
        <f>P40+P42+P46+P43</f>
        <v>147077030.88278964</v>
      </c>
      <c r="Q48" s="70"/>
      <c r="R48" s="12"/>
      <c r="S48" s="26"/>
      <c r="T48" s="2"/>
      <c r="U48" s="9"/>
      <c r="Y48" s="37"/>
      <c r="Z48" s="37"/>
    </row>
    <row r="49" spans="1:26" ht="16.5" thickTop="1" x14ac:dyDescent="0.25">
      <c r="A49" s="7">
        <v>36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R49" s="12"/>
      <c r="S49" s="26"/>
      <c r="T49" s="2"/>
      <c r="U49" s="9"/>
      <c r="Y49" s="37"/>
      <c r="Z49" s="37"/>
    </row>
    <row r="50" spans="1:26" x14ac:dyDescent="0.25">
      <c r="A50" s="7">
        <v>37</v>
      </c>
      <c r="B50" s="72" t="s">
        <v>64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2"/>
      <c r="Q50" s="37"/>
      <c r="R50" s="12"/>
      <c r="S50" s="26"/>
      <c r="T50" s="2"/>
      <c r="U50" s="9"/>
    </row>
    <row r="51" spans="1:26" x14ac:dyDescent="0.25">
      <c r="A51" s="7">
        <v>38</v>
      </c>
      <c r="B51" s="72" t="s">
        <v>65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41"/>
      <c r="N51" s="2"/>
      <c r="O51" s="2"/>
      <c r="P51" s="2"/>
      <c r="Q51" s="37"/>
      <c r="R51" s="12"/>
      <c r="S51" s="26"/>
      <c r="T51" s="2"/>
      <c r="U51" s="9"/>
    </row>
    <row r="52" spans="1:26" x14ac:dyDescent="0.25">
      <c r="A52" s="7"/>
      <c r="H52" s="12"/>
      <c r="M52" s="71"/>
      <c r="N52" s="71"/>
      <c r="O52" s="71"/>
      <c r="P52" s="73"/>
      <c r="R52" s="12"/>
      <c r="S52" s="26"/>
      <c r="T52" s="2"/>
      <c r="U52" s="9"/>
    </row>
    <row r="53" spans="1:26" x14ac:dyDescent="0.25">
      <c r="A53" s="7"/>
      <c r="M53" s="71"/>
      <c r="N53" s="71"/>
      <c r="O53" s="71"/>
      <c r="P53" s="74"/>
    </row>
    <row r="54" spans="1:26" x14ac:dyDescent="0.25">
      <c r="A54" s="7"/>
      <c r="M54" s="71"/>
      <c r="N54" s="71"/>
      <c r="O54" s="71"/>
      <c r="P54" s="75"/>
    </row>
    <row r="55" spans="1:26" x14ac:dyDescent="0.25">
      <c r="A55" s="7"/>
    </row>
    <row r="56" spans="1:26" x14ac:dyDescent="0.25">
      <c r="A56" s="7"/>
      <c r="P56" s="75"/>
      <c r="Q56" s="42"/>
    </row>
    <row r="57" spans="1:26" x14ac:dyDescent="0.25">
      <c r="A57" s="7"/>
    </row>
    <row r="58" spans="1:26" x14ac:dyDescent="0.25">
      <c r="A58" s="7"/>
      <c r="P58" s="37"/>
    </row>
    <row r="59" spans="1:26" x14ac:dyDescent="0.25">
      <c r="A59" s="7"/>
    </row>
    <row r="60" spans="1:26" x14ac:dyDescent="0.25">
      <c r="A60" s="7"/>
    </row>
    <row r="61" spans="1:26" x14ac:dyDescent="0.25">
      <c r="A61" s="7"/>
    </row>
    <row r="64" spans="1:26" x14ac:dyDescent="0.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pans="1:25" x14ac:dyDescent="0.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pans="1:25" x14ac:dyDescent="0.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pans="1:25" x14ac:dyDescent="0.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pans="1:25" x14ac:dyDescent="0.25">
      <c r="A68" s="76"/>
      <c r="B68" s="76"/>
      <c r="C68" s="76"/>
      <c r="D68" s="76"/>
      <c r="E68" s="77"/>
      <c r="F68" s="77"/>
      <c r="G68" s="76"/>
      <c r="H68" s="76"/>
      <c r="I68" s="76"/>
      <c r="J68" s="76"/>
      <c r="K68" s="76"/>
      <c r="L68" s="76"/>
      <c r="M68" s="76"/>
      <c r="N68" s="76"/>
      <c r="O68" s="76"/>
      <c r="P68" s="78"/>
      <c r="Q68" s="78"/>
      <c r="R68" s="76"/>
      <c r="S68" s="76"/>
      <c r="T68" s="76"/>
      <c r="U68" s="76"/>
      <c r="V68" s="76"/>
      <c r="W68" s="76"/>
      <c r="X68" s="76"/>
      <c r="Y68" s="76"/>
    </row>
    <row r="69" spans="1:25" x14ac:dyDescent="0.25">
      <c r="A69" s="76"/>
      <c r="B69" s="76"/>
      <c r="C69" s="76"/>
      <c r="D69" s="76"/>
      <c r="E69" s="77"/>
      <c r="F69" s="77"/>
      <c r="G69" s="76"/>
      <c r="H69" s="76"/>
      <c r="I69" s="76"/>
      <c r="J69" s="76"/>
      <c r="K69" s="76"/>
      <c r="L69" s="76"/>
      <c r="M69" s="76"/>
      <c r="N69" s="76"/>
      <c r="O69" s="76"/>
      <c r="P69" s="78"/>
      <c r="Q69" s="78"/>
      <c r="R69" s="76"/>
      <c r="S69" s="76"/>
      <c r="T69" s="76"/>
      <c r="U69" s="76"/>
      <c r="V69" s="76"/>
      <c r="W69" s="76"/>
      <c r="X69" s="76"/>
      <c r="Y69" s="76"/>
    </row>
    <row r="70" spans="1:25" x14ac:dyDescent="0.25">
      <c r="A70" s="76"/>
      <c r="B70" s="76"/>
      <c r="C70" s="76"/>
      <c r="D70" s="76"/>
      <c r="E70" s="77"/>
      <c r="F70" s="77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pans="1:25" x14ac:dyDescent="0.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pans="1:25" x14ac:dyDescent="0.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25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pans="1:25" x14ac:dyDescent="0.25">
      <c r="A73" s="25"/>
      <c r="B73" s="76"/>
      <c r="C73" s="76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76"/>
      <c r="S73" s="76"/>
      <c r="T73" s="76"/>
      <c r="U73" s="76"/>
      <c r="V73" s="76"/>
      <c r="W73" s="76"/>
      <c r="X73" s="76"/>
      <c r="Y73" s="76"/>
    </row>
    <row r="74" spans="1:25" x14ac:dyDescent="0.2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76"/>
      <c r="S74" s="76"/>
      <c r="T74" s="76"/>
      <c r="U74" s="76"/>
      <c r="V74" s="76"/>
      <c r="W74" s="76"/>
      <c r="X74" s="76"/>
      <c r="Y74" s="76"/>
    </row>
    <row r="75" spans="1:25" x14ac:dyDescent="0.25">
      <c r="A75" s="76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76"/>
      <c r="S75" s="76"/>
      <c r="T75" s="76"/>
      <c r="U75" s="76"/>
      <c r="V75" s="76"/>
      <c r="W75" s="76"/>
      <c r="X75" s="76"/>
      <c r="Y75" s="76"/>
    </row>
    <row r="76" spans="1:25" x14ac:dyDescent="0.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pans="1:25" x14ac:dyDescent="0.25">
      <c r="A77" s="76"/>
      <c r="B77" s="79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80"/>
      <c r="S77" s="76"/>
      <c r="T77" s="76"/>
      <c r="U77" s="76"/>
      <c r="V77" s="76"/>
      <c r="W77" s="76"/>
      <c r="X77" s="76"/>
      <c r="Y77" s="76"/>
    </row>
    <row r="78" spans="1:25" x14ac:dyDescent="0.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80"/>
      <c r="S78" s="76"/>
      <c r="T78" s="76"/>
      <c r="U78" s="76"/>
      <c r="V78" s="76"/>
      <c r="W78" s="76"/>
      <c r="X78" s="76"/>
      <c r="Y78" s="76"/>
    </row>
    <row r="79" spans="1:25" x14ac:dyDescent="0.25">
      <c r="A79" s="76"/>
      <c r="B79" s="76"/>
      <c r="C79" s="25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81"/>
      <c r="P79" s="82"/>
      <c r="Q79" s="82"/>
      <c r="R79" s="80"/>
      <c r="S79" s="76"/>
      <c r="T79" s="76"/>
      <c r="U79" s="76"/>
      <c r="V79" s="76"/>
      <c r="W79" s="76"/>
      <c r="X79" s="76"/>
      <c r="Y79" s="76"/>
    </row>
    <row r="80" spans="1:25" x14ac:dyDescent="0.25">
      <c r="A80" s="76"/>
      <c r="B80" s="76"/>
      <c r="C80" s="25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80"/>
      <c r="Q80" s="80"/>
      <c r="R80" s="80"/>
      <c r="S80" s="76"/>
      <c r="T80" s="76"/>
      <c r="U80" s="76"/>
      <c r="V80" s="76"/>
      <c r="W80" s="76"/>
      <c r="X80" s="76"/>
      <c r="Y80" s="76"/>
    </row>
    <row r="81" spans="1:25" x14ac:dyDescent="0.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pans="1:25" x14ac:dyDescent="0.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pans="1:25" x14ac:dyDescent="0.25">
      <c r="A83" s="76"/>
      <c r="B83" s="76"/>
      <c r="C83" s="25"/>
      <c r="D83" s="76"/>
      <c r="E83" s="76"/>
      <c r="F83" s="76"/>
      <c r="G83" s="76"/>
      <c r="H83" s="80"/>
      <c r="I83" s="80"/>
      <c r="J83" s="80"/>
      <c r="K83" s="80"/>
      <c r="L83" s="80"/>
      <c r="M83" s="80"/>
      <c r="N83" s="80"/>
      <c r="O83" s="83"/>
      <c r="P83" s="80"/>
      <c r="Q83" s="80"/>
      <c r="R83" s="80"/>
      <c r="S83" s="76"/>
      <c r="T83" s="76"/>
      <c r="U83" s="76"/>
      <c r="V83" s="76"/>
      <c r="W83" s="76"/>
      <c r="X83" s="76"/>
      <c r="Y83" s="76"/>
    </row>
    <row r="84" spans="1:25" x14ac:dyDescent="0.25">
      <c r="A84" s="76"/>
      <c r="B84" s="76"/>
      <c r="C84" s="25"/>
      <c r="D84" s="76"/>
      <c r="E84" s="76"/>
      <c r="F84" s="76"/>
      <c r="G84" s="76"/>
      <c r="H84" s="80"/>
      <c r="I84" s="80"/>
      <c r="J84" s="80"/>
      <c r="K84" s="80"/>
      <c r="L84" s="80"/>
      <c r="M84" s="80"/>
      <c r="N84" s="80"/>
      <c r="O84" s="83"/>
      <c r="P84" s="80"/>
      <c r="Q84" s="80"/>
      <c r="R84" s="80"/>
      <c r="S84" s="76"/>
      <c r="T84" s="76"/>
      <c r="U84" s="76"/>
      <c r="V84" s="76"/>
      <c r="W84" s="76"/>
      <c r="X84" s="76"/>
      <c r="Y84" s="76"/>
    </row>
    <row r="85" spans="1:25" x14ac:dyDescent="0.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</row>
    <row r="86" spans="1:25" x14ac:dyDescent="0.25">
      <c r="A86" s="76"/>
      <c r="B86" s="76"/>
      <c r="C86" s="25"/>
      <c r="D86" s="76"/>
      <c r="E86" s="76"/>
      <c r="F86" s="76"/>
      <c r="G86" s="76"/>
      <c r="H86" s="80"/>
      <c r="I86" s="80"/>
      <c r="J86" s="80"/>
      <c r="K86" s="80"/>
      <c r="L86" s="80"/>
      <c r="M86" s="80"/>
      <c r="N86" s="80"/>
      <c r="O86" s="83"/>
      <c r="P86" s="80"/>
      <c r="Q86" s="80"/>
      <c r="R86" s="80"/>
      <c r="S86" s="76"/>
      <c r="T86" s="76"/>
      <c r="U86" s="76"/>
      <c r="V86" s="76"/>
      <c r="W86" s="76"/>
      <c r="X86" s="76"/>
      <c r="Y86" s="76"/>
    </row>
    <row r="87" spans="1:25" x14ac:dyDescent="0.25">
      <c r="A87" s="76"/>
      <c r="B87" s="76"/>
      <c r="C87" s="25"/>
      <c r="D87" s="76"/>
      <c r="E87" s="76"/>
      <c r="F87" s="76"/>
      <c r="G87" s="76"/>
      <c r="H87" s="80"/>
      <c r="I87" s="80"/>
      <c r="J87" s="80"/>
      <c r="K87" s="80"/>
      <c r="L87" s="80"/>
      <c r="M87" s="80"/>
      <c r="N87" s="80"/>
      <c r="O87" s="83"/>
      <c r="P87" s="80"/>
      <c r="Q87" s="80"/>
      <c r="R87" s="80"/>
      <c r="S87" s="76"/>
      <c r="T87" s="76"/>
      <c r="U87" s="76"/>
      <c r="V87" s="76"/>
      <c r="W87" s="76"/>
      <c r="X87" s="76"/>
      <c r="Y87" s="76"/>
    </row>
    <row r="88" spans="1:25" x14ac:dyDescent="0.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</row>
    <row r="89" spans="1:25" x14ac:dyDescent="0.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</row>
    <row r="90" spans="1:25" x14ac:dyDescent="0.25">
      <c r="A90" s="76"/>
      <c r="B90" s="76"/>
      <c r="C90" s="25"/>
      <c r="D90" s="76"/>
      <c r="E90" s="76"/>
      <c r="F90" s="76"/>
      <c r="G90" s="76"/>
      <c r="H90" s="80"/>
      <c r="I90" s="80"/>
      <c r="J90" s="80"/>
      <c r="K90" s="80"/>
      <c r="L90" s="80"/>
      <c r="M90" s="80"/>
      <c r="N90" s="80"/>
      <c r="O90" s="83"/>
      <c r="P90" s="80"/>
      <c r="Q90" s="80"/>
      <c r="R90" s="80"/>
      <c r="S90" s="76"/>
      <c r="T90" s="76"/>
      <c r="U90" s="76"/>
      <c r="V90" s="76"/>
      <c r="W90" s="76"/>
      <c r="X90" s="76"/>
      <c r="Y90" s="76"/>
    </row>
    <row r="91" spans="1:25" x14ac:dyDescent="0.25">
      <c r="A91" s="76"/>
      <c r="B91" s="76"/>
      <c r="C91" s="25"/>
      <c r="D91" s="76"/>
      <c r="E91" s="76"/>
      <c r="F91" s="76"/>
      <c r="G91" s="76"/>
      <c r="H91" s="80"/>
      <c r="I91" s="80"/>
      <c r="J91" s="80"/>
      <c r="K91" s="80"/>
      <c r="L91" s="80"/>
      <c r="M91" s="80"/>
      <c r="N91" s="80"/>
      <c r="O91" s="83"/>
      <c r="P91" s="80"/>
      <c r="Q91" s="80"/>
      <c r="R91" s="80"/>
      <c r="S91" s="76"/>
      <c r="T91" s="76"/>
      <c r="U91" s="76"/>
      <c r="V91" s="76"/>
      <c r="W91" s="76"/>
      <c r="X91" s="76"/>
      <c r="Y91" s="76"/>
    </row>
    <row r="92" spans="1:25" x14ac:dyDescent="0.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pans="1:25" x14ac:dyDescent="0.25">
      <c r="A93" s="76"/>
      <c r="B93" s="76"/>
      <c r="C93" s="25"/>
      <c r="D93" s="76"/>
      <c r="E93" s="76"/>
      <c r="F93" s="76"/>
      <c r="G93" s="76"/>
      <c r="H93" s="80"/>
      <c r="I93" s="80"/>
      <c r="J93" s="80"/>
      <c r="K93" s="80"/>
      <c r="L93" s="80"/>
      <c r="M93" s="80"/>
      <c r="N93" s="80"/>
      <c r="O93" s="83"/>
      <c r="P93" s="80"/>
      <c r="Q93" s="80"/>
      <c r="R93" s="80"/>
      <c r="S93" s="76"/>
      <c r="T93" s="76"/>
      <c r="U93" s="76"/>
      <c r="V93" s="76"/>
      <c r="W93" s="76"/>
      <c r="X93" s="76"/>
      <c r="Y93" s="76"/>
    </row>
    <row r="94" spans="1:25" x14ac:dyDescent="0.25">
      <c r="A94" s="76"/>
      <c r="B94" s="76"/>
      <c r="C94" s="25"/>
      <c r="D94" s="76"/>
      <c r="E94" s="76"/>
      <c r="F94" s="76"/>
      <c r="G94" s="76"/>
      <c r="H94" s="80"/>
      <c r="I94" s="80"/>
      <c r="J94" s="80"/>
      <c r="K94" s="80"/>
      <c r="L94" s="80"/>
      <c r="M94" s="80"/>
      <c r="N94" s="80"/>
      <c r="O94" s="83"/>
      <c r="P94" s="80"/>
      <c r="Q94" s="80"/>
      <c r="R94" s="80"/>
      <c r="S94" s="76"/>
      <c r="T94" s="76"/>
      <c r="U94" s="76"/>
      <c r="V94" s="76"/>
      <c r="W94" s="76"/>
      <c r="X94" s="76"/>
      <c r="Y94" s="76"/>
    </row>
    <row r="95" spans="1:25" x14ac:dyDescent="0.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</row>
    <row r="96" spans="1:25" x14ac:dyDescent="0.25">
      <c r="A96" s="76"/>
      <c r="B96" s="76"/>
      <c r="C96" s="25"/>
      <c r="D96" s="76"/>
      <c r="E96" s="76"/>
      <c r="F96" s="76"/>
      <c r="G96" s="76"/>
      <c r="H96" s="80"/>
      <c r="I96" s="80"/>
      <c r="J96" s="80"/>
      <c r="K96" s="80"/>
      <c r="L96" s="80"/>
      <c r="M96" s="80"/>
      <c r="N96" s="80"/>
      <c r="O96" s="83"/>
      <c r="P96" s="80"/>
      <c r="Q96" s="80"/>
      <c r="R96" s="80"/>
      <c r="S96" s="76"/>
      <c r="T96" s="76"/>
      <c r="U96" s="76"/>
      <c r="V96" s="76"/>
      <c r="W96" s="76"/>
      <c r="X96" s="76"/>
      <c r="Y96" s="76"/>
    </row>
    <row r="97" spans="1:25" x14ac:dyDescent="0.25">
      <c r="A97" s="76"/>
      <c r="B97" s="76"/>
      <c r="C97" s="25"/>
      <c r="D97" s="76"/>
      <c r="E97" s="76"/>
      <c r="F97" s="76"/>
      <c r="G97" s="76"/>
      <c r="H97" s="80"/>
      <c r="I97" s="80"/>
      <c r="J97" s="80"/>
      <c r="K97" s="80"/>
      <c r="L97" s="80"/>
      <c r="M97" s="80"/>
      <c r="N97" s="80"/>
      <c r="O97" s="83"/>
      <c r="P97" s="80"/>
      <c r="Q97" s="80"/>
      <c r="R97" s="80"/>
      <c r="S97" s="76"/>
      <c r="T97" s="76"/>
      <c r="U97" s="76"/>
      <c r="V97" s="76"/>
      <c r="W97" s="76"/>
      <c r="X97" s="76"/>
      <c r="Y97" s="76"/>
    </row>
    <row r="98" spans="1:25" x14ac:dyDescent="0.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</row>
    <row r="99" spans="1:25" x14ac:dyDescent="0.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</row>
    <row r="100" spans="1:25" x14ac:dyDescent="0.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</row>
    <row r="101" spans="1:25" x14ac:dyDescent="0.25">
      <c r="A101" s="76"/>
      <c r="B101" s="76"/>
      <c r="C101" s="25"/>
      <c r="D101" s="76"/>
      <c r="E101" s="76"/>
      <c r="F101" s="76"/>
      <c r="G101" s="76"/>
      <c r="H101" s="80"/>
      <c r="I101" s="80"/>
      <c r="J101" s="80"/>
      <c r="K101" s="80"/>
      <c r="L101" s="80"/>
      <c r="M101" s="80"/>
      <c r="N101" s="80"/>
      <c r="O101" s="83"/>
      <c r="P101" s="80"/>
      <c r="Q101" s="80"/>
      <c r="R101" s="80"/>
      <c r="S101" s="76"/>
      <c r="T101" s="76"/>
      <c r="U101" s="76"/>
      <c r="V101" s="76"/>
      <c r="W101" s="76"/>
      <c r="X101" s="76"/>
      <c r="Y101" s="76"/>
    </row>
    <row r="102" spans="1:25" x14ac:dyDescent="0.25">
      <c r="A102" s="76"/>
      <c r="B102" s="76"/>
      <c r="C102" s="25"/>
      <c r="D102" s="76"/>
      <c r="E102" s="76"/>
      <c r="F102" s="76"/>
      <c r="G102" s="76"/>
      <c r="H102" s="80"/>
      <c r="I102" s="80"/>
      <c r="J102" s="80"/>
      <c r="K102" s="80"/>
      <c r="L102" s="80"/>
      <c r="M102" s="80"/>
      <c r="N102" s="80"/>
      <c r="O102" s="83"/>
      <c r="P102" s="80"/>
      <c r="Q102" s="80"/>
      <c r="R102" s="80"/>
      <c r="S102" s="76"/>
      <c r="T102" s="76"/>
      <c r="U102" s="76"/>
      <c r="V102" s="76"/>
      <c r="W102" s="76"/>
      <c r="X102" s="76"/>
      <c r="Y102" s="76"/>
    </row>
    <row r="103" spans="1:25" x14ac:dyDescent="0.25">
      <c r="A103" s="76"/>
      <c r="B103" s="76"/>
      <c r="C103" s="25"/>
      <c r="D103" s="76"/>
      <c r="E103" s="76"/>
      <c r="F103" s="76"/>
      <c r="G103" s="76"/>
      <c r="H103" s="80"/>
      <c r="I103" s="80"/>
      <c r="J103" s="80"/>
      <c r="K103" s="80"/>
      <c r="L103" s="80"/>
      <c r="M103" s="80"/>
      <c r="N103" s="80"/>
      <c r="O103" s="83"/>
      <c r="P103" s="80"/>
      <c r="Q103" s="80"/>
      <c r="R103" s="80"/>
      <c r="S103" s="76"/>
      <c r="T103" s="76"/>
      <c r="U103" s="76"/>
      <c r="V103" s="76"/>
      <c r="W103" s="76"/>
      <c r="X103" s="76"/>
      <c r="Y103" s="76"/>
    </row>
    <row r="104" spans="1:25" x14ac:dyDescent="0.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</row>
    <row r="105" spans="1:25" x14ac:dyDescent="0.25">
      <c r="A105" s="76"/>
      <c r="B105" s="76"/>
      <c r="C105" s="25"/>
      <c r="D105" s="76"/>
      <c r="E105" s="76"/>
      <c r="F105" s="76"/>
      <c r="G105" s="76"/>
      <c r="H105" s="80"/>
      <c r="I105" s="80"/>
      <c r="J105" s="80"/>
      <c r="K105" s="80"/>
      <c r="L105" s="80"/>
      <c r="M105" s="80"/>
      <c r="N105" s="80"/>
      <c r="O105" s="83"/>
      <c r="P105" s="80"/>
      <c r="Q105" s="80"/>
      <c r="R105" s="80"/>
      <c r="S105" s="76"/>
      <c r="T105" s="76"/>
      <c r="U105" s="76"/>
      <c r="V105" s="76"/>
      <c r="W105" s="76"/>
      <c r="X105" s="76"/>
      <c r="Y105" s="76"/>
    </row>
    <row r="106" spans="1:25" x14ac:dyDescent="0.25">
      <c r="A106" s="76"/>
      <c r="B106" s="76"/>
      <c r="C106" s="25"/>
      <c r="D106" s="76"/>
      <c r="E106" s="76"/>
      <c r="F106" s="76"/>
      <c r="G106" s="76"/>
      <c r="H106" s="80"/>
      <c r="I106" s="80"/>
      <c r="J106" s="80"/>
      <c r="K106" s="80"/>
      <c r="L106" s="80"/>
      <c r="M106" s="80"/>
      <c r="N106" s="80"/>
      <c r="O106" s="83"/>
      <c r="P106" s="80"/>
      <c r="Q106" s="80"/>
      <c r="R106" s="80"/>
      <c r="S106" s="76"/>
      <c r="T106" s="76"/>
      <c r="U106" s="76"/>
      <c r="V106" s="76"/>
      <c r="W106" s="76"/>
      <c r="X106" s="76"/>
      <c r="Y106" s="76"/>
    </row>
    <row r="107" spans="1:25" x14ac:dyDescent="0.25">
      <c r="A107" s="76"/>
      <c r="B107" s="76"/>
      <c r="C107" s="25"/>
      <c r="D107" s="76"/>
      <c r="E107" s="76"/>
      <c r="F107" s="76"/>
      <c r="G107" s="76"/>
      <c r="H107" s="80"/>
      <c r="I107" s="80"/>
      <c r="J107" s="80"/>
      <c r="K107" s="80"/>
      <c r="L107" s="80"/>
      <c r="M107" s="80"/>
      <c r="N107" s="80"/>
      <c r="O107" s="83"/>
      <c r="P107" s="80"/>
      <c r="Q107" s="80"/>
      <c r="R107" s="80"/>
      <c r="S107" s="76"/>
      <c r="T107" s="76"/>
      <c r="U107" s="76"/>
      <c r="V107" s="76"/>
      <c r="W107" s="76"/>
      <c r="X107" s="76"/>
      <c r="Y107" s="76"/>
    </row>
    <row r="108" spans="1:25" x14ac:dyDescent="0.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80"/>
      <c r="Q108" s="80"/>
      <c r="R108" s="80"/>
      <c r="S108" s="76"/>
      <c r="T108" s="76"/>
      <c r="U108" s="76"/>
      <c r="V108" s="76"/>
      <c r="W108" s="76"/>
      <c r="X108" s="76"/>
      <c r="Y108" s="76"/>
    </row>
    <row r="109" spans="1:25" x14ac:dyDescent="0.25">
      <c r="A109" s="76"/>
      <c r="B109" s="76"/>
      <c r="C109" s="25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80"/>
      <c r="Q109" s="80"/>
      <c r="R109" s="80"/>
      <c r="S109" s="76"/>
      <c r="T109" s="76"/>
      <c r="U109" s="76"/>
      <c r="V109" s="76"/>
      <c r="W109" s="76"/>
      <c r="X109" s="76"/>
      <c r="Y109" s="76"/>
    </row>
    <row r="110" spans="1:25" x14ac:dyDescent="0.25">
      <c r="A110" s="76"/>
      <c r="B110" s="76"/>
      <c r="C110" s="25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84"/>
      <c r="P110" s="80"/>
      <c r="Q110" s="80"/>
      <c r="R110" s="80"/>
      <c r="S110" s="76"/>
      <c r="T110" s="76"/>
      <c r="U110" s="76"/>
      <c r="V110" s="76"/>
      <c r="W110" s="76"/>
      <c r="X110" s="76"/>
      <c r="Y110" s="76"/>
    </row>
    <row r="111" spans="1:25" x14ac:dyDescent="0.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</row>
    <row r="112" spans="1:25" x14ac:dyDescent="0.25">
      <c r="A112" s="76"/>
      <c r="B112" s="76"/>
      <c r="C112" s="25"/>
      <c r="D112" s="76"/>
      <c r="E112" s="76"/>
      <c r="F112" s="76"/>
      <c r="G112" s="76"/>
      <c r="H112" s="80"/>
      <c r="I112" s="80"/>
      <c r="J112" s="80"/>
      <c r="K112" s="80"/>
      <c r="L112" s="80"/>
      <c r="M112" s="80"/>
      <c r="N112" s="80"/>
      <c r="O112" s="83"/>
      <c r="P112" s="80"/>
      <c r="Q112" s="80"/>
      <c r="R112" s="80"/>
      <c r="S112" s="76"/>
      <c r="T112" s="76"/>
      <c r="U112" s="76"/>
      <c r="V112" s="76"/>
      <c r="W112" s="76"/>
      <c r="X112" s="76"/>
      <c r="Y112" s="76"/>
    </row>
    <row r="113" spans="1:25" x14ac:dyDescent="0.25">
      <c r="A113" s="76"/>
      <c r="B113" s="76"/>
      <c r="C113" s="25"/>
      <c r="D113" s="76"/>
      <c r="E113" s="76"/>
      <c r="F113" s="76"/>
      <c r="G113" s="76"/>
      <c r="H113" s="80"/>
      <c r="I113" s="80"/>
      <c r="J113" s="80"/>
      <c r="K113" s="80"/>
      <c r="L113" s="80"/>
      <c r="M113" s="80"/>
      <c r="N113" s="80"/>
      <c r="O113" s="83"/>
      <c r="P113" s="80"/>
      <c r="Q113" s="80"/>
      <c r="R113" s="80"/>
      <c r="S113" s="76"/>
      <c r="T113" s="76"/>
      <c r="U113" s="76"/>
      <c r="V113" s="76"/>
      <c r="W113" s="76"/>
      <c r="X113" s="76"/>
      <c r="Y113" s="76"/>
    </row>
    <row r="114" spans="1:25" x14ac:dyDescent="0.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pans="1:25" x14ac:dyDescent="0.25">
      <c r="A115" s="76"/>
      <c r="B115" s="76"/>
      <c r="C115" s="25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3"/>
      <c r="P115" s="80"/>
      <c r="Q115" s="80"/>
      <c r="R115" s="80"/>
      <c r="S115" s="76"/>
      <c r="T115" s="76"/>
      <c r="U115" s="76"/>
      <c r="V115" s="76"/>
      <c r="W115" s="76"/>
      <c r="X115" s="76"/>
      <c r="Y115" s="76"/>
    </row>
    <row r="116" spans="1:25" x14ac:dyDescent="0.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80"/>
      <c r="Q116" s="80"/>
      <c r="R116" s="80"/>
      <c r="S116" s="76"/>
      <c r="T116" s="76"/>
      <c r="U116" s="76"/>
      <c r="V116" s="76"/>
      <c r="W116" s="76"/>
      <c r="X116" s="76"/>
      <c r="Y116" s="76"/>
    </row>
    <row r="117" spans="1:25" x14ac:dyDescent="0.25">
      <c r="A117" s="76"/>
      <c r="B117" s="76"/>
      <c r="C117" s="25"/>
      <c r="D117" s="76"/>
      <c r="E117" s="76"/>
      <c r="F117" s="76"/>
      <c r="G117" s="76"/>
      <c r="H117" s="80"/>
      <c r="I117" s="80"/>
      <c r="J117" s="80"/>
      <c r="K117" s="80"/>
      <c r="L117" s="80"/>
      <c r="M117" s="80"/>
      <c r="N117" s="80"/>
      <c r="O117" s="83"/>
      <c r="P117" s="80"/>
      <c r="Q117" s="80"/>
      <c r="R117" s="80"/>
      <c r="S117" s="76"/>
      <c r="T117" s="76"/>
      <c r="U117" s="76"/>
      <c r="V117" s="76"/>
      <c r="W117" s="76"/>
      <c r="X117" s="76"/>
      <c r="Y117" s="76"/>
    </row>
    <row r="118" spans="1:25" x14ac:dyDescent="0.25">
      <c r="A118" s="76"/>
      <c r="B118" s="76"/>
      <c r="C118" s="25"/>
      <c r="D118" s="76"/>
      <c r="E118" s="76"/>
      <c r="F118" s="76"/>
      <c r="G118" s="76"/>
      <c r="H118" s="80"/>
      <c r="I118" s="80"/>
      <c r="J118" s="80"/>
      <c r="K118" s="80"/>
      <c r="L118" s="80"/>
      <c r="M118" s="80"/>
      <c r="N118" s="80"/>
      <c r="O118" s="83"/>
      <c r="P118" s="80"/>
      <c r="Q118" s="80"/>
      <c r="R118" s="80"/>
      <c r="S118" s="76"/>
      <c r="T118" s="76"/>
      <c r="U118" s="76"/>
      <c r="V118" s="76"/>
      <c r="W118" s="76"/>
      <c r="X118" s="76"/>
      <c r="Y118" s="76"/>
    </row>
    <row r="119" spans="1:25" x14ac:dyDescent="0.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85"/>
      <c r="P119" s="80"/>
      <c r="Q119" s="80"/>
      <c r="R119" s="80"/>
      <c r="S119" s="76"/>
      <c r="T119" s="76"/>
      <c r="U119" s="76"/>
      <c r="V119" s="76"/>
      <c r="W119" s="76"/>
      <c r="X119" s="76"/>
      <c r="Y119" s="76"/>
    </row>
    <row r="120" spans="1:25" x14ac:dyDescent="0.25">
      <c r="A120" s="76"/>
      <c r="B120" s="76"/>
      <c r="C120" s="25"/>
      <c r="D120" s="76"/>
      <c r="E120" s="76"/>
      <c r="F120" s="76"/>
      <c r="G120" s="76"/>
      <c r="H120" s="80"/>
      <c r="I120" s="80"/>
      <c r="J120" s="80"/>
      <c r="K120" s="80"/>
      <c r="L120" s="80"/>
      <c r="M120" s="80"/>
      <c r="N120" s="80"/>
      <c r="O120" s="83"/>
      <c r="P120" s="80"/>
      <c r="Q120" s="80"/>
      <c r="R120" s="80"/>
      <c r="S120" s="76"/>
      <c r="T120" s="76"/>
      <c r="U120" s="76"/>
      <c r="V120" s="76"/>
      <c r="W120" s="76"/>
      <c r="X120" s="76"/>
      <c r="Y120" s="76"/>
    </row>
    <row r="121" spans="1:25" x14ac:dyDescent="0.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83"/>
      <c r="P121" s="80"/>
      <c r="Q121" s="80"/>
      <c r="R121" s="80"/>
      <c r="S121" s="76"/>
      <c r="T121" s="76"/>
      <c r="U121" s="76"/>
      <c r="V121" s="76"/>
      <c r="W121" s="76"/>
      <c r="X121" s="76"/>
      <c r="Y121" s="76"/>
    </row>
    <row r="122" spans="1:25" x14ac:dyDescent="0.25">
      <c r="A122" s="76"/>
      <c r="B122" s="76"/>
      <c r="C122" s="25"/>
      <c r="D122" s="76"/>
      <c r="E122" s="76"/>
      <c r="F122" s="76"/>
      <c r="G122" s="76"/>
      <c r="H122" s="80"/>
      <c r="I122" s="80"/>
      <c r="J122" s="80"/>
      <c r="K122" s="80"/>
      <c r="L122" s="80"/>
      <c r="M122" s="80"/>
      <c r="N122" s="80"/>
      <c r="O122" s="83"/>
      <c r="P122" s="80"/>
      <c r="Q122" s="80"/>
      <c r="R122" s="80"/>
      <c r="S122" s="76"/>
      <c r="T122" s="76"/>
      <c r="U122" s="76"/>
      <c r="V122" s="76"/>
      <c r="W122" s="76"/>
      <c r="X122" s="76"/>
      <c r="Y122" s="76"/>
    </row>
    <row r="123" spans="1:25" x14ac:dyDescent="0.25">
      <c r="A123" s="76"/>
      <c r="B123" s="76"/>
      <c r="C123" s="25"/>
      <c r="D123" s="76"/>
      <c r="E123" s="76"/>
      <c r="F123" s="76"/>
      <c r="G123" s="76"/>
      <c r="H123" s="80"/>
      <c r="I123" s="80"/>
      <c r="J123" s="80"/>
      <c r="K123" s="80"/>
      <c r="L123" s="80"/>
      <c r="M123" s="80"/>
      <c r="N123" s="80"/>
      <c r="O123" s="83"/>
      <c r="P123" s="80"/>
      <c r="Q123" s="80"/>
      <c r="R123" s="80"/>
      <c r="S123" s="76"/>
      <c r="T123" s="76"/>
      <c r="U123" s="76"/>
      <c r="V123" s="76"/>
      <c r="W123" s="76"/>
      <c r="X123" s="76"/>
      <c r="Y123" s="76"/>
    </row>
    <row r="124" spans="1:25" x14ac:dyDescent="0.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pans="1:25" x14ac:dyDescent="0.25">
      <c r="A125" s="76"/>
      <c r="B125" s="76"/>
      <c r="C125" s="76"/>
      <c r="D125" s="76"/>
      <c r="E125" s="80"/>
      <c r="F125" s="80"/>
      <c r="G125" s="76"/>
      <c r="H125" s="80"/>
      <c r="I125" s="80"/>
      <c r="J125" s="80"/>
      <c r="K125" s="80"/>
      <c r="L125" s="80"/>
      <c r="M125" s="80"/>
      <c r="N125" s="80"/>
      <c r="O125" s="83"/>
      <c r="P125" s="80"/>
      <c r="Q125" s="80"/>
      <c r="R125" s="80"/>
      <c r="S125" s="76"/>
      <c r="T125" s="76"/>
      <c r="U125" s="76"/>
      <c r="V125" s="76"/>
      <c r="W125" s="76"/>
      <c r="X125" s="76"/>
      <c r="Y125" s="76"/>
    </row>
    <row r="126" spans="1:25" x14ac:dyDescent="0.25">
      <c r="A126" s="76"/>
      <c r="B126" s="76"/>
      <c r="C126" s="86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7"/>
      <c r="P126" s="82"/>
      <c r="Q126" s="82"/>
      <c r="R126" s="80"/>
      <c r="S126" s="76"/>
      <c r="T126" s="76"/>
      <c r="U126" s="76"/>
      <c r="V126" s="76"/>
      <c r="W126" s="76"/>
      <c r="X126" s="76"/>
      <c r="Y126" s="76"/>
    </row>
    <row r="127" spans="1:25" x14ac:dyDescent="0.25">
      <c r="A127" s="76"/>
      <c r="B127" s="76"/>
      <c r="C127" s="76"/>
      <c r="D127" s="76"/>
      <c r="E127" s="80"/>
      <c r="F127" s="80"/>
      <c r="G127" s="76"/>
      <c r="H127" s="87"/>
      <c r="I127" s="87"/>
      <c r="J127" s="87"/>
      <c r="K127" s="87"/>
      <c r="L127" s="87"/>
      <c r="M127" s="87"/>
      <c r="N127" s="87"/>
      <c r="O127" s="76"/>
      <c r="P127" s="80"/>
      <c r="Q127" s="80"/>
      <c r="R127" s="80"/>
      <c r="S127" s="76"/>
      <c r="T127" s="76"/>
      <c r="U127" s="76"/>
      <c r="V127" s="76"/>
      <c r="W127" s="76"/>
      <c r="X127" s="76"/>
      <c r="Y127" s="76"/>
    </row>
    <row r="128" spans="1:25" x14ac:dyDescent="0.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80"/>
      <c r="S128" s="76"/>
      <c r="T128" s="76"/>
      <c r="U128" s="76"/>
      <c r="V128" s="76"/>
      <c r="W128" s="76"/>
      <c r="X128" s="76"/>
      <c r="Y128" s="76"/>
    </row>
    <row r="129" spans="1:25" x14ac:dyDescent="0.25">
      <c r="A129" s="76"/>
      <c r="B129" s="86"/>
      <c r="C129" s="76"/>
      <c r="D129" s="76"/>
      <c r="E129" s="76"/>
      <c r="F129" s="76"/>
      <c r="G129" s="76"/>
      <c r="H129" s="80"/>
      <c r="I129" s="80"/>
      <c r="J129" s="80"/>
      <c r="K129" s="80"/>
      <c r="L129" s="80"/>
      <c r="M129" s="80"/>
      <c r="N129" s="80"/>
      <c r="O129" s="76"/>
      <c r="P129" s="88"/>
      <c r="Q129" s="88"/>
      <c r="R129" s="80"/>
      <c r="S129" s="76"/>
      <c r="T129" s="76"/>
      <c r="U129" s="76"/>
      <c r="V129" s="76"/>
      <c r="W129" s="76"/>
      <c r="X129" s="76"/>
      <c r="Y129" s="76"/>
    </row>
    <row r="130" spans="1:25" x14ac:dyDescent="0.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pans="1:25" x14ac:dyDescent="0.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pans="1:25" x14ac:dyDescent="0.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</row>
    <row r="133" spans="1:25" x14ac:dyDescent="0.2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</row>
    <row r="134" spans="1:25" x14ac:dyDescent="0.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</row>
    <row r="135" spans="1:25" x14ac:dyDescent="0.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</row>
    <row r="136" spans="1:25" x14ac:dyDescent="0.2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</row>
    <row r="137" spans="1:25" x14ac:dyDescent="0.2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</row>
    <row r="138" spans="1:25" x14ac:dyDescent="0.2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</row>
    <row r="139" spans="1:25" x14ac:dyDescent="0.2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pans="1:25" x14ac:dyDescent="0.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pans="1:25" x14ac:dyDescent="0.2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  <row r="142" spans="1:25" x14ac:dyDescent="0.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</row>
    <row r="143" spans="1:25" x14ac:dyDescent="0.2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</row>
    <row r="144" spans="1:25" x14ac:dyDescent="0.2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</row>
    <row r="145" spans="1:25" x14ac:dyDescent="0.2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</row>
    <row r="146" spans="1:25" x14ac:dyDescent="0.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</row>
    <row r="147" spans="1:25" x14ac:dyDescent="0.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</row>
    <row r="148" spans="1:25" x14ac:dyDescent="0.2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</row>
    <row r="149" spans="1:25" x14ac:dyDescent="0.2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</row>
    <row r="150" spans="1:25" x14ac:dyDescent="0.2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</row>
    <row r="151" spans="1:25" x14ac:dyDescent="0.2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</row>
    <row r="152" spans="1:25" x14ac:dyDescent="0.2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</row>
    <row r="153" spans="1:25" x14ac:dyDescent="0.2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</row>
    <row r="154" spans="1:25" x14ac:dyDescent="0.2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</row>
    <row r="155" spans="1:25" x14ac:dyDescent="0.2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</row>
    <row r="156" spans="1:25" x14ac:dyDescent="0.2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</row>
    <row r="157" spans="1:25" x14ac:dyDescent="0.2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</row>
    <row r="158" spans="1:25" x14ac:dyDescent="0.2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</row>
    <row r="159" spans="1:25" x14ac:dyDescent="0.2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</row>
    <row r="160" spans="1:25" x14ac:dyDescent="0.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</row>
    <row r="161" spans="1:25" x14ac:dyDescent="0.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</row>
    <row r="162" spans="1:25" x14ac:dyDescent="0.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</row>
    <row r="163" spans="1:25" x14ac:dyDescent="0.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</row>
    <row r="164" spans="1:25" x14ac:dyDescent="0.2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</row>
    <row r="165" spans="1:25" x14ac:dyDescent="0.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</row>
    <row r="166" spans="1:25" x14ac:dyDescent="0.25">
      <c r="A166" s="76"/>
      <c r="B166" s="76"/>
      <c r="C166" s="76"/>
      <c r="D166" s="76"/>
      <c r="E166" s="76"/>
      <c r="F166" s="76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  <c r="Y166" s="76"/>
    </row>
    <row r="167" spans="1:25" x14ac:dyDescent="0.25">
      <c r="A167" s="76"/>
      <c r="B167" s="76"/>
      <c r="C167" s="76"/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  <c r="Y167" s="76"/>
    </row>
    <row r="168" spans="1:25" x14ac:dyDescent="0.25">
      <c r="A168" s="76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</row>
    <row r="169" spans="1:25" x14ac:dyDescent="0.25">
      <c r="A169" s="76"/>
      <c r="B169" s="76"/>
      <c r="C169" s="76"/>
      <c r="D169" s="76"/>
      <c r="E169" s="76"/>
      <c r="F169" s="76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  <c r="Y169" s="76"/>
    </row>
    <row r="170" spans="1:25" x14ac:dyDescent="0.25">
      <c r="A170" s="76"/>
      <c r="B170" s="76"/>
      <c r="C170" s="76"/>
      <c r="D170" s="76"/>
      <c r="E170" s="76"/>
      <c r="F170" s="76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  <c r="Y170" s="76"/>
    </row>
    <row r="171" spans="1:25" x14ac:dyDescent="0.25">
      <c r="A171" s="76"/>
      <c r="B171" s="76"/>
      <c r="C171" s="76"/>
      <c r="D171" s="76"/>
      <c r="E171" s="76"/>
      <c r="F171" s="76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  <c r="Y171" s="76"/>
    </row>
    <row r="172" spans="1:25" x14ac:dyDescent="0.25">
      <c r="A172" s="76"/>
      <c r="B172" s="76"/>
      <c r="C172" s="76"/>
      <c r="D172" s="76"/>
      <c r="E172" s="76"/>
      <c r="F172" s="76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  <c r="Y172" s="76"/>
    </row>
    <row r="173" spans="1:25" x14ac:dyDescent="0.25">
      <c r="A173" s="76"/>
      <c r="B173" s="76"/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1:25" x14ac:dyDescent="0.25">
      <c r="A174" s="76"/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</row>
    <row r="175" spans="1:25" x14ac:dyDescent="0.25">
      <c r="A175" s="76"/>
      <c r="B175" s="76"/>
      <c r="C175" s="76"/>
      <c r="D175" s="76"/>
      <c r="E175" s="76"/>
      <c r="F175" s="76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  <c r="Y175" s="76"/>
    </row>
    <row r="176" spans="1:25" x14ac:dyDescent="0.25">
      <c r="A176" s="76"/>
      <c r="B176" s="76"/>
      <c r="C176" s="76"/>
      <c r="D176" s="76"/>
      <c r="E176" s="76"/>
      <c r="F176" s="76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  <c r="Y176" s="76"/>
    </row>
    <row r="177" spans="1:25" x14ac:dyDescent="0.25">
      <c r="A177" s="76"/>
      <c r="B177" s="76"/>
      <c r="C177" s="76"/>
      <c r="D177" s="76"/>
      <c r="E177" s="76"/>
      <c r="F177" s="76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  <c r="Y177" s="76"/>
    </row>
    <row r="178" spans="1:25" x14ac:dyDescent="0.25">
      <c r="A178" s="76"/>
      <c r="B178" s="76"/>
      <c r="C178" s="76"/>
      <c r="D178" s="76"/>
      <c r="E178" s="76"/>
      <c r="F178" s="76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  <c r="Y178" s="76"/>
    </row>
    <row r="179" spans="1:25" x14ac:dyDescent="0.25">
      <c r="A179" s="76"/>
      <c r="B179" s="76"/>
      <c r="C179" s="76"/>
      <c r="D179" s="76"/>
      <c r="E179" s="76"/>
      <c r="F179" s="76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</row>
    <row r="180" spans="1:25" x14ac:dyDescent="0.25">
      <c r="A180" s="76"/>
      <c r="B180" s="76"/>
      <c r="C180" s="76"/>
      <c r="D180" s="76"/>
      <c r="E180" s="76"/>
      <c r="F180" s="76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</row>
    <row r="181" spans="1:25" x14ac:dyDescent="0.25">
      <c r="A181" s="76"/>
      <c r="B181" s="76"/>
      <c r="C181" s="76"/>
      <c r="D181" s="76"/>
      <c r="E181" s="76"/>
      <c r="F181" s="76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</row>
    <row r="182" spans="1:25" x14ac:dyDescent="0.25">
      <c r="A182" s="76"/>
      <c r="B182" s="76"/>
      <c r="C182" s="76"/>
      <c r="D182" s="76"/>
      <c r="E182" s="76"/>
      <c r="F182" s="76"/>
      <c r="G182" s="76"/>
      <c r="H182" s="76"/>
      <c r="I182" s="76"/>
      <c r="J182" s="76"/>
      <c r="K182" s="76"/>
      <c r="L182" s="76"/>
      <c r="M182" s="76"/>
      <c r="N182" s="76"/>
      <c r="O182" s="76"/>
      <c r="P182" s="76"/>
      <c r="Q182" s="76"/>
      <c r="R182" s="76"/>
      <c r="S182" s="76"/>
      <c r="T182" s="76"/>
      <c r="U182" s="76"/>
      <c r="V182" s="76"/>
      <c r="W182" s="76"/>
      <c r="X182" s="76"/>
      <c r="Y182" s="76"/>
    </row>
    <row r="183" spans="1:25" x14ac:dyDescent="0.25">
      <c r="A183" s="76"/>
      <c r="B183" s="76"/>
      <c r="C183" s="76"/>
      <c r="D183" s="76"/>
      <c r="E183" s="76"/>
      <c r="F183" s="76"/>
      <c r="G183" s="76"/>
      <c r="H183" s="76"/>
      <c r="I183" s="76"/>
      <c r="J183" s="76"/>
      <c r="K183" s="76"/>
      <c r="L183" s="76"/>
      <c r="M183" s="76"/>
      <c r="N183" s="76"/>
      <c r="O183" s="76"/>
      <c r="P183" s="76"/>
      <c r="Q183" s="76"/>
      <c r="R183" s="76"/>
      <c r="S183" s="76"/>
      <c r="T183" s="76"/>
      <c r="U183" s="76"/>
      <c r="V183" s="76"/>
      <c r="W183" s="76"/>
      <c r="X183" s="76"/>
      <c r="Y183" s="76"/>
    </row>
    <row r="184" spans="1:25" x14ac:dyDescent="0.25">
      <c r="A184" s="76"/>
      <c r="B184" s="76"/>
      <c r="C184" s="76"/>
      <c r="D184" s="76"/>
      <c r="E184" s="76"/>
      <c r="F184" s="76"/>
      <c r="G184" s="76"/>
      <c r="H184" s="76"/>
      <c r="I184" s="76"/>
      <c r="J184" s="76"/>
      <c r="K184" s="76"/>
      <c r="L184" s="76"/>
      <c r="M184" s="76"/>
      <c r="N184" s="76"/>
      <c r="O184" s="76"/>
      <c r="P184" s="76"/>
      <c r="Q184" s="76"/>
      <c r="R184" s="76"/>
      <c r="S184" s="76"/>
      <c r="T184" s="76"/>
      <c r="U184" s="76"/>
      <c r="V184" s="76"/>
      <c r="W184" s="76"/>
      <c r="X184" s="76"/>
      <c r="Y184" s="76"/>
    </row>
    <row r="185" spans="1:25" x14ac:dyDescent="0.25">
      <c r="A185" s="76"/>
      <c r="B185" s="76"/>
      <c r="C185" s="76"/>
      <c r="D185" s="76"/>
      <c r="E185" s="76"/>
      <c r="F185" s="76"/>
      <c r="G185" s="76"/>
      <c r="H185" s="76"/>
      <c r="I185" s="76"/>
      <c r="J185" s="76"/>
      <c r="K185" s="76"/>
      <c r="L185" s="76"/>
      <c r="M185" s="76"/>
      <c r="N185" s="76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</row>
    <row r="186" spans="1:25" x14ac:dyDescent="0.25">
      <c r="A186" s="76"/>
      <c r="B186" s="76"/>
      <c r="C186" s="76"/>
      <c r="D186" s="76"/>
      <c r="E186" s="76"/>
      <c r="F186" s="76"/>
      <c r="G186" s="76"/>
      <c r="H186" s="76"/>
      <c r="I186" s="76"/>
      <c r="J186" s="76"/>
      <c r="K186" s="76"/>
      <c r="L186" s="76"/>
      <c r="M186" s="76"/>
      <c r="N186" s="76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</row>
    <row r="187" spans="1:25" x14ac:dyDescent="0.25">
      <c r="A187" s="76"/>
      <c r="B187" s="76"/>
      <c r="C187" s="76"/>
      <c r="D187" s="76"/>
      <c r="E187" s="76"/>
      <c r="F187" s="76"/>
      <c r="G187" s="76"/>
      <c r="H187" s="76"/>
      <c r="I187" s="76"/>
      <c r="J187" s="76"/>
      <c r="K187" s="76"/>
      <c r="L187" s="76"/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  <c r="Y187" s="76"/>
    </row>
    <row r="188" spans="1:25" x14ac:dyDescent="0.25">
      <c r="A188" s="76"/>
      <c r="B188" s="76"/>
      <c r="C188" s="76"/>
      <c r="D188" s="76"/>
      <c r="E188" s="76"/>
      <c r="F188" s="76"/>
      <c r="G188" s="76"/>
      <c r="H188" s="76"/>
      <c r="I188" s="76"/>
      <c r="J188" s="76"/>
      <c r="K188" s="76"/>
      <c r="L188" s="76"/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  <c r="Y188" s="76"/>
    </row>
    <row r="189" spans="1:25" x14ac:dyDescent="0.25">
      <c r="A189" s="76"/>
      <c r="B189" s="76"/>
      <c r="C189" s="76"/>
      <c r="D189" s="76"/>
      <c r="E189" s="76"/>
      <c r="F189" s="76"/>
      <c r="G189" s="76"/>
      <c r="H189" s="76"/>
      <c r="I189" s="76"/>
      <c r="J189" s="76"/>
      <c r="K189" s="76"/>
      <c r="L189" s="76"/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  <c r="Y189" s="76"/>
    </row>
    <row r="190" spans="1:25" x14ac:dyDescent="0.25">
      <c r="A190" s="76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</row>
    <row r="191" spans="1:25" x14ac:dyDescent="0.25">
      <c r="A191" s="76"/>
      <c r="B191" s="76"/>
      <c r="C191" s="76"/>
      <c r="D191" s="76"/>
      <c r="E191" s="76"/>
      <c r="F191" s="76"/>
      <c r="G191" s="76"/>
      <c r="H191" s="76"/>
      <c r="I191" s="76"/>
      <c r="J191" s="76"/>
      <c r="K191" s="76"/>
      <c r="L191" s="76"/>
      <c r="M191" s="76"/>
      <c r="N191" s="76"/>
      <c r="O191" s="76"/>
      <c r="P191" s="76"/>
      <c r="Q191" s="76"/>
      <c r="R191" s="76"/>
      <c r="S191" s="76"/>
      <c r="T191" s="76"/>
      <c r="U191" s="76"/>
      <c r="V191" s="76"/>
      <c r="W191" s="76"/>
      <c r="X191" s="76"/>
      <c r="Y191" s="76"/>
    </row>
    <row r="192" spans="1:25" x14ac:dyDescent="0.25">
      <c r="A192" s="76"/>
      <c r="B192" s="76"/>
      <c r="C192" s="76"/>
      <c r="D192" s="76"/>
      <c r="E192" s="76"/>
      <c r="F192" s="76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  <c r="Y192" s="76"/>
    </row>
    <row r="193" spans="1:25" x14ac:dyDescent="0.25">
      <c r="A193" s="76"/>
      <c r="B193" s="76"/>
      <c r="C193" s="76"/>
      <c r="D193" s="76"/>
      <c r="E193" s="76"/>
      <c r="F193" s="76"/>
      <c r="G193" s="76"/>
      <c r="H193" s="76"/>
      <c r="I193" s="76"/>
      <c r="J193" s="76"/>
      <c r="K193" s="76"/>
      <c r="L193" s="76"/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  <c r="Y193" s="76"/>
    </row>
    <row r="194" spans="1:25" x14ac:dyDescent="0.25">
      <c r="A194" s="76"/>
      <c r="B194" s="76"/>
      <c r="C194" s="76"/>
      <c r="D194" s="76"/>
      <c r="E194" s="76"/>
      <c r="F194" s="76"/>
      <c r="G194" s="76"/>
      <c r="H194" s="76"/>
      <c r="I194" s="76"/>
      <c r="J194" s="76"/>
      <c r="K194" s="76"/>
      <c r="L194" s="76"/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  <c r="Y194" s="76"/>
    </row>
    <row r="195" spans="1:25" x14ac:dyDescent="0.25">
      <c r="A195" s="76"/>
      <c r="B195" s="76"/>
      <c r="C195" s="76"/>
      <c r="D195" s="76"/>
      <c r="E195" s="76"/>
      <c r="F195" s="76"/>
      <c r="G195" s="76"/>
      <c r="H195" s="76"/>
      <c r="I195" s="76"/>
      <c r="J195" s="76"/>
      <c r="K195" s="76"/>
      <c r="L195" s="76"/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  <c r="Y195" s="76"/>
    </row>
    <row r="196" spans="1:25" x14ac:dyDescent="0.25">
      <c r="A196" s="76"/>
      <c r="B196" s="76"/>
      <c r="C196" s="76"/>
      <c r="D196" s="76"/>
      <c r="E196" s="76"/>
      <c r="F196" s="76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  <c r="Y196" s="76"/>
    </row>
    <row r="197" spans="1:25" x14ac:dyDescent="0.25">
      <c r="A197" s="76"/>
      <c r="B197" s="76"/>
      <c r="C197" s="76"/>
      <c r="D197" s="76"/>
      <c r="E197" s="76"/>
      <c r="F197" s="76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  <c r="Y197" s="76"/>
    </row>
    <row r="198" spans="1:25" x14ac:dyDescent="0.25">
      <c r="A198" s="76"/>
      <c r="B198" s="76"/>
      <c r="C198" s="76"/>
      <c r="D198" s="76"/>
      <c r="E198" s="76"/>
      <c r="F198" s="76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  <c r="Y198" s="76"/>
    </row>
    <row r="199" spans="1:25" x14ac:dyDescent="0.25">
      <c r="A199" s="76"/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</row>
    <row r="200" spans="1:25" x14ac:dyDescent="0.25">
      <c r="A200" s="76"/>
      <c r="B200" s="76"/>
      <c r="C200" s="76"/>
      <c r="D200" s="76"/>
      <c r="E200" s="76"/>
      <c r="F200" s="76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  <c r="Y200" s="76"/>
    </row>
    <row r="201" spans="1:25" x14ac:dyDescent="0.25">
      <c r="A201" s="76"/>
      <c r="B201" s="76"/>
      <c r="C201" s="76"/>
      <c r="D201" s="76"/>
      <c r="E201" s="76"/>
      <c r="F201" s="76"/>
      <c r="G201" s="76"/>
      <c r="H201" s="76"/>
      <c r="I201" s="76"/>
      <c r="J201" s="76"/>
      <c r="K201" s="76"/>
      <c r="L201" s="76"/>
      <c r="M201" s="76"/>
      <c r="N201" s="76"/>
      <c r="O201" s="76"/>
      <c r="P201" s="76"/>
      <c r="Q201" s="76"/>
      <c r="R201" s="76"/>
      <c r="S201" s="76"/>
      <c r="T201" s="76"/>
      <c r="U201" s="76"/>
      <c r="V201" s="76"/>
      <c r="W201" s="76"/>
      <c r="X201" s="76"/>
      <c r="Y201" s="76"/>
    </row>
    <row r="202" spans="1:25" x14ac:dyDescent="0.25">
      <c r="A202" s="76"/>
      <c r="B202" s="76"/>
      <c r="C202" s="76"/>
      <c r="D202" s="76"/>
      <c r="E202" s="76"/>
      <c r="F202" s="76"/>
      <c r="G202" s="76"/>
      <c r="H202" s="76"/>
      <c r="I202" s="76"/>
      <c r="J202" s="76"/>
      <c r="K202" s="76"/>
      <c r="L202" s="76"/>
      <c r="M202" s="76"/>
      <c r="N202" s="76"/>
      <c r="O202" s="76"/>
      <c r="P202" s="76"/>
      <c r="Q202" s="76"/>
      <c r="R202" s="76"/>
      <c r="S202" s="76"/>
      <c r="T202" s="76"/>
      <c r="U202" s="76"/>
      <c r="V202" s="76"/>
      <c r="W202" s="76"/>
      <c r="X202" s="76"/>
      <c r="Y202" s="76"/>
    </row>
    <row r="203" spans="1:25" x14ac:dyDescent="0.25">
      <c r="A203" s="76"/>
      <c r="B203" s="76"/>
      <c r="C203" s="76"/>
      <c r="D203" s="76"/>
      <c r="E203" s="76"/>
      <c r="F203" s="76"/>
      <c r="G203" s="76"/>
      <c r="H203" s="76"/>
      <c r="I203" s="76"/>
      <c r="J203" s="76"/>
      <c r="K203" s="76"/>
      <c r="L203" s="76"/>
      <c r="M203" s="76"/>
      <c r="N203" s="76"/>
      <c r="O203" s="76"/>
      <c r="P203" s="76"/>
      <c r="Q203" s="76"/>
      <c r="R203" s="76"/>
      <c r="S203" s="76"/>
      <c r="T203" s="76"/>
      <c r="U203" s="76"/>
      <c r="V203" s="76"/>
      <c r="W203" s="76"/>
      <c r="X203" s="76"/>
      <c r="Y203" s="76"/>
    </row>
    <row r="204" spans="1:25" x14ac:dyDescent="0.25">
      <c r="A204" s="76"/>
      <c r="B204" s="76"/>
      <c r="C204" s="76"/>
      <c r="D204" s="76"/>
      <c r="E204" s="76"/>
      <c r="F204" s="76"/>
      <c r="G204" s="76"/>
      <c r="H204" s="76"/>
      <c r="I204" s="76"/>
      <c r="J204" s="76"/>
      <c r="K204" s="76"/>
      <c r="L204" s="76"/>
      <c r="M204" s="76"/>
      <c r="N204" s="76"/>
      <c r="O204" s="76"/>
      <c r="P204" s="76"/>
      <c r="Q204" s="76"/>
      <c r="R204" s="76"/>
      <c r="S204" s="76"/>
      <c r="T204" s="76"/>
      <c r="U204" s="76"/>
      <c r="V204" s="76"/>
      <c r="W204" s="76"/>
      <c r="X204" s="76"/>
      <c r="Y204" s="76"/>
    </row>
    <row r="205" spans="1:25" x14ac:dyDescent="0.25">
      <c r="A205" s="76"/>
      <c r="B205" s="76"/>
      <c r="C205" s="76"/>
      <c r="D205" s="76"/>
      <c r="E205" s="76"/>
      <c r="F205" s="76"/>
      <c r="G205" s="76"/>
      <c r="H205" s="76"/>
      <c r="I205" s="76"/>
      <c r="J205" s="76"/>
      <c r="K205" s="76"/>
      <c r="L205" s="76"/>
      <c r="M205" s="76"/>
      <c r="N205" s="76"/>
      <c r="O205" s="76"/>
      <c r="P205" s="76"/>
      <c r="Q205" s="76"/>
      <c r="R205" s="76"/>
      <c r="S205" s="76"/>
      <c r="T205" s="76"/>
      <c r="U205" s="76"/>
      <c r="V205" s="76"/>
      <c r="W205" s="76"/>
      <c r="X205" s="76"/>
      <c r="Y205" s="76"/>
    </row>
    <row r="206" spans="1:25" x14ac:dyDescent="0.25">
      <c r="A206" s="76"/>
      <c r="B206" s="76"/>
      <c r="C206" s="76"/>
      <c r="D206" s="76"/>
      <c r="E206" s="76"/>
      <c r="F206" s="76"/>
      <c r="G206" s="76"/>
      <c r="H206" s="76"/>
      <c r="I206" s="76"/>
      <c r="J206" s="76"/>
      <c r="K206" s="76"/>
      <c r="L206" s="76"/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  <c r="Y206" s="76"/>
    </row>
    <row r="207" spans="1:25" x14ac:dyDescent="0.25">
      <c r="A207" s="76"/>
      <c r="B207" s="76"/>
      <c r="C207" s="76"/>
      <c r="D207" s="76"/>
      <c r="E207" s="76"/>
      <c r="F207" s="76"/>
      <c r="G207" s="76"/>
      <c r="H207" s="76"/>
      <c r="I207" s="76"/>
      <c r="J207" s="76"/>
      <c r="K207" s="76"/>
      <c r="L207" s="76"/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</row>
    <row r="208" spans="1:25" x14ac:dyDescent="0.25">
      <c r="A208" s="76"/>
      <c r="B208" s="76"/>
      <c r="C208" s="76"/>
      <c r="D208" s="76"/>
      <c r="E208" s="76"/>
      <c r="F208" s="76"/>
      <c r="G208" s="76"/>
      <c r="H208" s="76"/>
      <c r="I208" s="76"/>
      <c r="J208" s="76"/>
      <c r="K208" s="76"/>
      <c r="L208" s="76"/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  <c r="Y208" s="76"/>
    </row>
    <row r="209" spans="1:25" x14ac:dyDescent="0.25">
      <c r="A209" s="76"/>
      <c r="B209" s="76"/>
      <c r="C209" s="76"/>
      <c r="D209" s="76"/>
      <c r="E209" s="76"/>
      <c r="F209" s="76"/>
      <c r="G209" s="76"/>
      <c r="H209" s="76"/>
      <c r="I209" s="76"/>
      <c r="J209" s="76"/>
      <c r="K209" s="76"/>
      <c r="L209" s="76"/>
      <c r="M209" s="76"/>
      <c r="N209" s="76"/>
      <c r="O209" s="76"/>
      <c r="P209" s="76"/>
      <c r="Q209" s="76"/>
      <c r="R209" s="76"/>
      <c r="S209" s="76"/>
      <c r="T209" s="76"/>
      <c r="U209" s="76"/>
      <c r="V209" s="76"/>
      <c r="W209" s="76"/>
      <c r="X209" s="76"/>
      <c r="Y209" s="76"/>
    </row>
    <row r="210" spans="1:25" x14ac:dyDescent="0.25">
      <c r="A210" s="76"/>
      <c r="B210" s="76"/>
      <c r="C210" s="76"/>
      <c r="D210" s="76"/>
      <c r="E210" s="76"/>
      <c r="F210" s="76"/>
      <c r="G210" s="76"/>
      <c r="H210" s="76"/>
      <c r="I210" s="76"/>
      <c r="J210" s="76"/>
      <c r="K210" s="76"/>
      <c r="L210" s="76"/>
      <c r="M210" s="76"/>
      <c r="N210" s="76"/>
      <c r="O210" s="76"/>
      <c r="P210" s="76"/>
      <c r="Q210" s="76"/>
      <c r="R210" s="76"/>
      <c r="S210" s="76"/>
      <c r="T210" s="76"/>
      <c r="U210" s="76"/>
      <c r="V210" s="76"/>
      <c r="W210" s="76"/>
      <c r="X210" s="76"/>
      <c r="Y210" s="76"/>
    </row>
    <row r="211" spans="1:25" x14ac:dyDescent="0.25">
      <c r="A211" s="76"/>
      <c r="B211" s="76"/>
      <c r="C211" s="76"/>
      <c r="D211" s="76"/>
      <c r="E211" s="76"/>
      <c r="F211" s="76"/>
      <c r="G211" s="76"/>
      <c r="H211" s="76"/>
      <c r="I211" s="76"/>
      <c r="J211" s="76"/>
      <c r="K211" s="76"/>
      <c r="L211" s="76"/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  <c r="Y211" s="76"/>
    </row>
    <row r="212" spans="1:25" x14ac:dyDescent="0.25">
      <c r="A212" s="76"/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</row>
    <row r="213" spans="1:25" x14ac:dyDescent="0.25">
      <c r="A213" s="76"/>
      <c r="B213" s="76"/>
      <c r="C213" s="76"/>
      <c r="D213" s="76"/>
      <c r="E213" s="76"/>
      <c r="F213" s="76"/>
      <c r="G213" s="76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</row>
    <row r="214" spans="1:25" x14ac:dyDescent="0.25">
      <c r="A214" s="76"/>
      <c r="B214" s="76"/>
      <c r="C214" s="76"/>
      <c r="D214" s="76"/>
      <c r="E214" s="76"/>
      <c r="F214" s="76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  <c r="Y214" s="76"/>
    </row>
    <row r="215" spans="1:25" x14ac:dyDescent="0.25">
      <c r="A215" s="76"/>
      <c r="B215" s="76"/>
      <c r="C215" s="76"/>
      <c r="D215" s="76"/>
      <c r="E215" s="76"/>
      <c r="F215" s="76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  <c r="Y215" s="76"/>
    </row>
    <row r="216" spans="1:25" x14ac:dyDescent="0.25">
      <c r="A216" s="76"/>
      <c r="B216" s="76"/>
      <c r="C216" s="76"/>
      <c r="D216" s="76"/>
      <c r="E216" s="76"/>
      <c r="F216" s="76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  <c r="Y216" s="76"/>
    </row>
    <row r="217" spans="1:25" x14ac:dyDescent="0.25">
      <c r="A217" s="76"/>
      <c r="B217" s="76"/>
      <c r="C217" s="76"/>
      <c r="D217" s="76"/>
      <c r="E217" s="76"/>
      <c r="F217" s="76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  <c r="Y217" s="76"/>
    </row>
    <row r="218" spans="1:25" x14ac:dyDescent="0.25">
      <c r="A218" s="76"/>
      <c r="B218" s="76"/>
      <c r="C218" s="76"/>
      <c r="D218" s="76"/>
      <c r="E218" s="76"/>
      <c r="F218" s="76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  <c r="Y218" s="76"/>
    </row>
    <row r="219" spans="1:25" x14ac:dyDescent="0.25">
      <c r="A219" s="76"/>
      <c r="B219" s="76"/>
      <c r="C219" s="76"/>
      <c r="D219" s="76"/>
      <c r="E219" s="76"/>
      <c r="F219" s="76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  <c r="Y219" s="76"/>
    </row>
    <row r="220" spans="1:25" x14ac:dyDescent="0.25">
      <c r="A220" s="76"/>
      <c r="B220" s="76"/>
      <c r="C220" s="76"/>
      <c r="D220" s="76"/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  <c r="Y220" s="76"/>
    </row>
    <row r="221" spans="1:25" x14ac:dyDescent="0.25">
      <c r="A221" s="76"/>
      <c r="B221" s="76"/>
      <c r="C221" s="76"/>
      <c r="D221" s="76"/>
      <c r="E221" s="76"/>
      <c r="F221" s="76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  <c r="Y221" s="76"/>
    </row>
    <row r="222" spans="1:25" x14ac:dyDescent="0.25">
      <c r="A222" s="76"/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</row>
    <row r="223" spans="1:25" x14ac:dyDescent="0.25">
      <c r="A223" s="76"/>
      <c r="B223" s="76"/>
      <c r="C223" s="76"/>
      <c r="D223" s="76"/>
      <c r="E223" s="76"/>
      <c r="F223" s="76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  <c r="Y223" s="76"/>
    </row>
    <row r="224" spans="1:25" x14ac:dyDescent="0.25">
      <c r="A224" s="76"/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</row>
    <row r="225" spans="1:25" x14ac:dyDescent="0.25">
      <c r="A225" s="76"/>
      <c r="B225" s="76"/>
      <c r="C225" s="76"/>
      <c r="D225" s="76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  <c r="Y225" s="76"/>
    </row>
    <row r="226" spans="1:25" x14ac:dyDescent="0.25">
      <c r="A226" s="76"/>
      <c r="B226" s="76"/>
      <c r="C226" s="76"/>
      <c r="D226" s="76"/>
      <c r="E226" s="76"/>
      <c r="F226" s="76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  <c r="Y226" s="76"/>
    </row>
    <row r="227" spans="1:25" x14ac:dyDescent="0.25">
      <c r="A227" s="76"/>
      <c r="B227" s="76"/>
      <c r="C227" s="76"/>
      <c r="D227" s="76"/>
      <c r="E227" s="76"/>
      <c r="F227" s="76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  <c r="Y227" s="76"/>
    </row>
    <row r="228" spans="1:25" x14ac:dyDescent="0.25">
      <c r="A228" s="76"/>
      <c r="B228" s="76"/>
      <c r="C228" s="76"/>
      <c r="D228" s="76"/>
      <c r="E228" s="76"/>
      <c r="F228" s="76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  <c r="Y228" s="76"/>
    </row>
    <row r="229" spans="1:25" x14ac:dyDescent="0.25">
      <c r="A229" s="76"/>
      <c r="B229" s="76"/>
      <c r="C229" s="76"/>
      <c r="D229" s="76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  <c r="Y229" s="76"/>
    </row>
    <row r="230" spans="1:25" x14ac:dyDescent="0.25">
      <c r="A230" s="76"/>
      <c r="B230" s="76"/>
      <c r="C230" s="76"/>
      <c r="D230" s="76"/>
      <c r="E230" s="76"/>
      <c r="F230" s="76"/>
      <c r="G230" s="76"/>
      <c r="H230" s="76"/>
      <c r="I230" s="76"/>
      <c r="J230" s="76"/>
      <c r="K230" s="76"/>
      <c r="L230" s="76"/>
      <c r="M230" s="76"/>
      <c r="N230" s="76"/>
      <c r="O230" s="76"/>
      <c r="P230" s="76"/>
      <c r="Q230" s="76"/>
      <c r="R230" s="76"/>
      <c r="S230" s="76"/>
      <c r="T230" s="76"/>
      <c r="U230" s="76"/>
      <c r="V230" s="76"/>
      <c r="W230" s="76"/>
      <c r="X230" s="76"/>
      <c r="Y230" s="76"/>
    </row>
    <row r="231" spans="1:25" x14ac:dyDescent="0.25">
      <c r="A231" s="76"/>
      <c r="B231" s="76"/>
      <c r="C231" s="76"/>
      <c r="D231" s="76"/>
      <c r="E231" s="76"/>
      <c r="F231" s="76"/>
      <c r="G231" s="76"/>
      <c r="H231" s="76"/>
      <c r="I231" s="76"/>
      <c r="J231" s="76"/>
      <c r="K231" s="76"/>
      <c r="L231" s="76"/>
      <c r="M231" s="76"/>
      <c r="N231" s="76"/>
      <c r="O231" s="76"/>
      <c r="P231" s="76"/>
      <c r="Q231" s="76"/>
      <c r="R231" s="76"/>
      <c r="S231" s="76"/>
      <c r="T231" s="76"/>
      <c r="U231" s="76"/>
      <c r="V231" s="76"/>
      <c r="W231" s="76"/>
      <c r="X231" s="76"/>
      <c r="Y231" s="76"/>
    </row>
    <row r="232" spans="1:25" x14ac:dyDescent="0.25">
      <c r="A232" s="76"/>
      <c r="B232" s="76"/>
      <c r="C232" s="76"/>
      <c r="D232" s="76"/>
      <c r="E232" s="76"/>
      <c r="F232" s="76"/>
      <c r="G232" s="76"/>
      <c r="H232" s="76"/>
      <c r="I232" s="76"/>
      <c r="J232" s="76"/>
      <c r="K232" s="76"/>
      <c r="L232" s="76"/>
      <c r="M232" s="76"/>
      <c r="N232" s="76"/>
      <c r="O232" s="76"/>
      <c r="P232" s="76"/>
      <c r="Q232" s="76"/>
      <c r="R232" s="76"/>
      <c r="S232" s="76"/>
      <c r="T232" s="76"/>
      <c r="U232" s="76"/>
      <c r="V232" s="76"/>
      <c r="W232" s="76"/>
      <c r="X232" s="76"/>
      <c r="Y232" s="76"/>
    </row>
    <row r="233" spans="1:25" x14ac:dyDescent="0.25">
      <c r="A233" s="76"/>
      <c r="B233" s="76"/>
      <c r="C233" s="76"/>
      <c r="D233" s="76"/>
      <c r="E233" s="76"/>
      <c r="F233" s="76"/>
      <c r="G233" s="76"/>
      <c r="H233" s="76"/>
      <c r="I233" s="76"/>
      <c r="J233" s="76"/>
      <c r="K233" s="76"/>
      <c r="L233" s="76"/>
      <c r="M233" s="76"/>
      <c r="N233" s="76"/>
      <c r="O233" s="76"/>
      <c r="P233" s="76"/>
      <c r="Q233" s="76"/>
      <c r="R233" s="76"/>
      <c r="S233" s="76"/>
      <c r="T233" s="76"/>
      <c r="U233" s="76"/>
      <c r="V233" s="76"/>
      <c r="W233" s="76"/>
      <c r="X233" s="76"/>
      <c r="Y233" s="76"/>
    </row>
    <row r="234" spans="1:25" x14ac:dyDescent="0.25">
      <c r="A234" s="76"/>
      <c r="B234" s="76"/>
      <c r="C234" s="76"/>
      <c r="D234" s="76"/>
      <c r="E234" s="76"/>
      <c r="F234" s="76"/>
      <c r="G234" s="76"/>
      <c r="H234" s="76"/>
      <c r="I234" s="76"/>
      <c r="J234" s="76"/>
      <c r="K234" s="76"/>
      <c r="L234" s="76"/>
      <c r="M234" s="76"/>
      <c r="N234" s="76"/>
      <c r="O234" s="76"/>
      <c r="P234" s="76"/>
      <c r="Q234" s="76"/>
      <c r="R234" s="76"/>
      <c r="S234" s="76"/>
      <c r="T234" s="76"/>
      <c r="U234" s="76"/>
      <c r="V234" s="76"/>
      <c r="W234" s="76"/>
      <c r="X234" s="76"/>
      <c r="Y234" s="76"/>
    </row>
    <row r="235" spans="1:25" x14ac:dyDescent="0.25">
      <c r="A235" s="76"/>
      <c r="B235" s="76"/>
      <c r="C235" s="76"/>
      <c r="D235" s="76"/>
      <c r="E235" s="76"/>
      <c r="F235" s="76"/>
      <c r="G235" s="76"/>
      <c r="H235" s="76"/>
      <c r="I235" s="76"/>
      <c r="J235" s="76"/>
      <c r="K235" s="76"/>
      <c r="L235" s="76"/>
      <c r="M235" s="76"/>
      <c r="N235" s="76"/>
      <c r="O235" s="76"/>
      <c r="P235" s="76"/>
      <c r="Q235" s="76"/>
      <c r="R235" s="76"/>
      <c r="S235" s="76"/>
      <c r="T235" s="76"/>
      <c r="U235" s="76"/>
      <c r="V235" s="76"/>
      <c r="W235" s="76"/>
      <c r="X235" s="76"/>
      <c r="Y235" s="76"/>
    </row>
    <row r="236" spans="1:25" x14ac:dyDescent="0.25">
      <c r="A236" s="76"/>
      <c r="B236" s="76"/>
      <c r="C236" s="76"/>
      <c r="D236" s="76"/>
      <c r="E236" s="76"/>
      <c r="F236" s="76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  <c r="Y236" s="76"/>
    </row>
    <row r="237" spans="1:25" x14ac:dyDescent="0.25">
      <c r="A237" s="76"/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</row>
    <row r="238" spans="1:25" x14ac:dyDescent="0.25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</row>
    <row r="239" spans="1:25" x14ac:dyDescent="0.25">
      <c r="A239" s="76"/>
      <c r="B239" s="76"/>
      <c r="C239" s="76"/>
      <c r="D239" s="76"/>
      <c r="E239" s="76"/>
      <c r="F239" s="76"/>
      <c r="G239" s="76"/>
      <c r="H239" s="76"/>
      <c r="I239" s="76"/>
      <c r="J239" s="76"/>
      <c r="K239" s="76"/>
      <c r="L239" s="76"/>
      <c r="M239" s="76"/>
      <c r="N239" s="76"/>
      <c r="O239" s="76"/>
      <c r="P239" s="76"/>
      <c r="Q239" s="76"/>
      <c r="R239" s="76"/>
      <c r="S239" s="76"/>
      <c r="T239" s="76"/>
      <c r="U239" s="76"/>
      <c r="V239" s="76"/>
      <c r="W239" s="76"/>
      <c r="X239" s="76"/>
      <c r="Y239" s="76"/>
    </row>
    <row r="240" spans="1:25" x14ac:dyDescent="0.25">
      <c r="A240" s="76"/>
      <c r="B240" s="76"/>
      <c r="C240" s="76"/>
      <c r="D240" s="76"/>
      <c r="E240" s="76"/>
      <c r="F240" s="76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  <c r="Y240" s="76"/>
    </row>
    <row r="241" spans="1:25" x14ac:dyDescent="0.25">
      <c r="A241" s="76"/>
      <c r="B241" s="76"/>
      <c r="C241" s="76"/>
      <c r="D241" s="76"/>
      <c r="E241" s="76"/>
      <c r="F241" s="76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  <c r="Y241" s="76"/>
    </row>
    <row r="242" spans="1:25" x14ac:dyDescent="0.25">
      <c r="A242" s="76"/>
      <c r="B242" s="76"/>
      <c r="C242" s="76"/>
      <c r="D242" s="76"/>
      <c r="E242" s="76"/>
      <c r="F242" s="76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  <c r="Y242" s="76"/>
    </row>
    <row r="243" spans="1:25" x14ac:dyDescent="0.25">
      <c r="A243" s="76"/>
      <c r="B243" s="76"/>
      <c r="C243" s="76"/>
      <c r="D243" s="76"/>
      <c r="E243" s="76"/>
      <c r="F243" s="76"/>
      <c r="G243" s="76"/>
      <c r="H243" s="76"/>
      <c r="I243" s="76"/>
      <c r="J243" s="76"/>
      <c r="K243" s="76"/>
      <c r="L243" s="76"/>
      <c r="M243" s="76"/>
      <c r="N243" s="76"/>
      <c r="O243" s="76"/>
      <c r="P243" s="76"/>
      <c r="Q243" s="76"/>
      <c r="R243" s="76"/>
      <c r="S243" s="76"/>
      <c r="T243" s="76"/>
      <c r="U243" s="76"/>
      <c r="V243" s="76"/>
      <c r="W243" s="76"/>
      <c r="X243" s="76"/>
      <c r="Y243" s="76"/>
    </row>
    <row r="244" spans="1:25" x14ac:dyDescent="0.25">
      <c r="A244" s="76"/>
      <c r="B244" s="76"/>
      <c r="C244" s="76"/>
      <c r="D244" s="76"/>
      <c r="E244" s="76"/>
      <c r="F244" s="76"/>
      <c r="G244" s="76"/>
      <c r="H244" s="76"/>
      <c r="I244" s="76"/>
      <c r="J244" s="76"/>
      <c r="K244" s="76"/>
      <c r="L244" s="76"/>
      <c r="M244" s="76"/>
      <c r="N244" s="76"/>
      <c r="O244" s="76"/>
      <c r="P244" s="76"/>
      <c r="Q244" s="76"/>
      <c r="R244" s="76"/>
      <c r="S244" s="76"/>
      <c r="T244" s="76"/>
      <c r="U244" s="76"/>
      <c r="V244" s="76"/>
      <c r="W244" s="76"/>
      <c r="X244" s="76"/>
      <c r="Y244" s="76"/>
    </row>
    <row r="245" spans="1:25" x14ac:dyDescent="0.25">
      <c r="A245" s="76"/>
      <c r="B245" s="76"/>
      <c r="C245" s="76"/>
      <c r="D245" s="76"/>
      <c r="E245" s="76"/>
      <c r="F245" s="76"/>
      <c r="G245" s="76"/>
      <c r="H245" s="76"/>
      <c r="I245" s="76"/>
      <c r="J245" s="76"/>
      <c r="K245" s="76"/>
      <c r="L245" s="76"/>
      <c r="M245" s="76"/>
      <c r="N245" s="76"/>
      <c r="O245" s="76"/>
      <c r="P245" s="76"/>
      <c r="Q245" s="76"/>
      <c r="R245" s="76"/>
      <c r="S245" s="76"/>
      <c r="T245" s="76"/>
      <c r="U245" s="76"/>
      <c r="V245" s="76"/>
      <c r="W245" s="76"/>
      <c r="X245" s="76"/>
      <c r="Y245" s="76"/>
    </row>
    <row r="246" spans="1:25" x14ac:dyDescent="0.25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  <c r="Y246" s="76"/>
    </row>
    <row r="247" spans="1:25" x14ac:dyDescent="0.25">
      <c r="A247" s="76"/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</row>
    <row r="248" spans="1:25" x14ac:dyDescent="0.25">
      <c r="A248" s="76"/>
      <c r="B248" s="76"/>
      <c r="C248" s="76"/>
      <c r="D248" s="76"/>
      <c r="E248" s="76"/>
      <c r="F248" s="76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  <c r="Y248" s="76"/>
    </row>
    <row r="249" spans="1:25" x14ac:dyDescent="0.25">
      <c r="A249" s="76"/>
      <c r="B249" s="76"/>
      <c r="C249" s="76"/>
      <c r="D249" s="76"/>
      <c r="E249" s="76"/>
      <c r="F249" s="76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  <c r="Y249" s="76"/>
    </row>
    <row r="250" spans="1:25" x14ac:dyDescent="0.25">
      <c r="A250" s="76"/>
      <c r="B250" s="76"/>
      <c r="C250" s="76"/>
      <c r="D250" s="76"/>
      <c r="E250" s="76"/>
      <c r="F250" s="76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  <c r="Y250" s="76"/>
    </row>
    <row r="251" spans="1:25" x14ac:dyDescent="0.25">
      <c r="A251" s="76"/>
      <c r="B251" s="76"/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1:25" x14ac:dyDescent="0.25">
      <c r="A252" s="76"/>
      <c r="B252" s="76"/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  <c r="Y252" s="76"/>
    </row>
    <row r="253" spans="1:25" x14ac:dyDescent="0.25">
      <c r="A253" s="76"/>
      <c r="B253" s="76"/>
      <c r="C253" s="76"/>
      <c r="D253" s="76"/>
      <c r="E253" s="76"/>
      <c r="F253" s="76"/>
      <c r="G253" s="76"/>
      <c r="H253" s="76"/>
      <c r="I253" s="76"/>
      <c r="J253" s="76"/>
      <c r="K253" s="76"/>
      <c r="L253" s="76"/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  <c r="Y253" s="76"/>
    </row>
    <row r="254" spans="1:25" x14ac:dyDescent="0.25">
      <c r="A254" s="76"/>
      <c r="B254" s="76"/>
      <c r="C254" s="76"/>
      <c r="D254" s="76"/>
      <c r="E254" s="76"/>
      <c r="F254" s="76"/>
      <c r="G254" s="76"/>
      <c r="H254" s="76"/>
      <c r="I254" s="76"/>
      <c r="J254" s="76"/>
      <c r="K254" s="76"/>
      <c r="L254" s="76"/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  <c r="Y254" s="76"/>
    </row>
    <row r="255" spans="1:25" x14ac:dyDescent="0.25">
      <c r="A255" s="76"/>
      <c r="B255" s="76"/>
      <c r="C255" s="76"/>
      <c r="D255" s="76"/>
      <c r="E255" s="76"/>
      <c r="F255" s="76"/>
      <c r="G255" s="76"/>
      <c r="H255" s="76"/>
      <c r="I255" s="76"/>
      <c r="J255" s="76"/>
      <c r="K255" s="76"/>
      <c r="L255" s="76"/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  <c r="Y255" s="76"/>
    </row>
    <row r="256" spans="1:25" x14ac:dyDescent="0.2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  <c r="Y256" s="76"/>
    </row>
    <row r="257" spans="1:25" x14ac:dyDescent="0.25">
      <c r="A257" s="76"/>
      <c r="B257" s="76"/>
      <c r="C257" s="76"/>
      <c r="D257" s="76"/>
      <c r="E257" s="76"/>
      <c r="F257" s="76"/>
      <c r="G257" s="76"/>
      <c r="H257" s="76"/>
      <c r="I257" s="76"/>
      <c r="J257" s="76"/>
      <c r="K257" s="76"/>
      <c r="L257" s="76"/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  <c r="Y257" s="76"/>
    </row>
    <row r="258" spans="1:25" x14ac:dyDescent="0.25">
      <c r="A258" s="76"/>
      <c r="B258" s="76"/>
      <c r="C258" s="76"/>
      <c r="D258" s="76"/>
      <c r="E258" s="76"/>
      <c r="F258" s="76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  <c r="Y258" s="76"/>
    </row>
    <row r="259" spans="1:25" x14ac:dyDescent="0.25">
      <c r="A259" s="76"/>
      <c r="B259" s="76"/>
      <c r="C259" s="76"/>
      <c r="D259" s="76"/>
      <c r="E259" s="76"/>
      <c r="F259" s="76"/>
      <c r="G259" s="76"/>
      <c r="H259" s="76"/>
      <c r="I259" s="76"/>
      <c r="J259" s="76"/>
      <c r="K259" s="76"/>
      <c r="L259" s="76"/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  <c r="Y259" s="76"/>
    </row>
    <row r="260" spans="1:25" x14ac:dyDescent="0.25">
      <c r="A260" s="76"/>
      <c r="B260" s="76"/>
      <c r="C260" s="76"/>
      <c r="D260" s="76"/>
      <c r="E260" s="76"/>
      <c r="F260" s="76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  <c r="Y260" s="76"/>
    </row>
    <row r="261" spans="1:25" x14ac:dyDescent="0.25">
      <c r="A261" s="76"/>
      <c r="B261" s="76"/>
      <c r="C261" s="76"/>
      <c r="D261" s="76"/>
      <c r="E261" s="76"/>
      <c r="F261" s="76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  <c r="Y261" s="76"/>
    </row>
    <row r="262" spans="1:25" x14ac:dyDescent="0.25">
      <c r="A262" s="76"/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</row>
    <row r="263" spans="1:25" x14ac:dyDescent="0.25">
      <c r="A263" s="76"/>
      <c r="B263" s="76"/>
      <c r="C263" s="76"/>
      <c r="D263" s="76"/>
      <c r="E263" s="76"/>
      <c r="F263" s="76"/>
      <c r="G263" s="76"/>
      <c r="H263" s="76"/>
      <c r="I263" s="76"/>
      <c r="J263" s="76"/>
      <c r="K263" s="76"/>
      <c r="L263" s="76"/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  <c r="Y263" s="76"/>
    </row>
    <row r="264" spans="1:25" x14ac:dyDescent="0.25">
      <c r="A264" s="76"/>
      <c r="B264" s="76"/>
      <c r="C264" s="76"/>
      <c r="D264" s="76"/>
      <c r="E264" s="76"/>
      <c r="F264" s="76"/>
      <c r="G264" s="76"/>
      <c r="H264" s="76"/>
      <c r="I264" s="76"/>
      <c r="J264" s="76"/>
      <c r="K264" s="76"/>
      <c r="L264" s="76"/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  <c r="Y264" s="76"/>
    </row>
    <row r="265" spans="1:25" x14ac:dyDescent="0.25">
      <c r="A265" s="76"/>
      <c r="B265" s="76"/>
      <c r="C265" s="76"/>
      <c r="D265" s="76"/>
      <c r="E265" s="76"/>
      <c r="F265" s="76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  <c r="Y265" s="76"/>
    </row>
    <row r="266" spans="1:25" x14ac:dyDescent="0.25">
      <c r="A266" s="76"/>
      <c r="B266" s="76"/>
      <c r="C266" s="76"/>
      <c r="D266" s="76"/>
      <c r="E266" s="76"/>
      <c r="F266" s="76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  <c r="Y266" s="76"/>
    </row>
    <row r="267" spans="1:25" x14ac:dyDescent="0.25">
      <c r="A267" s="76"/>
      <c r="B267" s="76"/>
      <c r="C267" s="76"/>
      <c r="D267" s="76"/>
      <c r="E267" s="76"/>
      <c r="F267" s="76"/>
      <c r="G267" s="76"/>
      <c r="H267" s="76"/>
      <c r="I267" s="76"/>
      <c r="J267" s="76"/>
      <c r="K267" s="76"/>
      <c r="L267" s="76"/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  <c r="Y267" s="76"/>
    </row>
    <row r="268" spans="1:25" x14ac:dyDescent="0.25">
      <c r="A268" s="76"/>
      <c r="B268" s="76"/>
      <c r="C268" s="76"/>
      <c r="D268" s="76"/>
      <c r="E268" s="76"/>
      <c r="F268" s="76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  <c r="Y268" s="76"/>
    </row>
    <row r="269" spans="1:25" x14ac:dyDescent="0.25">
      <c r="A269" s="76"/>
      <c r="B269" s="76"/>
      <c r="C269" s="76"/>
      <c r="D269" s="76"/>
      <c r="E269" s="76"/>
      <c r="F269" s="76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  <c r="Y269" s="76"/>
    </row>
    <row r="270" spans="1:25" x14ac:dyDescent="0.25">
      <c r="A270" s="76"/>
      <c r="B270" s="76"/>
      <c r="C270" s="76"/>
      <c r="D270" s="76"/>
      <c r="E270" s="76"/>
      <c r="F270" s="76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  <c r="Y270" s="76"/>
    </row>
    <row r="271" spans="1:25" x14ac:dyDescent="0.25">
      <c r="A271" s="76"/>
      <c r="B271" s="76"/>
      <c r="C271" s="76"/>
      <c r="D271" s="76"/>
      <c r="E271" s="76"/>
      <c r="F271" s="76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  <c r="Y271" s="76"/>
    </row>
    <row r="272" spans="1:25" x14ac:dyDescent="0.25">
      <c r="A272" s="76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</row>
    <row r="273" spans="1:25" x14ac:dyDescent="0.25">
      <c r="A273" s="76"/>
      <c r="B273" s="76"/>
      <c r="C273" s="76"/>
      <c r="D273" s="76"/>
      <c r="E273" s="76"/>
      <c r="F273" s="76"/>
      <c r="G273" s="76"/>
      <c r="H273" s="76"/>
      <c r="I273" s="76"/>
      <c r="J273" s="76"/>
      <c r="K273" s="76"/>
      <c r="L273" s="76"/>
      <c r="M273" s="76"/>
      <c r="N273" s="76"/>
      <c r="O273" s="76"/>
      <c r="P273" s="76"/>
      <c r="Q273" s="76"/>
      <c r="R273" s="76"/>
      <c r="S273" s="76"/>
      <c r="T273" s="76"/>
      <c r="U273" s="76"/>
      <c r="V273" s="76"/>
      <c r="W273" s="76"/>
      <c r="X273" s="76"/>
      <c r="Y273" s="76"/>
    </row>
    <row r="274" spans="1:25" x14ac:dyDescent="0.25">
      <c r="A274" s="76"/>
      <c r="B274" s="76"/>
      <c r="C274" s="76"/>
      <c r="D274" s="76"/>
      <c r="E274" s="76"/>
      <c r="F274" s="76"/>
      <c r="G274" s="76"/>
      <c r="H274" s="76"/>
      <c r="I274" s="76"/>
      <c r="J274" s="76"/>
      <c r="K274" s="76"/>
      <c r="L274" s="76"/>
      <c r="M274" s="76"/>
      <c r="N274" s="76"/>
      <c r="O274" s="76"/>
      <c r="P274" s="76"/>
      <c r="Q274" s="76"/>
      <c r="R274" s="76"/>
      <c r="S274" s="76"/>
      <c r="T274" s="76"/>
      <c r="U274" s="76"/>
      <c r="V274" s="76"/>
      <c r="W274" s="76"/>
      <c r="X274" s="76"/>
      <c r="Y274" s="76"/>
    </row>
    <row r="275" spans="1:25" x14ac:dyDescent="0.25">
      <c r="A275" s="76"/>
      <c r="B275" s="76"/>
      <c r="C275" s="76"/>
      <c r="D275" s="76"/>
      <c r="E275" s="76"/>
      <c r="F275" s="76"/>
      <c r="G275" s="76"/>
      <c r="H275" s="76"/>
      <c r="I275" s="76"/>
      <c r="J275" s="76"/>
      <c r="K275" s="76"/>
      <c r="L275" s="76"/>
      <c r="M275" s="76"/>
      <c r="N275" s="76"/>
      <c r="O275" s="76"/>
      <c r="P275" s="76"/>
      <c r="Q275" s="76"/>
      <c r="R275" s="76"/>
      <c r="S275" s="76"/>
      <c r="T275" s="76"/>
      <c r="U275" s="76"/>
      <c r="V275" s="76"/>
      <c r="W275" s="76"/>
      <c r="X275" s="76"/>
      <c r="Y275" s="76"/>
    </row>
    <row r="276" spans="1:25" x14ac:dyDescent="0.25">
      <c r="A276" s="76"/>
      <c r="B276" s="76"/>
      <c r="C276" s="76"/>
      <c r="D276" s="76"/>
      <c r="E276" s="76"/>
      <c r="F276" s="76"/>
      <c r="G276" s="76"/>
      <c r="H276" s="76"/>
      <c r="I276" s="76"/>
      <c r="J276" s="76"/>
      <c r="K276" s="76"/>
      <c r="L276" s="76"/>
      <c r="M276" s="76"/>
      <c r="N276" s="76"/>
      <c r="O276" s="76"/>
      <c r="P276" s="76"/>
      <c r="Q276" s="76"/>
      <c r="R276" s="76"/>
      <c r="S276" s="76"/>
      <c r="T276" s="76"/>
      <c r="U276" s="76"/>
      <c r="V276" s="76"/>
      <c r="W276" s="76"/>
      <c r="X276" s="76"/>
      <c r="Y276" s="76"/>
    </row>
    <row r="277" spans="1:25" x14ac:dyDescent="0.25">
      <c r="A277" s="76"/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</row>
    <row r="278" spans="1:25" x14ac:dyDescent="0.25">
      <c r="A278" s="76"/>
      <c r="B278" s="76"/>
      <c r="C278" s="76"/>
      <c r="D278" s="76"/>
      <c r="E278" s="76"/>
      <c r="F278" s="76"/>
      <c r="G278" s="76"/>
      <c r="H278" s="76"/>
      <c r="I278" s="76"/>
      <c r="J278" s="76"/>
      <c r="K278" s="76"/>
      <c r="L278" s="76"/>
      <c r="M278" s="76"/>
      <c r="N278" s="76"/>
      <c r="O278" s="76"/>
      <c r="P278" s="76"/>
      <c r="Q278" s="76"/>
      <c r="R278" s="76"/>
      <c r="S278" s="76"/>
      <c r="T278" s="76"/>
      <c r="U278" s="76"/>
      <c r="V278" s="76"/>
      <c r="W278" s="76"/>
      <c r="X278" s="76"/>
      <c r="Y278" s="76"/>
    </row>
    <row r="279" spans="1:25" x14ac:dyDescent="0.25">
      <c r="A279" s="76"/>
      <c r="B279" s="76"/>
      <c r="C279" s="76"/>
      <c r="D279" s="76"/>
      <c r="E279" s="76"/>
      <c r="F279" s="76"/>
      <c r="G279" s="76"/>
      <c r="H279" s="76"/>
      <c r="I279" s="76"/>
      <c r="J279" s="76"/>
      <c r="K279" s="76"/>
      <c r="L279" s="76"/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  <c r="Y279" s="76"/>
    </row>
    <row r="280" spans="1:25" x14ac:dyDescent="0.25">
      <c r="A280" s="76"/>
      <c r="B280" s="76"/>
      <c r="C280" s="76"/>
      <c r="D280" s="76"/>
      <c r="E280" s="76"/>
      <c r="F280" s="76"/>
      <c r="G280" s="76"/>
      <c r="H280" s="76"/>
      <c r="I280" s="76"/>
      <c r="J280" s="76"/>
      <c r="K280" s="76"/>
      <c r="L280" s="76"/>
      <c r="M280" s="76"/>
      <c r="N280" s="76"/>
      <c r="O280" s="76"/>
      <c r="P280" s="76"/>
      <c r="Q280" s="76"/>
      <c r="R280" s="76"/>
      <c r="S280" s="76"/>
      <c r="T280" s="76"/>
      <c r="U280" s="76"/>
      <c r="V280" s="76"/>
      <c r="W280" s="76"/>
      <c r="X280" s="76"/>
      <c r="Y280" s="76"/>
    </row>
    <row r="281" spans="1:25" x14ac:dyDescent="0.25">
      <c r="A281" s="76"/>
      <c r="B281" s="76"/>
      <c r="C281" s="76"/>
      <c r="D281" s="76"/>
      <c r="E281" s="76"/>
      <c r="F281" s="76"/>
      <c r="G281" s="76"/>
      <c r="H281" s="76"/>
      <c r="I281" s="76"/>
      <c r="J281" s="76"/>
      <c r="K281" s="76"/>
      <c r="L281" s="76"/>
      <c r="M281" s="76"/>
      <c r="N281" s="76"/>
      <c r="O281" s="76"/>
      <c r="P281" s="76"/>
      <c r="Q281" s="76"/>
      <c r="R281" s="76"/>
      <c r="S281" s="76"/>
      <c r="T281" s="76"/>
      <c r="U281" s="76"/>
      <c r="V281" s="76"/>
      <c r="W281" s="76"/>
      <c r="X281" s="76"/>
      <c r="Y281" s="76"/>
    </row>
    <row r="282" spans="1:25" x14ac:dyDescent="0.25">
      <c r="A282" s="76"/>
      <c r="B282" s="76"/>
      <c r="C282" s="76"/>
      <c r="D282" s="76"/>
      <c r="E282" s="76"/>
      <c r="F282" s="76"/>
      <c r="G282" s="76"/>
      <c r="H282" s="76"/>
      <c r="I282" s="76"/>
      <c r="J282" s="76"/>
      <c r="K282" s="76"/>
      <c r="L282" s="76"/>
      <c r="M282" s="76"/>
      <c r="N282" s="76"/>
      <c r="O282" s="76"/>
      <c r="P282" s="76"/>
      <c r="Q282" s="76"/>
      <c r="R282" s="76"/>
      <c r="S282" s="76"/>
      <c r="T282" s="76"/>
      <c r="U282" s="76"/>
      <c r="V282" s="76"/>
      <c r="W282" s="76"/>
      <c r="X282" s="76"/>
      <c r="Y282" s="76"/>
    </row>
    <row r="283" spans="1:25" x14ac:dyDescent="0.25">
      <c r="A283" s="76"/>
      <c r="B283" s="76"/>
      <c r="C283" s="76"/>
      <c r="D283" s="76"/>
      <c r="E283" s="76"/>
      <c r="F283" s="76"/>
      <c r="G283" s="76"/>
      <c r="H283" s="76"/>
      <c r="I283" s="76"/>
      <c r="J283" s="76"/>
      <c r="K283" s="76"/>
      <c r="L283" s="76"/>
      <c r="M283" s="76"/>
      <c r="N283" s="76"/>
      <c r="O283" s="76"/>
      <c r="P283" s="76"/>
      <c r="Q283" s="76"/>
      <c r="R283" s="76"/>
      <c r="S283" s="76"/>
      <c r="T283" s="76"/>
      <c r="U283" s="76"/>
      <c r="V283" s="76"/>
      <c r="W283" s="76"/>
      <c r="X283" s="76"/>
      <c r="Y283" s="76"/>
    </row>
    <row r="284" spans="1:25" x14ac:dyDescent="0.25">
      <c r="A284" s="76"/>
      <c r="B284" s="76"/>
      <c r="C284" s="76"/>
      <c r="D284" s="76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</row>
    <row r="285" spans="1:25" x14ac:dyDescent="0.25">
      <c r="A285" s="76"/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</row>
    <row r="286" spans="1:25" x14ac:dyDescent="0.25">
      <c r="A286" s="76"/>
      <c r="B286" s="76"/>
      <c r="C286" s="76"/>
      <c r="D286" s="76"/>
      <c r="E286" s="76"/>
      <c r="F286" s="76"/>
      <c r="G286" s="76"/>
      <c r="H286" s="76"/>
      <c r="I286" s="76"/>
      <c r="J286" s="76"/>
      <c r="K286" s="76"/>
      <c r="L286" s="76"/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  <c r="Y286" s="76"/>
    </row>
    <row r="287" spans="1:25" x14ac:dyDescent="0.25">
      <c r="A287" s="76"/>
      <c r="B287" s="76"/>
      <c r="C287" s="76"/>
      <c r="D287" s="76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</row>
    <row r="288" spans="1:25" x14ac:dyDescent="0.25">
      <c r="A288" s="76"/>
      <c r="B288" s="76"/>
      <c r="C288" s="76"/>
      <c r="D288" s="76"/>
      <c r="E288" s="76"/>
      <c r="F288" s="76"/>
      <c r="G288" s="76"/>
      <c r="H288" s="76"/>
      <c r="I288" s="76"/>
      <c r="J288" s="76"/>
      <c r="K288" s="76"/>
      <c r="L288" s="76"/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  <c r="Y288" s="76"/>
    </row>
    <row r="289" spans="1:25" x14ac:dyDescent="0.25">
      <c r="A289" s="76"/>
      <c r="B289" s="76"/>
      <c r="C289" s="76"/>
      <c r="D289" s="76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</row>
    <row r="290" spans="1:25" x14ac:dyDescent="0.25">
      <c r="A290" s="76"/>
      <c r="B290" s="76"/>
      <c r="C290" s="76"/>
      <c r="D290" s="76"/>
      <c r="E290" s="76"/>
      <c r="F290" s="76"/>
      <c r="G290" s="76"/>
      <c r="H290" s="76"/>
      <c r="I290" s="76"/>
      <c r="J290" s="76"/>
      <c r="K290" s="76"/>
      <c r="L290" s="76"/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  <c r="Y290" s="76"/>
    </row>
    <row r="291" spans="1:25" x14ac:dyDescent="0.25">
      <c r="A291" s="76"/>
      <c r="B291" s="76"/>
      <c r="C291" s="76"/>
      <c r="D291" s="76"/>
      <c r="E291" s="76"/>
      <c r="F291" s="76"/>
      <c r="G291" s="76"/>
      <c r="H291" s="76"/>
      <c r="I291" s="76"/>
      <c r="J291" s="76"/>
      <c r="K291" s="76"/>
      <c r="L291" s="76"/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  <c r="Y291" s="76"/>
    </row>
    <row r="292" spans="1:25" x14ac:dyDescent="0.25">
      <c r="A292" s="76"/>
      <c r="B292" s="76"/>
      <c r="C292" s="76"/>
      <c r="D292" s="76"/>
      <c r="E292" s="76"/>
      <c r="F292" s="76"/>
      <c r="G292" s="76"/>
      <c r="H292" s="76"/>
      <c r="I292" s="76"/>
      <c r="J292" s="76"/>
      <c r="K292" s="76"/>
      <c r="L292" s="76"/>
      <c r="M292" s="76"/>
      <c r="N292" s="76"/>
      <c r="O292" s="76"/>
      <c r="P292" s="76"/>
      <c r="Q292" s="76"/>
      <c r="R292" s="76"/>
      <c r="S292" s="76"/>
      <c r="T292" s="76"/>
      <c r="U292" s="76"/>
      <c r="V292" s="76"/>
      <c r="W292" s="76"/>
      <c r="X292" s="76"/>
      <c r="Y292" s="76"/>
    </row>
    <row r="293" spans="1:25" x14ac:dyDescent="0.25">
      <c r="A293" s="76"/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</row>
    <row r="294" spans="1:25" x14ac:dyDescent="0.25">
      <c r="A294" s="76"/>
      <c r="B294" s="76"/>
      <c r="C294" s="76"/>
      <c r="D294" s="76"/>
      <c r="E294" s="76"/>
      <c r="F294" s="76"/>
      <c r="G294" s="76"/>
      <c r="H294" s="76"/>
      <c r="I294" s="76"/>
      <c r="J294" s="76"/>
      <c r="K294" s="76"/>
      <c r="L294" s="76"/>
      <c r="M294" s="76"/>
      <c r="N294" s="76"/>
      <c r="O294" s="76"/>
      <c r="P294" s="76"/>
      <c r="Q294" s="76"/>
      <c r="R294" s="76"/>
      <c r="S294" s="76"/>
      <c r="T294" s="76"/>
      <c r="U294" s="76"/>
      <c r="V294" s="76"/>
      <c r="W294" s="76"/>
      <c r="X294" s="76"/>
      <c r="Y294" s="76"/>
    </row>
    <row r="295" spans="1:25" x14ac:dyDescent="0.25">
      <c r="A295" s="76"/>
      <c r="B295" s="76"/>
      <c r="C295" s="76"/>
      <c r="D295" s="76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</row>
    <row r="296" spans="1:25" x14ac:dyDescent="0.25">
      <c r="A296" s="76"/>
      <c r="B296" s="76"/>
      <c r="C296" s="76"/>
      <c r="D296" s="76"/>
      <c r="E296" s="76"/>
      <c r="F296" s="76"/>
      <c r="G296" s="76"/>
      <c r="H296" s="76"/>
      <c r="I296" s="76"/>
      <c r="J296" s="76"/>
      <c r="K296" s="76"/>
      <c r="L296" s="76"/>
      <c r="M296" s="76"/>
      <c r="N296" s="76"/>
      <c r="O296" s="76"/>
      <c r="P296" s="76"/>
      <c r="Q296" s="76"/>
      <c r="R296" s="76"/>
      <c r="S296" s="76"/>
      <c r="T296" s="76"/>
      <c r="U296" s="76"/>
      <c r="V296" s="76"/>
      <c r="W296" s="76"/>
      <c r="X296" s="76"/>
      <c r="Y296" s="76"/>
    </row>
    <row r="297" spans="1:25" x14ac:dyDescent="0.25">
      <c r="A297" s="76"/>
      <c r="B297" s="76"/>
      <c r="C297" s="76"/>
      <c r="D297" s="76"/>
      <c r="E297" s="76"/>
      <c r="F297" s="76"/>
      <c r="G297" s="76"/>
      <c r="H297" s="76"/>
      <c r="I297" s="76"/>
      <c r="J297" s="76"/>
      <c r="K297" s="76"/>
      <c r="L297" s="76"/>
      <c r="M297" s="76"/>
      <c r="N297" s="76"/>
      <c r="O297" s="76"/>
      <c r="P297" s="76"/>
      <c r="Q297" s="76"/>
      <c r="R297" s="76"/>
      <c r="S297" s="76"/>
      <c r="T297" s="76"/>
      <c r="U297" s="76"/>
      <c r="V297" s="76"/>
      <c r="W297" s="76"/>
      <c r="X297" s="76"/>
      <c r="Y297" s="76"/>
    </row>
    <row r="298" spans="1:25" x14ac:dyDescent="0.25">
      <c r="A298" s="76"/>
      <c r="B298" s="76"/>
      <c r="C298" s="76"/>
      <c r="D298" s="76"/>
      <c r="E298" s="76"/>
      <c r="F298" s="76"/>
      <c r="G298" s="76"/>
      <c r="H298" s="76"/>
      <c r="I298" s="76"/>
      <c r="J298" s="76"/>
      <c r="K298" s="76"/>
      <c r="L298" s="76"/>
      <c r="M298" s="76"/>
      <c r="N298" s="76"/>
      <c r="O298" s="76"/>
      <c r="P298" s="76"/>
      <c r="Q298" s="76"/>
      <c r="R298" s="76"/>
      <c r="S298" s="76"/>
      <c r="T298" s="76"/>
      <c r="U298" s="76"/>
      <c r="V298" s="76"/>
      <c r="W298" s="76"/>
      <c r="X298" s="76"/>
      <c r="Y298" s="76"/>
    </row>
    <row r="299" spans="1:25" x14ac:dyDescent="0.25">
      <c r="A299" s="76"/>
      <c r="B299" s="76"/>
      <c r="C299" s="76"/>
      <c r="D299" s="76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</row>
    <row r="300" spans="1:25" x14ac:dyDescent="0.25">
      <c r="A300" s="76"/>
      <c r="B300" s="76"/>
      <c r="C300" s="76"/>
      <c r="D300" s="76"/>
      <c r="E300" s="76"/>
      <c r="F300" s="76"/>
      <c r="G300" s="76"/>
      <c r="H300" s="76"/>
      <c r="I300" s="76"/>
      <c r="J300" s="76"/>
      <c r="K300" s="76"/>
      <c r="L300" s="76"/>
      <c r="M300" s="76"/>
      <c r="N300" s="76"/>
      <c r="O300" s="76"/>
      <c r="P300" s="76"/>
      <c r="Q300" s="76"/>
      <c r="R300" s="76"/>
      <c r="S300" s="76"/>
      <c r="T300" s="76"/>
      <c r="U300" s="76"/>
      <c r="V300" s="76"/>
      <c r="W300" s="76"/>
      <c r="X300" s="76"/>
      <c r="Y300" s="76"/>
    </row>
    <row r="301" spans="1:25" x14ac:dyDescent="0.25">
      <c r="A301" s="76"/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</row>
    <row r="302" spans="1:25" x14ac:dyDescent="0.25">
      <c r="A302" s="76"/>
      <c r="B302" s="76"/>
      <c r="C302" s="76"/>
      <c r="D302" s="76"/>
      <c r="E302" s="76"/>
      <c r="F302" s="76"/>
      <c r="G302" s="76"/>
      <c r="H302" s="76"/>
      <c r="I302" s="76"/>
      <c r="J302" s="76"/>
      <c r="K302" s="76"/>
      <c r="L302" s="76"/>
      <c r="M302" s="76"/>
      <c r="N302" s="76"/>
      <c r="O302" s="76"/>
      <c r="P302" s="76"/>
      <c r="Q302" s="76"/>
      <c r="R302" s="76"/>
      <c r="S302" s="76"/>
      <c r="T302" s="76"/>
      <c r="U302" s="76"/>
      <c r="V302" s="76"/>
      <c r="W302" s="76"/>
      <c r="X302" s="76"/>
      <c r="Y302" s="76"/>
    </row>
    <row r="303" spans="1:25" x14ac:dyDescent="0.25">
      <c r="A303" s="76"/>
      <c r="B303" s="76"/>
      <c r="C303" s="76"/>
      <c r="D303" s="76"/>
      <c r="E303" s="76"/>
      <c r="F303" s="76"/>
      <c r="G303" s="76"/>
      <c r="H303" s="76"/>
      <c r="I303" s="76"/>
      <c r="J303" s="76"/>
      <c r="K303" s="76"/>
      <c r="L303" s="76"/>
      <c r="M303" s="76"/>
      <c r="N303" s="76"/>
      <c r="O303" s="76"/>
      <c r="P303" s="76"/>
      <c r="Q303" s="76"/>
      <c r="R303" s="76"/>
      <c r="S303" s="76"/>
      <c r="T303" s="76"/>
      <c r="U303" s="76"/>
      <c r="V303" s="76"/>
      <c r="W303" s="76"/>
      <c r="X303" s="76"/>
      <c r="Y303" s="76"/>
    </row>
    <row r="304" spans="1:25" x14ac:dyDescent="0.25">
      <c r="A304" s="76"/>
      <c r="B304" s="76"/>
      <c r="C304" s="76"/>
      <c r="D304" s="76"/>
      <c r="E304" s="76"/>
      <c r="F304" s="76"/>
      <c r="G304" s="76"/>
      <c r="H304" s="76"/>
      <c r="I304" s="76"/>
      <c r="J304" s="76"/>
      <c r="K304" s="76"/>
      <c r="L304" s="76"/>
      <c r="M304" s="76"/>
      <c r="N304" s="76"/>
      <c r="O304" s="76"/>
      <c r="P304" s="76"/>
      <c r="Q304" s="76"/>
      <c r="R304" s="76"/>
      <c r="S304" s="76"/>
      <c r="T304" s="76"/>
      <c r="U304" s="76"/>
      <c r="V304" s="76"/>
      <c r="W304" s="76"/>
      <c r="X304" s="76"/>
      <c r="Y304" s="76"/>
    </row>
    <row r="305" spans="1:25" x14ac:dyDescent="0.25">
      <c r="A305" s="76"/>
      <c r="B305" s="76"/>
      <c r="C305" s="76"/>
      <c r="D305" s="76"/>
      <c r="E305" s="76"/>
      <c r="F305" s="76"/>
      <c r="G305" s="76"/>
      <c r="H305" s="76"/>
      <c r="I305" s="76"/>
      <c r="J305" s="76"/>
      <c r="K305" s="76"/>
      <c r="L305" s="76"/>
      <c r="M305" s="76"/>
      <c r="N305" s="76"/>
      <c r="O305" s="76"/>
      <c r="P305" s="76"/>
      <c r="Q305" s="76"/>
      <c r="R305" s="76"/>
      <c r="S305" s="76"/>
      <c r="T305" s="76"/>
      <c r="U305" s="76"/>
      <c r="V305" s="76"/>
      <c r="W305" s="76"/>
      <c r="X305" s="76"/>
      <c r="Y305" s="76"/>
    </row>
    <row r="306" spans="1:25" x14ac:dyDescent="0.25">
      <c r="A306" s="76"/>
      <c r="B306" s="76"/>
      <c r="C306" s="76"/>
      <c r="D306" s="76"/>
      <c r="E306" s="76"/>
      <c r="F306" s="76"/>
      <c r="G306" s="76"/>
      <c r="H306" s="76"/>
      <c r="I306" s="76"/>
      <c r="J306" s="76"/>
      <c r="K306" s="76"/>
      <c r="L306" s="76"/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  <c r="Y306" s="76"/>
    </row>
    <row r="307" spans="1:25" x14ac:dyDescent="0.25">
      <c r="A307" s="76"/>
      <c r="B307" s="76"/>
      <c r="C307" s="76"/>
      <c r="D307" s="76"/>
      <c r="E307" s="76"/>
      <c r="F307" s="76"/>
      <c r="G307" s="76"/>
      <c r="H307" s="76"/>
      <c r="I307" s="76"/>
      <c r="J307" s="76"/>
      <c r="K307" s="76"/>
      <c r="L307" s="76"/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  <c r="Y307" s="76"/>
    </row>
    <row r="308" spans="1:25" x14ac:dyDescent="0.25">
      <c r="A308" s="76"/>
      <c r="B308" s="76"/>
      <c r="C308" s="76"/>
      <c r="D308" s="76"/>
      <c r="E308" s="76"/>
      <c r="F308" s="76"/>
      <c r="G308" s="76"/>
      <c r="H308" s="76"/>
      <c r="I308" s="76"/>
      <c r="J308" s="76"/>
      <c r="K308" s="76"/>
      <c r="L308" s="76"/>
      <c r="M308" s="76"/>
      <c r="N308" s="76"/>
      <c r="O308" s="76"/>
      <c r="P308" s="76"/>
      <c r="Q308" s="76"/>
      <c r="R308" s="76"/>
      <c r="S308" s="76"/>
      <c r="T308" s="76"/>
      <c r="U308" s="76"/>
      <c r="V308" s="76"/>
      <c r="W308" s="76"/>
      <c r="X308" s="76"/>
      <c r="Y308" s="76"/>
    </row>
    <row r="309" spans="1:25" x14ac:dyDescent="0.25">
      <c r="A309" s="76"/>
      <c r="B309" s="76"/>
      <c r="C309" s="76"/>
      <c r="D309" s="76"/>
      <c r="E309" s="76"/>
      <c r="F309" s="76"/>
      <c r="G309" s="76"/>
      <c r="H309" s="76"/>
      <c r="I309" s="76"/>
      <c r="J309" s="76"/>
      <c r="K309" s="76"/>
      <c r="L309" s="76"/>
      <c r="M309" s="76"/>
      <c r="N309" s="76"/>
      <c r="O309" s="76"/>
      <c r="P309" s="76"/>
      <c r="Q309" s="76"/>
      <c r="R309" s="76"/>
      <c r="S309" s="76"/>
      <c r="T309" s="76"/>
      <c r="U309" s="76"/>
      <c r="V309" s="76"/>
      <c r="W309" s="76"/>
      <c r="X309" s="76"/>
      <c r="Y309" s="76"/>
    </row>
    <row r="310" spans="1:25" x14ac:dyDescent="0.25">
      <c r="A310" s="76"/>
      <c r="B310" s="76"/>
      <c r="C310" s="76"/>
      <c r="D310" s="76"/>
      <c r="E310" s="76"/>
      <c r="F310" s="76"/>
      <c r="G310" s="76"/>
      <c r="H310" s="76"/>
      <c r="I310" s="76"/>
      <c r="J310" s="76"/>
      <c r="K310" s="76"/>
      <c r="L310" s="76"/>
      <c r="M310" s="76"/>
      <c r="N310" s="76"/>
      <c r="O310" s="76"/>
      <c r="P310" s="76"/>
      <c r="Q310" s="76"/>
      <c r="R310" s="76"/>
      <c r="S310" s="76"/>
      <c r="T310" s="76"/>
      <c r="U310" s="76"/>
      <c r="V310" s="76"/>
      <c r="W310" s="76"/>
      <c r="X310" s="76"/>
      <c r="Y310" s="76"/>
    </row>
    <row r="311" spans="1:25" x14ac:dyDescent="0.25">
      <c r="A311" s="76"/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</row>
    <row r="312" spans="1:25" x14ac:dyDescent="0.25">
      <c r="A312" s="76"/>
      <c r="B312" s="76"/>
      <c r="C312" s="76"/>
      <c r="D312" s="76"/>
      <c r="E312" s="76"/>
      <c r="F312" s="76"/>
      <c r="G312" s="76"/>
      <c r="H312" s="76"/>
      <c r="I312" s="76"/>
      <c r="J312" s="76"/>
      <c r="K312" s="76"/>
      <c r="L312" s="76"/>
      <c r="M312" s="76"/>
      <c r="N312" s="76"/>
      <c r="O312" s="76"/>
      <c r="P312" s="76"/>
      <c r="Q312" s="76"/>
      <c r="R312" s="76"/>
      <c r="S312" s="76"/>
      <c r="T312" s="76"/>
      <c r="U312" s="76"/>
      <c r="V312" s="76"/>
      <c r="W312" s="76"/>
      <c r="X312" s="76"/>
      <c r="Y312" s="76"/>
    </row>
    <row r="313" spans="1:25" x14ac:dyDescent="0.25">
      <c r="A313" s="76"/>
      <c r="B313" s="76"/>
      <c r="C313" s="76"/>
      <c r="D313" s="76"/>
      <c r="E313" s="76"/>
      <c r="F313" s="76"/>
      <c r="G313" s="76"/>
      <c r="H313" s="76"/>
      <c r="I313" s="76"/>
      <c r="J313" s="76"/>
      <c r="K313" s="76"/>
      <c r="L313" s="76"/>
      <c r="M313" s="76"/>
      <c r="N313" s="76"/>
      <c r="O313" s="76"/>
      <c r="P313" s="76"/>
      <c r="Q313" s="76"/>
      <c r="R313" s="76"/>
      <c r="S313" s="76"/>
      <c r="T313" s="76"/>
      <c r="U313" s="76"/>
      <c r="V313" s="76"/>
      <c r="W313" s="76"/>
      <c r="X313" s="76"/>
      <c r="Y313" s="76"/>
    </row>
    <row r="314" spans="1:25" x14ac:dyDescent="0.25">
      <c r="A314" s="76"/>
      <c r="B314" s="76"/>
      <c r="C314" s="76"/>
      <c r="D314" s="76"/>
      <c r="E314" s="76"/>
      <c r="F314" s="76"/>
      <c r="G314" s="76"/>
      <c r="H314" s="76"/>
      <c r="I314" s="76"/>
      <c r="J314" s="76"/>
      <c r="K314" s="76"/>
      <c r="L314" s="76"/>
      <c r="M314" s="76"/>
      <c r="N314" s="76"/>
      <c r="O314" s="76"/>
      <c r="P314" s="76"/>
      <c r="Q314" s="76"/>
      <c r="R314" s="76"/>
      <c r="S314" s="76"/>
      <c r="T314" s="76"/>
      <c r="U314" s="76"/>
      <c r="V314" s="76"/>
      <c r="W314" s="76"/>
      <c r="X314" s="76"/>
      <c r="Y314" s="76"/>
    </row>
    <row r="315" spans="1:25" x14ac:dyDescent="0.25">
      <c r="A315" s="76"/>
      <c r="B315" s="76"/>
      <c r="C315" s="76"/>
      <c r="D315" s="76"/>
      <c r="E315" s="76"/>
      <c r="F315" s="76"/>
      <c r="G315" s="76"/>
      <c r="H315" s="76"/>
      <c r="I315" s="76"/>
      <c r="J315" s="76"/>
      <c r="K315" s="76"/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</row>
    <row r="316" spans="1:25" x14ac:dyDescent="0.25">
      <c r="A316" s="76"/>
      <c r="B316" s="76"/>
      <c r="C316" s="76"/>
      <c r="D316" s="76"/>
      <c r="E316" s="76"/>
      <c r="F316" s="76"/>
      <c r="G316" s="76"/>
      <c r="H316" s="76"/>
      <c r="I316" s="76"/>
      <c r="J316" s="76"/>
      <c r="K316" s="76"/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</row>
    <row r="317" spans="1:25" x14ac:dyDescent="0.25">
      <c r="A317" s="76"/>
      <c r="B317" s="76"/>
      <c r="C317" s="76"/>
      <c r="D317" s="76"/>
      <c r="E317" s="76"/>
      <c r="F317" s="76"/>
      <c r="G317" s="76"/>
      <c r="H317" s="76"/>
      <c r="I317" s="76"/>
      <c r="J317" s="76"/>
      <c r="K317" s="76"/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</row>
    <row r="318" spans="1:25" x14ac:dyDescent="0.25">
      <c r="A318" s="76"/>
      <c r="B318" s="76"/>
      <c r="C318" s="76"/>
      <c r="D318" s="76"/>
      <c r="E318" s="76"/>
      <c r="F318" s="76"/>
      <c r="G318" s="76"/>
      <c r="H318" s="76"/>
      <c r="I318" s="76"/>
      <c r="J318" s="76"/>
      <c r="K318" s="76"/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</row>
    <row r="319" spans="1:25" x14ac:dyDescent="0.25">
      <c r="A319" s="76"/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</row>
    <row r="320" spans="1:25" x14ac:dyDescent="0.25">
      <c r="A320" s="76"/>
      <c r="B320" s="76"/>
      <c r="C320" s="76"/>
      <c r="D320" s="76"/>
      <c r="E320" s="76"/>
      <c r="F320" s="76"/>
      <c r="G320" s="76"/>
      <c r="H320" s="76"/>
      <c r="I320" s="76"/>
      <c r="J320" s="76"/>
      <c r="K320" s="76"/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</row>
    <row r="321" spans="1:25" x14ac:dyDescent="0.25">
      <c r="A321" s="76"/>
      <c r="B321" s="76"/>
      <c r="C321" s="76"/>
      <c r="D321" s="76"/>
      <c r="E321" s="76"/>
      <c r="F321" s="76"/>
      <c r="G321" s="76"/>
      <c r="H321" s="76"/>
      <c r="I321" s="76"/>
      <c r="J321" s="76"/>
      <c r="K321" s="76"/>
      <c r="L321" s="76"/>
      <c r="M321" s="76"/>
      <c r="N321" s="76"/>
      <c r="O321" s="76"/>
      <c r="P321" s="76"/>
      <c r="Q321" s="76"/>
      <c r="R321" s="76"/>
      <c r="S321" s="76"/>
      <c r="T321" s="76"/>
      <c r="U321" s="76"/>
      <c r="V321" s="76"/>
      <c r="W321" s="76"/>
      <c r="X321" s="76"/>
      <c r="Y321" s="76"/>
    </row>
    <row r="322" spans="1:25" x14ac:dyDescent="0.25">
      <c r="A322" s="76"/>
      <c r="B322" s="76"/>
      <c r="C322" s="76"/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  <c r="V322" s="76"/>
      <c r="W322" s="76"/>
      <c r="X322" s="76"/>
      <c r="Y322" s="76"/>
    </row>
    <row r="323" spans="1:25" x14ac:dyDescent="0.25">
      <c r="A323" s="76"/>
      <c r="B323" s="76"/>
      <c r="C323" s="76"/>
      <c r="D323" s="76"/>
      <c r="E323" s="76"/>
      <c r="F323" s="76"/>
      <c r="G323" s="76"/>
      <c r="H323" s="76"/>
      <c r="I323" s="76"/>
      <c r="J323" s="76"/>
      <c r="K323" s="76"/>
      <c r="L323" s="76"/>
      <c r="M323" s="76"/>
      <c r="N323" s="76"/>
      <c r="O323" s="76"/>
      <c r="P323" s="76"/>
      <c r="Q323" s="76"/>
      <c r="R323" s="76"/>
      <c r="S323" s="76"/>
      <c r="T323" s="76"/>
      <c r="U323" s="76"/>
      <c r="V323" s="76"/>
      <c r="W323" s="76"/>
      <c r="X323" s="76"/>
      <c r="Y323" s="76"/>
    </row>
    <row r="324" spans="1:25" x14ac:dyDescent="0.25">
      <c r="A324" s="76"/>
      <c r="B324" s="76"/>
      <c r="C324" s="76"/>
      <c r="D324" s="76"/>
      <c r="E324" s="76"/>
      <c r="F324" s="76"/>
      <c r="G324" s="76"/>
      <c r="H324" s="76"/>
      <c r="I324" s="76"/>
      <c r="J324" s="76"/>
      <c r="K324" s="76"/>
      <c r="L324" s="76"/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  <c r="Y324" s="76"/>
    </row>
    <row r="325" spans="1:25" x14ac:dyDescent="0.25">
      <c r="A325" s="76"/>
      <c r="B325" s="76"/>
      <c r="C325" s="76"/>
      <c r="D325" s="76"/>
      <c r="E325" s="76"/>
      <c r="F325" s="76"/>
      <c r="G325" s="76"/>
      <c r="H325" s="76"/>
      <c r="I325" s="76"/>
      <c r="J325" s="76"/>
      <c r="K325" s="76"/>
      <c r="L325" s="76"/>
      <c r="M325" s="76"/>
      <c r="N325" s="76"/>
      <c r="O325" s="76"/>
      <c r="P325" s="76"/>
      <c r="Q325" s="76"/>
      <c r="R325" s="76"/>
      <c r="S325" s="76"/>
      <c r="T325" s="76"/>
      <c r="U325" s="76"/>
      <c r="V325" s="76"/>
      <c r="W325" s="76"/>
      <c r="X325" s="76"/>
      <c r="Y325" s="76"/>
    </row>
    <row r="326" spans="1:25" x14ac:dyDescent="0.25">
      <c r="A326" s="76"/>
      <c r="B326" s="76"/>
      <c r="C326" s="76"/>
      <c r="D326" s="76"/>
      <c r="E326" s="76"/>
      <c r="F326" s="76"/>
      <c r="G326" s="76"/>
      <c r="H326" s="76"/>
      <c r="I326" s="76"/>
      <c r="J326" s="76"/>
      <c r="K326" s="76"/>
      <c r="L326" s="76"/>
      <c r="M326" s="76"/>
      <c r="N326" s="76"/>
      <c r="O326" s="76"/>
      <c r="P326" s="76"/>
      <c r="Q326" s="76"/>
      <c r="R326" s="76"/>
      <c r="S326" s="76"/>
      <c r="T326" s="76"/>
      <c r="U326" s="76"/>
      <c r="V326" s="76"/>
      <c r="W326" s="76"/>
      <c r="X326" s="76"/>
      <c r="Y326" s="76"/>
    </row>
    <row r="327" spans="1:25" x14ac:dyDescent="0.25">
      <c r="A327" s="76"/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</row>
    <row r="328" spans="1:25" x14ac:dyDescent="0.25">
      <c r="A328" s="76"/>
      <c r="B328" s="76"/>
      <c r="C328" s="76"/>
      <c r="D328" s="76"/>
      <c r="E328" s="76"/>
      <c r="F328" s="76"/>
      <c r="G328" s="76"/>
      <c r="H328" s="76"/>
      <c r="I328" s="76"/>
      <c r="J328" s="76"/>
      <c r="K328" s="76"/>
      <c r="L328" s="76"/>
      <c r="M328" s="76"/>
      <c r="N328" s="76"/>
      <c r="O328" s="76"/>
      <c r="P328" s="76"/>
      <c r="Q328" s="76"/>
      <c r="R328" s="76"/>
      <c r="S328" s="76"/>
      <c r="T328" s="76"/>
      <c r="U328" s="76"/>
      <c r="V328" s="76"/>
      <c r="W328" s="76"/>
      <c r="X328" s="76"/>
      <c r="Y328" s="76"/>
    </row>
    <row r="329" spans="1:25" x14ac:dyDescent="0.25">
      <c r="A329" s="76"/>
      <c r="B329" s="76"/>
      <c r="C329" s="76"/>
      <c r="D329" s="76"/>
      <c r="E329" s="76"/>
      <c r="F329" s="76"/>
      <c r="G329" s="76"/>
      <c r="H329" s="76"/>
      <c r="I329" s="76"/>
      <c r="J329" s="76"/>
      <c r="K329" s="76"/>
      <c r="L329" s="76"/>
      <c r="M329" s="76"/>
      <c r="N329" s="76"/>
      <c r="O329" s="76"/>
      <c r="P329" s="76"/>
      <c r="Q329" s="76"/>
      <c r="R329" s="76"/>
      <c r="S329" s="76"/>
      <c r="T329" s="76"/>
      <c r="U329" s="76"/>
      <c r="V329" s="76"/>
      <c r="W329" s="76"/>
      <c r="X329" s="76"/>
      <c r="Y329" s="76"/>
    </row>
    <row r="330" spans="1:25" x14ac:dyDescent="0.25">
      <c r="A330" s="76"/>
      <c r="B330" s="76"/>
      <c r="C330" s="76"/>
      <c r="D330" s="76"/>
      <c r="E330" s="76"/>
      <c r="F330" s="76"/>
      <c r="G330" s="76"/>
      <c r="H330" s="76"/>
      <c r="I330" s="76"/>
      <c r="J330" s="76"/>
      <c r="K330" s="76"/>
      <c r="L330" s="76"/>
      <c r="M330" s="76"/>
      <c r="N330" s="76"/>
      <c r="O330" s="76"/>
      <c r="P330" s="76"/>
      <c r="Q330" s="76"/>
      <c r="R330" s="76"/>
      <c r="S330" s="76"/>
      <c r="T330" s="76"/>
      <c r="U330" s="76"/>
      <c r="V330" s="76"/>
      <c r="W330" s="76"/>
      <c r="X330" s="76"/>
      <c r="Y330" s="76"/>
    </row>
    <row r="331" spans="1:25" x14ac:dyDescent="0.25">
      <c r="A331" s="76"/>
      <c r="B331" s="76"/>
      <c r="C331" s="76"/>
      <c r="D331" s="76"/>
      <c r="E331" s="76"/>
      <c r="F331" s="76"/>
      <c r="G331" s="76"/>
      <c r="H331" s="76"/>
      <c r="I331" s="76"/>
      <c r="J331" s="76"/>
      <c r="K331" s="76"/>
      <c r="L331" s="76"/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  <c r="Y331" s="76"/>
    </row>
    <row r="332" spans="1:25" x14ac:dyDescent="0.25">
      <c r="A332" s="76"/>
      <c r="B332" s="76"/>
      <c r="C332" s="76"/>
      <c r="D332" s="76"/>
      <c r="E332" s="76"/>
      <c r="F332" s="76"/>
      <c r="G332" s="76"/>
      <c r="H332" s="76"/>
      <c r="I332" s="76"/>
      <c r="J332" s="76"/>
      <c r="K332" s="76"/>
      <c r="L332" s="76"/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  <c r="Y332" s="76"/>
    </row>
    <row r="333" spans="1:25" x14ac:dyDescent="0.25">
      <c r="A333" s="76"/>
      <c r="B333" s="76"/>
      <c r="C333" s="76"/>
      <c r="D333" s="76"/>
      <c r="E333" s="76"/>
      <c r="F333" s="76"/>
      <c r="G333" s="76"/>
      <c r="H333" s="76"/>
      <c r="I333" s="76"/>
      <c r="J333" s="76"/>
      <c r="K333" s="76"/>
      <c r="L333" s="76"/>
      <c r="M333" s="76"/>
      <c r="N333" s="76"/>
      <c r="O333" s="76"/>
      <c r="P333" s="76"/>
      <c r="Q333" s="76"/>
      <c r="R333" s="76"/>
      <c r="S333" s="76"/>
      <c r="T333" s="76"/>
      <c r="U333" s="76"/>
      <c r="V333" s="76"/>
      <c r="W333" s="76"/>
      <c r="X333" s="76"/>
      <c r="Y333" s="76"/>
    </row>
    <row r="334" spans="1:25" x14ac:dyDescent="0.25">
      <c r="A334" s="76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</row>
    <row r="335" spans="1:25" x14ac:dyDescent="0.25">
      <c r="A335" s="76"/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</row>
    <row r="336" spans="1:25" x14ac:dyDescent="0.25">
      <c r="A336" s="76"/>
      <c r="B336" s="76"/>
      <c r="C336" s="76"/>
      <c r="D336" s="76"/>
      <c r="E336" s="76"/>
      <c r="F336" s="76"/>
      <c r="G336" s="76"/>
      <c r="H336" s="76"/>
      <c r="I336" s="76"/>
      <c r="J336" s="76"/>
      <c r="K336" s="76"/>
      <c r="L336" s="76"/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  <c r="Y336" s="76"/>
    </row>
    <row r="337" spans="1:25" x14ac:dyDescent="0.25">
      <c r="A337" s="76"/>
      <c r="B337" s="76"/>
      <c r="C337" s="76"/>
      <c r="D337" s="76"/>
      <c r="E337" s="76"/>
      <c r="F337" s="76"/>
      <c r="G337" s="76"/>
      <c r="H337" s="76"/>
      <c r="I337" s="76"/>
      <c r="J337" s="76"/>
      <c r="K337" s="76"/>
      <c r="L337" s="76"/>
      <c r="M337" s="76"/>
      <c r="N337" s="76"/>
      <c r="O337" s="76"/>
      <c r="P337" s="76"/>
      <c r="Q337" s="76"/>
      <c r="R337" s="76"/>
      <c r="S337" s="76"/>
      <c r="T337" s="76"/>
      <c r="U337" s="76"/>
      <c r="V337" s="76"/>
      <c r="W337" s="76"/>
      <c r="X337" s="76"/>
      <c r="Y337" s="76"/>
    </row>
    <row r="338" spans="1:25" x14ac:dyDescent="0.25">
      <c r="A338" s="76"/>
      <c r="B338" s="76"/>
      <c r="C338" s="76"/>
      <c r="D338" s="76"/>
      <c r="E338" s="76"/>
      <c r="F338" s="76"/>
      <c r="G338" s="76"/>
      <c r="H338" s="76"/>
      <c r="I338" s="76"/>
      <c r="J338" s="76"/>
      <c r="K338" s="76"/>
      <c r="L338" s="76"/>
      <c r="M338" s="76"/>
      <c r="N338" s="76"/>
      <c r="O338" s="76"/>
      <c r="P338" s="76"/>
      <c r="Q338" s="76"/>
      <c r="R338" s="76"/>
      <c r="S338" s="76"/>
      <c r="T338" s="76"/>
      <c r="U338" s="76"/>
      <c r="V338" s="76"/>
      <c r="W338" s="76"/>
      <c r="X338" s="76"/>
      <c r="Y338" s="76"/>
    </row>
    <row r="339" spans="1:25" x14ac:dyDescent="0.25">
      <c r="A339" s="76"/>
      <c r="B339" s="76"/>
      <c r="C339" s="76"/>
      <c r="D339" s="76"/>
      <c r="E339" s="76"/>
      <c r="F339" s="76"/>
      <c r="G339" s="76"/>
      <c r="H339" s="76"/>
      <c r="I339" s="76"/>
      <c r="J339" s="76"/>
      <c r="K339" s="76"/>
      <c r="L339" s="76"/>
      <c r="M339" s="76"/>
      <c r="N339" s="76"/>
      <c r="O339" s="76"/>
      <c r="P339" s="76"/>
      <c r="Q339" s="76"/>
      <c r="R339" s="76"/>
      <c r="S339" s="76"/>
      <c r="T339" s="76"/>
      <c r="U339" s="76"/>
      <c r="V339" s="76"/>
      <c r="W339" s="76"/>
      <c r="X339" s="76"/>
      <c r="Y339" s="76"/>
    </row>
    <row r="340" spans="1:25" x14ac:dyDescent="0.25">
      <c r="A340" s="76"/>
      <c r="B340" s="76"/>
      <c r="C340" s="76"/>
      <c r="D340" s="76"/>
      <c r="E340" s="76"/>
      <c r="F340" s="76"/>
      <c r="G340" s="76"/>
      <c r="H340" s="76"/>
      <c r="I340" s="76"/>
      <c r="J340" s="76"/>
      <c r="K340" s="76"/>
      <c r="L340" s="76"/>
      <c r="M340" s="76"/>
      <c r="N340" s="76"/>
      <c r="O340" s="76"/>
      <c r="P340" s="76"/>
      <c r="Q340" s="76"/>
      <c r="R340" s="76"/>
      <c r="S340" s="76"/>
      <c r="T340" s="76"/>
      <c r="U340" s="76"/>
      <c r="V340" s="76"/>
      <c r="W340" s="76"/>
      <c r="X340" s="76"/>
      <c r="Y340" s="76"/>
    </row>
    <row r="341" spans="1:25" x14ac:dyDescent="0.25">
      <c r="A341" s="76"/>
      <c r="B341" s="76"/>
      <c r="C341" s="76"/>
      <c r="D341" s="76"/>
      <c r="E341" s="76"/>
      <c r="F341" s="76"/>
      <c r="G341" s="76"/>
      <c r="H341" s="76"/>
      <c r="I341" s="76"/>
      <c r="J341" s="76"/>
      <c r="K341" s="76"/>
      <c r="L341" s="76"/>
      <c r="M341" s="76"/>
      <c r="N341" s="76"/>
      <c r="O341" s="76"/>
      <c r="P341" s="76"/>
      <c r="Q341" s="76"/>
      <c r="R341" s="76"/>
      <c r="S341" s="76"/>
      <c r="T341" s="76"/>
      <c r="U341" s="76"/>
      <c r="V341" s="76"/>
      <c r="W341" s="76"/>
      <c r="X341" s="76"/>
      <c r="Y341" s="76"/>
    </row>
    <row r="342" spans="1:25" x14ac:dyDescent="0.25">
      <c r="A342" s="76"/>
      <c r="B342" s="76"/>
      <c r="C342" s="76"/>
      <c r="D342" s="76"/>
      <c r="E342" s="76"/>
      <c r="F342" s="76"/>
      <c r="G342" s="76"/>
      <c r="H342" s="76"/>
      <c r="I342" s="76"/>
      <c r="J342" s="76"/>
      <c r="K342" s="76"/>
      <c r="L342" s="76"/>
      <c r="M342" s="76"/>
      <c r="N342" s="76"/>
      <c r="O342" s="76"/>
      <c r="P342" s="76"/>
      <c r="Q342" s="76"/>
      <c r="R342" s="76"/>
      <c r="S342" s="76"/>
      <c r="T342" s="76"/>
      <c r="U342" s="76"/>
      <c r="V342" s="76"/>
      <c r="W342" s="76"/>
      <c r="X342" s="76"/>
      <c r="Y342" s="76"/>
    </row>
    <row r="343" spans="1:25" x14ac:dyDescent="0.25">
      <c r="A343" s="76"/>
      <c r="B343" s="76"/>
      <c r="C343" s="76"/>
      <c r="D343" s="76"/>
      <c r="E343" s="76"/>
      <c r="F343" s="76"/>
      <c r="G343" s="76"/>
      <c r="H343" s="76"/>
      <c r="I343" s="76"/>
      <c r="J343" s="76"/>
      <c r="K343" s="76"/>
      <c r="L343" s="76"/>
      <c r="M343" s="76"/>
      <c r="N343" s="76"/>
      <c r="O343" s="76"/>
      <c r="P343" s="76"/>
      <c r="Q343" s="76"/>
      <c r="R343" s="76"/>
      <c r="S343" s="76"/>
      <c r="T343" s="76"/>
      <c r="U343" s="76"/>
      <c r="V343" s="76"/>
      <c r="W343" s="76"/>
      <c r="X343" s="76"/>
      <c r="Y343" s="76"/>
    </row>
    <row r="344" spans="1:25" x14ac:dyDescent="0.25">
      <c r="A344" s="76"/>
      <c r="B344" s="76"/>
      <c r="C344" s="76"/>
      <c r="D344" s="76"/>
      <c r="E344" s="76"/>
      <c r="F344" s="76"/>
      <c r="G344" s="76"/>
      <c r="H344" s="76"/>
      <c r="I344" s="76"/>
      <c r="J344" s="76"/>
      <c r="K344" s="76"/>
      <c r="L344" s="76"/>
      <c r="M344" s="76"/>
      <c r="N344" s="76"/>
      <c r="O344" s="76"/>
      <c r="P344" s="76"/>
      <c r="Q344" s="76"/>
      <c r="R344" s="76"/>
      <c r="S344" s="76"/>
      <c r="T344" s="76"/>
      <c r="U344" s="76"/>
      <c r="V344" s="76"/>
      <c r="W344" s="76"/>
      <c r="X344" s="76"/>
      <c r="Y344" s="76"/>
    </row>
    <row r="345" spans="1:25" x14ac:dyDescent="0.25">
      <c r="A345" s="76"/>
      <c r="B345" s="76"/>
      <c r="C345" s="76"/>
      <c r="D345" s="76"/>
      <c r="E345" s="76"/>
      <c r="F345" s="76"/>
      <c r="G345" s="76"/>
      <c r="H345" s="76"/>
      <c r="I345" s="76"/>
      <c r="J345" s="76"/>
      <c r="K345" s="76"/>
      <c r="L345" s="76"/>
      <c r="M345" s="76"/>
      <c r="N345" s="76"/>
      <c r="O345" s="76"/>
      <c r="P345" s="76"/>
      <c r="Q345" s="76"/>
      <c r="R345" s="76"/>
      <c r="S345" s="76"/>
      <c r="T345" s="76"/>
      <c r="U345" s="76"/>
      <c r="V345" s="76"/>
      <c r="W345" s="76"/>
      <c r="X345" s="76"/>
      <c r="Y345" s="76"/>
    </row>
    <row r="346" spans="1:25" x14ac:dyDescent="0.25">
      <c r="A346" s="76"/>
      <c r="B346" s="76"/>
      <c r="C346" s="76"/>
      <c r="D346" s="76"/>
      <c r="E346" s="76"/>
      <c r="F346" s="76"/>
      <c r="G346" s="76"/>
      <c r="H346" s="76"/>
      <c r="I346" s="76"/>
      <c r="J346" s="76"/>
      <c r="K346" s="76"/>
      <c r="L346" s="76"/>
      <c r="M346" s="76"/>
      <c r="N346" s="76"/>
      <c r="O346" s="76"/>
      <c r="P346" s="76"/>
      <c r="Q346" s="76"/>
      <c r="R346" s="76"/>
      <c r="S346" s="76"/>
      <c r="T346" s="76"/>
      <c r="U346" s="76"/>
      <c r="V346" s="76"/>
      <c r="W346" s="76"/>
      <c r="X346" s="76"/>
      <c r="Y346" s="76"/>
    </row>
    <row r="347" spans="1:25" x14ac:dyDescent="0.25">
      <c r="A347" s="76"/>
      <c r="B347" s="76"/>
      <c r="C347" s="76"/>
      <c r="D347" s="76"/>
      <c r="E347" s="76"/>
      <c r="F347" s="76"/>
      <c r="G347" s="76"/>
      <c r="H347" s="76"/>
      <c r="I347" s="76"/>
      <c r="J347" s="76"/>
      <c r="K347" s="76"/>
      <c r="L347" s="76"/>
      <c r="M347" s="76"/>
      <c r="N347" s="76"/>
      <c r="O347" s="76"/>
      <c r="P347" s="76"/>
      <c r="Q347" s="76"/>
      <c r="R347" s="76"/>
      <c r="S347" s="76"/>
      <c r="T347" s="76"/>
      <c r="U347" s="76"/>
      <c r="V347" s="76"/>
      <c r="W347" s="76"/>
      <c r="X347" s="76"/>
      <c r="Y347" s="76"/>
    </row>
    <row r="348" spans="1:25" x14ac:dyDescent="0.25">
      <c r="A348" s="76"/>
      <c r="B348" s="76"/>
      <c r="C348" s="76"/>
      <c r="D348" s="76"/>
      <c r="E348" s="76"/>
      <c r="F348" s="76"/>
      <c r="G348" s="76"/>
      <c r="H348" s="76"/>
      <c r="I348" s="76"/>
      <c r="J348" s="76"/>
      <c r="K348" s="76"/>
      <c r="L348" s="76"/>
      <c r="M348" s="76"/>
      <c r="N348" s="76"/>
      <c r="O348" s="76"/>
      <c r="P348" s="76"/>
      <c r="Q348" s="76"/>
      <c r="R348" s="76"/>
      <c r="S348" s="76"/>
      <c r="T348" s="76"/>
      <c r="U348" s="76"/>
      <c r="V348" s="76"/>
      <c r="W348" s="76"/>
      <c r="X348" s="76"/>
      <c r="Y348" s="76"/>
    </row>
    <row r="349" spans="1:25" x14ac:dyDescent="0.25">
      <c r="A349" s="76"/>
      <c r="B349" s="76"/>
      <c r="C349" s="76"/>
      <c r="D349" s="76"/>
      <c r="E349" s="76"/>
      <c r="F349" s="76"/>
      <c r="G349" s="76"/>
      <c r="H349" s="76"/>
      <c r="I349" s="76"/>
      <c r="J349" s="76"/>
      <c r="K349" s="76"/>
      <c r="L349" s="76"/>
      <c r="M349" s="76"/>
      <c r="N349" s="76"/>
      <c r="O349" s="76"/>
      <c r="P349" s="76"/>
      <c r="Q349" s="76"/>
      <c r="R349" s="76"/>
      <c r="S349" s="76"/>
      <c r="T349" s="76"/>
      <c r="U349" s="76"/>
      <c r="V349" s="76"/>
      <c r="W349" s="76"/>
      <c r="X349" s="76"/>
      <c r="Y349" s="76"/>
    </row>
    <row r="350" spans="1:25" x14ac:dyDescent="0.25">
      <c r="A350" s="76"/>
      <c r="B350" s="76"/>
      <c r="C350" s="76"/>
      <c r="D350" s="76"/>
      <c r="E350" s="76"/>
      <c r="F350" s="76"/>
      <c r="G350" s="76"/>
      <c r="H350" s="76"/>
      <c r="I350" s="76"/>
      <c r="J350" s="76"/>
      <c r="K350" s="76"/>
      <c r="L350" s="76"/>
      <c r="M350" s="76"/>
      <c r="N350" s="76"/>
      <c r="O350" s="76"/>
      <c r="P350" s="76"/>
      <c r="Q350" s="76"/>
      <c r="R350" s="76"/>
      <c r="S350" s="76"/>
      <c r="T350" s="76"/>
      <c r="U350" s="76"/>
      <c r="V350" s="76"/>
      <c r="W350" s="76"/>
      <c r="X350" s="76"/>
      <c r="Y350" s="76"/>
    </row>
    <row r="351" spans="1:25" x14ac:dyDescent="0.25">
      <c r="A351" s="76"/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</row>
    <row r="352" spans="1:25" x14ac:dyDescent="0.25">
      <c r="A352" s="76"/>
      <c r="B352" s="76"/>
      <c r="C352" s="76"/>
      <c r="D352" s="76"/>
      <c r="E352" s="76"/>
      <c r="F352" s="76"/>
      <c r="G352" s="76"/>
      <c r="H352" s="76"/>
      <c r="I352" s="76"/>
      <c r="J352" s="76"/>
      <c r="K352" s="76"/>
      <c r="L352" s="76"/>
      <c r="M352" s="76"/>
      <c r="N352" s="76"/>
      <c r="O352" s="76"/>
      <c r="P352" s="76"/>
      <c r="Q352" s="76"/>
      <c r="R352" s="76"/>
      <c r="S352" s="76"/>
      <c r="T352" s="76"/>
      <c r="U352" s="76"/>
      <c r="V352" s="76"/>
      <c r="W352" s="76"/>
      <c r="X352" s="76"/>
      <c r="Y352" s="76"/>
    </row>
    <row r="353" spans="1:25" x14ac:dyDescent="0.25">
      <c r="A353" s="76"/>
      <c r="B353" s="76"/>
      <c r="C353" s="76"/>
      <c r="D353" s="76"/>
      <c r="E353" s="76"/>
      <c r="F353" s="76"/>
      <c r="G353" s="76"/>
      <c r="H353" s="76"/>
      <c r="I353" s="76"/>
      <c r="J353" s="76"/>
      <c r="K353" s="76"/>
      <c r="L353" s="76"/>
      <c r="M353" s="76"/>
      <c r="N353" s="76"/>
      <c r="O353" s="76"/>
      <c r="P353" s="76"/>
      <c r="Q353" s="76"/>
      <c r="R353" s="76"/>
      <c r="S353" s="76"/>
      <c r="T353" s="76"/>
      <c r="U353" s="76"/>
      <c r="V353" s="76"/>
      <c r="W353" s="76"/>
      <c r="X353" s="76"/>
      <c r="Y353" s="76"/>
    </row>
    <row r="354" spans="1:25" x14ac:dyDescent="0.25">
      <c r="A354" s="76"/>
      <c r="B354" s="76"/>
      <c r="C354" s="76"/>
      <c r="D354" s="76"/>
      <c r="E354" s="76"/>
      <c r="F354" s="76"/>
      <c r="G354" s="76"/>
      <c r="H354" s="76"/>
      <c r="I354" s="76"/>
      <c r="J354" s="76"/>
      <c r="K354" s="76"/>
      <c r="L354" s="76"/>
      <c r="M354" s="76"/>
      <c r="N354" s="76"/>
      <c r="O354" s="76"/>
      <c r="P354" s="76"/>
      <c r="Q354" s="76"/>
      <c r="R354" s="76"/>
      <c r="S354" s="76"/>
      <c r="T354" s="76"/>
      <c r="U354" s="76"/>
      <c r="V354" s="76"/>
      <c r="W354" s="76"/>
      <c r="X354" s="76"/>
      <c r="Y354" s="76"/>
    </row>
    <row r="355" spans="1:25" x14ac:dyDescent="0.25">
      <c r="A355" s="76"/>
      <c r="B355" s="76"/>
      <c r="C355" s="76"/>
      <c r="D355" s="76"/>
      <c r="E355" s="76"/>
      <c r="F355" s="76"/>
      <c r="G355" s="76"/>
      <c r="H355" s="76"/>
      <c r="I355" s="76"/>
      <c r="J355" s="76"/>
      <c r="K355" s="76"/>
      <c r="L355" s="76"/>
      <c r="M355" s="76"/>
      <c r="N355" s="76"/>
      <c r="O355" s="76"/>
      <c r="P355" s="76"/>
      <c r="Q355" s="76"/>
      <c r="R355" s="76"/>
      <c r="S355" s="76"/>
      <c r="T355" s="76"/>
      <c r="U355" s="76"/>
      <c r="V355" s="76"/>
      <c r="W355" s="76"/>
      <c r="X355" s="76"/>
      <c r="Y355" s="76"/>
    </row>
    <row r="356" spans="1:25" x14ac:dyDescent="0.25">
      <c r="A356" s="76"/>
      <c r="B356" s="76"/>
      <c r="C356" s="76"/>
      <c r="D356" s="76"/>
      <c r="E356" s="76"/>
      <c r="F356" s="76"/>
      <c r="G356" s="76"/>
      <c r="H356" s="76"/>
      <c r="I356" s="76"/>
      <c r="J356" s="76"/>
      <c r="K356" s="76"/>
      <c r="L356" s="76"/>
      <c r="M356" s="76"/>
      <c r="N356" s="76"/>
      <c r="O356" s="76"/>
      <c r="P356" s="76"/>
      <c r="Q356" s="76"/>
      <c r="R356" s="76"/>
      <c r="S356" s="76"/>
      <c r="T356" s="76"/>
      <c r="U356" s="76"/>
      <c r="V356" s="76"/>
      <c r="W356" s="76"/>
      <c r="X356" s="76"/>
      <c r="Y356" s="76"/>
    </row>
    <row r="357" spans="1:25" x14ac:dyDescent="0.25">
      <c r="A357" s="76"/>
      <c r="B357" s="76"/>
      <c r="C357" s="76"/>
      <c r="D357" s="76"/>
      <c r="E357" s="76"/>
      <c r="F357" s="76"/>
      <c r="G357" s="76"/>
      <c r="H357" s="76"/>
      <c r="I357" s="76"/>
      <c r="J357" s="76"/>
      <c r="K357" s="76"/>
      <c r="L357" s="76"/>
      <c r="M357" s="76"/>
      <c r="N357" s="76"/>
      <c r="O357" s="76"/>
      <c r="P357" s="76"/>
      <c r="Q357" s="76"/>
      <c r="R357" s="76"/>
      <c r="S357" s="76"/>
      <c r="T357" s="76"/>
      <c r="U357" s="76"/>
      <c r="V357" s="76"/>
      <c r="W357" s="76"/>
      <c r="X357" s="76"/>
      <c r="Y357" s="76"/>
    </row>
    <row r="358" spans="1:25" x14ac:dyDescent="0.25">
      <c r="A358" s="76"/>
      <c r="B358" s="76"/>
      <c r="C358" s="76"/>
      <c r="D358" s="76"/>
      <c r="E358" s="76"/>
      <c r="F358" s="76"/>
      <c r="G358" s="76"/>
      <c r="H358" s="76"/>
      <c r="I358" s="76"/>
      <c r="J358" s="76"/>
      <c r="K358" s="76"/>
      <c r="L358" s="76"/>
      <c r="M358" s="76"/>
      <c r="N358" s="76"/>
      <c r="O358" s="76"/>
      <c r="P358" s="76"/>
      <c r="Q358" s="76"/>
      <c r="R358" s="76"/>
      <c r="S358" s="76"/>
      <c r="T358" s="76"/>
      <c r="U358" s="76"/>
      <c r="V358" s="76"/>
      <c r="W358" s="76"/>
      <c r="X358" s="76"/>
      <c r="Y358" s="76"/>
    </row>
    <row r="359" spans="1:25" x14ac:dyDescent="0.25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  <c r="P359" s="76"/>
      <c r="Q359" s="76"/>
      <c r="R359" s="76"/>
      <c r="S359" s="76"/>
      <c r="T359" s="76"/>
      <c r="U359" s="76"/>
      <c r="V359" s="76"/>
      <c r="W359" s="76"/>
      <c r="X359" s="76"/>
      <c r="Y359" s="76"/>
    </row>
    <row r="360" spans="1:25" x14ac:dyDescent="0.25">
      <c r="A360" s="76"/>
      <c r="B360" s="76"/>
      <c r="C360" s="76"/>
      <c r="D360" s="76"/>
      <c r="E360" s="76"/>
      <c r="F360" s="76"/>
      <c r="G360" s="76"/>
      <c r="H360" s="76"/>
      <c r="I360" s="76"/>
      <c r="J360" s="76"/>
      <c r="K360" s="76"/>
      <c r="L360" s="76"/>
      <c r="M360" s="76"/>
      <c r="N360" s="76"/>
      <c r="O360" s="76"/>
      <c r="P360" s="76"/>
      <c r="Q360" s="76"/>
      <c r="R360" s="76"/>
      <c r="S360" s="76"/>
      <c r="T360" s="76"/>
      <c r="U360" s="76"/>
      <c r="V360" s="76"/>
      <c r="W360" s="76"/>
      <c r="X360" s="76"/>
      <c r="Y360" s="76"/>
    </row>
    <row r="361" spans="1:25" x14ac:dyDescent="0.25">
      <c r="A361" s="76"/>
      <c r="B361" s="76"/>
      <c r="C361" s="76"/>
      <c r="D361" s="76"/>
      <c r="E361" s="76"/>
      <c r="F361" s="76"/>
      <c r="G361" s="76"/>
      <c r="H361" s="76"/>
      <c r="I361" s="76"/>
      <c r="J361" s="76"/>
      <c r="K361" s="76"/>
      <c r="L361" s="76"/>
      <c r="M361" s="76"/>
      <c r="N361" s="76"/>
      <c r="O361" s="76"/>
      <c r="P361" s="76"/>
      <c r="Q361" s="76"/>
      <c r="R361" s="76"/>
      <c r="S361" s="76"/>
      <c r="T361" s="76"/>
      <c r="U361" s="76"/>
      <c r="V361" s="76"/>
      <c r="W361" s="76"/>
      <c r="X361" s="76"/>
      <c r="Y361" s="76"/>
    </row>
    <row r="362" spans="1:25" x14ac:dyDescent="0.25">
      <c r="A362" s="76"/>
      <c r="B362" s="76"/>
      <c r="C362" s="76"/>
      <c r="D362" s="76"/>
      <c r="E362" s="76"/>
      <c r="F362" s="76"/>
      <c r="G362" s="76"/>
      <c r="H362" s="76"/>
      <c r="I362" s="76"/>
      <c r="J362" s="76"/>
      <c r="K362" s="76"/>
      <c r="L362" s="76"/>
      <c r="M362" s="76"/>
      <c r="N362" s="76"/>
      <c r="O362" s="76"/>
      <c r="P362" s="76"/>
      <c r="Q362" s="76"/>
      <c r="R362" s="76"/>
      <c r="S362" s="76"/>
      <c r="T362" s="76"/>
      <c r="U362" s="76"/>
      <c r="V362" s="76"/>
      <c r="W362" s="76"/>
      <c r="X362" s="76"/>
      <c r="Y362" s="76"/>
    </row>
    <row r="363" spans="1:25" x14ac:dyDescent="0.25">
      <c r="A363" s="76"/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</row>
    <row r="364" spans="1:25" x14ac:dyDescent="0.25">
      <c r="A364" s="76"/>
      <c r="B364" s="76"/>
      <c r="C364" s="76"/>
      <c r="D364" s="76"/>
      <c r="E364" s="76"/>
      <c r="F364" s="76"/>
      <c r="G364" s="76"/>
      <c r="H364" s="76"/>
      <c r="I364" s="76"/>
      <c r="J364" s="76"/>
      <c r="K364" s="76"/>
      <c r="L364" s="76"/>
      <c r="M364" s="76"/>
      <c r="N364" s="76"/>
      <c r="O364" s="76"/>
      <c r="P364" s="76"/>
      <c r="Q364" s="76"/>
      <c r="R364" s="76"/>
      <c r="S364" s="76"/>
      <c r="T364" s="76"/>
      <c r="U364" s="76"/>
      <c r="V364" s="76"/>
      <c r="W364" s="76"/>
      <c r="X364" s="76"/>
      <c r="Y364" s="76"/>
    </row>
    <row r="365" spans="1:25" x14ac:dyDescent="0.25">
      <c r="A365" s="76"/>
      <c r="B365" s="76"/>
      <c r="C365" s="76"/>
      <c r="D365" s="76"/>
      <c r="E365" s="76"/>
      <c r="F365" s="76"/>
      <c r="G365" s="76"/>
      <c r="H365" s="76"/>
      <c r="I365" s="76"/>
      <c r="J365" s="76"/>
      <c r="K365" s="76"/>
      <c r="L365" s="76"/>
      <c r="M365" s="76"/>
      <c r="N365" s="76"/>
      <c r="O365" s="76"/>
      <c r="P365" s="76"/>
      <c r="Q365" s="76"/>
      <c r="R365" s="76"/>
      <c r="S365" s="76"/>
      <c r="T365" s="76"/>
      <c r="U365" s="76"/>
      <c r="V365" s="76"/>
      <c r="W365" s="76"/>
      <c r="X365" s="76"/>
      <c r="Y365" s="76"/>
    </row>
    <row r="366" spans="1:25" x14ac:dyDescent="0.25">
      <c r="A366" s="76"/>
      <c r="B366" s="76"/>
      <c r="C366" s="76"/>
      <c r="D366" s="76"/>
      <c r="E366" s="76"/>
      <c r="F366" s="76"/>
      <c r="G366" s="76"/>
      <c r="H366" s="76"/>
      <c r="I366" s="76"/>
      <c r="J366" s="76"/>
      <c r="K366" s="76"/>
      <c r="L366" s="76"/>
      <c r="M366" s="76"/>
      <c r="N366" s="76"/>
      <c r="O366" s="76"/>
      <c r="P366" s="76"/>
      <c r="Q366" s="76"/>
      <c r="R366" s="76"/>
      <c r="S366" s="76"/>
      <c r="T366" s="76"/>
      <c r="U366" s="76"/>
      <c r="V366" s="76"/>
      <c r="W366" s="76"/>
      <c r="X366" s="76"/>
      <c r="Y366" s="76"/>
    </row>
    <row r="367" spans="1:25" x14ac:dyDescent="0.25">
      <c r="A367" s="76"/>
      <c r="B367" s="76"/>
      <c r="C367" s="76"/>
      <c r="D367" s="76"/>
      <c r="E367" s="76"/>
      <c r="F367" s="76"/>
      <c r="G367" s="76"/>
      <c r="H367" s="76"/>
      <c r="I367" s="76"/>
      <c r="J367" s="76"/>
      <c r="K367" s="76"/>
      <c r="L367" s="76"/>
      <c r="M367" s="76"/>
      <c r="N367" s="76"/>
      <c r="O367" s="76"/>
      <c r="P367" s="76"/>
      <c r="Q367" s="76"/>
      <c r="R367" s="76"/>
      <c r="S367" s="76"/>
      <c r="T367" s="76"/>
      <c r="U367" s="76"/>
      <c r="V367" s="76"/>
      <c r="W367" s="76"/>
      <c r="X367" s="76"/>
      <c r="Y367" s="76"/>
    </row>
    <row r="368" spans="1:25" x14ac:dyDescent="0.25">
      <c r="A368" s="76"/>
      <c r="B368" s="76"/>
      <c r="C368" s="76"/>
      <c r="D368" s="76"/>
      <c r="E368" s="76"/>
      <c r="F368" s="76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  <c r="Y368" s="76"/>
    </row>
    <row r="369" spans="1:25" x14ac:dyDescent="0.25">
      <c r="A369" s="76"/>
      <c r="B369" s="76"/>
      <c r="C369" s="76"/>
      <c r="D369" s="76"/>
      <c r="E369" s="76"/>
      <c r="F369" s="76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  <c r="Y369" s="76"/>
    </row>
    <row r="370" spans="1:25" x14ac:dyDescent="0.25">
      <c r="A370" s="76"/>
      <c r="B370" s="76"/>
      <c r="C370" s="76"/>
      <c r="D370" s="76"/>
      <c r="E370" s="76"/>
      <c r="F370" s="76"/>
      <c r="G370" s="76"/>
      <c r="H370" s="76"/>
      <c r="I370" s="76"/>
      <c r="J370" s="76"/>
      <c r="K370" s="76"/>
      <c r="L370" s="76"/>
      <c r="M370" s="76"/>
      <c r="N370" s="76"/>
      <c r="O370" s="76"/>
      <c r="P370" s="76"/>
      <c r="Q370" s="76"/>
      <c r="R370" s="76"/>
      <c r="S370" s="76"/>
      <c r="T370" s="76"/>
      <c r="U370" s="76"/>
      <c r="V370" s="76"/>
      <c r="W370" s="76"/>
      <c r="X370" s="76"/>
      <c r="Y370" s="76"/>
    </row>
    <row r="371" spans="1:25" x14ac:dyDescent="0.25">
      <c r="A371" s="76"/>
      <c r="B371" s="76"/>
      <c r="C371" s="76"/>
      <c r="D371" s="76"/>
      <c r="E371" s="76"/>
      <c r="F371" s="76"/>
      <c r="G371" s="76"/>
      <c r="H371" s="76"/>
      <c r="I371" s="76"/>
      <c r="J371" s="76"/>
      <c r="K371" s="76"/>
      <c r="L371" s="76"/>
      <c r="M371" s="76"/>
      <c r="N371" s="76"/>
      <c r="O371" s="76"/>
      <c r="P371" s="76"/>
      <c r="Q371" s="76"/>
      <c r="R371" s="76"/>
      <c r="S371" s="76"/>
      <c r="T371" s="76"/>
      <c r="U371" s="76"/>
      <c r="V371" s="76"/>
      <c r="W371" s="76"/>
      <c r="X371" s="76"/>
      <c r="Y371" s="76"/>
    </row>
    <row r="372" spans="1:25" x14ac:dyDescent="0.25">
      <c r="A372" s="76"/>
      <c r="B372" s="76"/>
      <c r="C372" s="76"/>
      <c r="D372" s="76"/>
      <c r="E372" s="76"/>
      <c r="F372" s="76"/>
      <c r="G372" s="76"/>
      <c r="H372" s="76"/>
      <c r="I372" s="76"/>
      <c r="J372" s="76"/>
      <c r="K372" s="76"/>
      <c r="L372" s="76"/>
      <c r="M372" s="76"/>
      <c r="N372" s="76"/>
      <c r="O372" s="76"/>
      <c r="P372" s="76"/>
      <c r="Q372" s="76"/>
      <c r="R372" s="76"/>
      <c r="S372" s="76"/>
      <c r="T372" s="76"/>
      <c r="U372" s="76"/>
      <c r="V372" s="76"/>
      <c r="W372" s="76"/>
      <c r="X372" s="76"/>
      <c r="Y372" s="76"/>
    </row>
    <row r="373" spans="1:25" x14ac:dyDescent="0.25">
      <c r="A373" s="76"/>
      <c r="B373" s="76"/>
      <c r="C373" s="76"/>
      <c r="D373" s="76"/>
      <c r="E373" s="76"/>
      <c r="F373" s="76"/>
      <c r="G373" s="76"/>
      <c r="H373" s="76"/>
      <c r="I373" s="76"/>
      <c r="J373" s="76"/>
      <c r="K373" s="76"/>
      <c r="L373" s="76"/>
      <c r="M373" s="76"/>
      <c r="N373" s="76"/>
      <c r="O373" s="76"/>
      <c r="P373" s="76"/>
      <c r="Q373" s="76"/>
      <c r="R373" s="76"/>
      <c r="S373" s="76"/>
      <c r="T373" s="76"/>
      <c r="U373" s="76"/>
      <c r="V373" s="76"/>
      <c r="W373" s="76"/>
      <c r="X373" s="76"/>
      <c r="Y373" s="76"/>
    </row>
    <row r="374" spans="1:25" x14ac:dyDescent="0.25">
      <c r="A374" s="76"/>
      <c r="B374" s="76"/>
      <c r="C374" s="76"/>
      <c r="D374" s="76"/>
      <c r="E374" s="76"/>
      <c r="F374" s="76"/>
      <c r="G374" s="76"/>
      <c r="H374" s="76"/>
      <c r="I374" s="76"/>
      <c r="J374" s="76"/>
      <c r="K374" s="76"/>
      <c r="L374" s="76"/>
      <c r="M374" s="76"/>
      <c r="N374" s="76"/>
      <c r="O374" s="76"/>
      <c r="P374" s="76"/>
      <c r="Q374" s="76"/>
      <c r="R374" s="76"/>
      <c r="S374" s="76"/>
      <c r="T374" s="76"/>
      <c r="U374" s="76"/>
      <c r="V374" s="76"/>
      <c r="W374" s="76"/>
      <c r="X374" s="76"/>
      <c r="Y374" s="76"/>
    </row>
    <row r="375" spans="1:25" x14ac:dyDescent="0.25">
      <c r="A375" s="76"/>
      <c r="B375" s="76"/>
      <c r="C375" s="76"/>
      <c r="D375" s="76"/>
      <c r="E375" s="76"/>
      <c r="F375" s="76"/>
      <c r="G375" s="76"/>
      <c r="H375" s="76"/>
      <c r="I375" s="76"/>
      <c r="J375" s="76"/>
      <c r="K375" s="76"/>
      <c r="L375" s="76"/>
      <c r="M375" s="76"/>
      <c r="N375" s="76"/>
      <c r="O375" s="76"/>
      <c r="P375" s="76"/>
      <c r="Q375" s="76"/>
      <c r="R375" s="76"/>
      <c r="S375" s="76"/>
      <c r="T375" s="76"/>
      <c r="U375" s="76"/>
      <c r="V375" s="76"/>
      <c r="W375" s="76"/>
      <c r="X375" s="76"/>
      <c r="Y375" s="76"/>
    </row>
    <row r="376" spans="1:25" x14ac:dyDescent="0.25">
      <c r="A376" s="76"/>
      <c r="B376" s="76"/>
      <c r="C376" s="76"/>
      <c r="D376" s="76"/>
      <c r="E376" s="76"/>
      <c r="F376" s="76"/>
      <c r="G376" s="76"/>
      <c r="H376" s="76"/>
      <c r="I376" s="76"/>
      <c r="J376" s="76"/>
      <c r="K376" s="76"/>
      <c r="L376" s="76"/>
      <c r="M376" s="76"/>
      <c r="N376" s="76"/>
      <c r="O376" s="76"/>
      <c r="P376" s="76"/>
      <c r="Q376" s="76"/>
      <c r="R376" s="76"/>
      <c r="S376" s="76"/>
      <c r="T376" s="76"/>
      <c r="U376" s="76"/>
      <c r="V376" s="76"/>
      <c r="W376" s="76"/>
      <c r="X376" s="76"/>
      <c r="Y376" s="76"/>
    </row>
    <row r="377" spans="1:25" x14ac:dyDescent="0.25">
      <c r="A377" s="76"/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</row>
    <row r="378" spans="1:25" x14ac:dyDescent="0.25">
      <c r="A378" s="76"/>
      <c r="B378" s="76"/>
      <c r="C378" s="76"/>
      <c r="D378" s="76"/>
      <c r="E378" s="76"/>
      <c r="F378" s="76"/>
      <c r="G378" s="76"/>
      <c r="H378" s="76"/>
      <c r="I378" s="76"/>
      <c r="J378" s="76"/>
      <c r="K378" s="76"/>
      <c r="L378" s="76"/>
      <c r="M378" s="76"/>
      <c r="N378" s="76"/>
      <c r="O378" s="76"/>
      <c r="P378" s="76"/>
      <c r="Q378" s="76"/>
      <c r="R378" s="76"/>
      <c r="S378" s="76"/>
      <c r="T378" s="76"/>
      <c r="U378" s="76"/>
      <c r="V378" s="76"/>
      <c r="W378" s="76"/>
      <c r="X378" s="76"/>
      <c r="Y378" s="76"/>
    </row>
    <row r="379" spans="1:25" x14ac:dyDescent="0.25">
      <c r="A379" s="76"/>
      <c r="B379" s="76"/>
      <c r="C379" s="76"/>
      <c r="D379" s="76"/>
      <c r="E379" s="76"/>
      <c r="F379" s="76"/>
      <c r="G379" s="76"/>
      <c r="H379" s="76"/>
      <c r="I379" s="76"/>
      <c r="J379" s="76"/>
      <c r="K379" s="76"/>
      <c r="L379" s="76"/>
      <c r="M379" s="76"/>
      <c r="N379" s="76"/>
      <c r="O379" s="76"/>
      <c r="P379" s="76"/>
      <c r="Q379" s="76"/>
      <c r="R379" s="76"/>
      <c r="S379" s="76"/>
      <c r="T379" s="76"/>
      <c r="U379" s="76"/>
      <c r="V379" s="76"/>
      <c r="W379" s="76"/>
      <c r="X379" s="76"/>
      <c r="Y379" s="76"/>
    </row>
    <row r="380" spans="1:25" x14ac:dyDescent="0.25">
      <c r="A380" s="76"/>
      <c r="B380" s="76"/>
      <c r="C380" s="76"/>
      <c r="D380" s="76"/>
      <c r="E380" s="76"/>
      <c r="F380" s="76"/>
      <c r="G380" s="76"/>
      <c r="H380" s="76"/>
      <c r="I380" s="76"/>
      <c r="J380" s="76"/>
      <c r="K380" s="76"/>
      <c r="L380" s="76"/>
      <c r="M380" s="76"/>
      <c r="N380" s="76"/>
      <c r="O380" s="76"/>
      <c r="P380" s="76"/>
      <c r="Q380" s="76"/>
      <c r="R380" s="76"/>
      <c r="S380" s="76"/>
      <c r="T380" s="76"/>
      <c r="U380" s="76"/>
      <c r="V380" s="76"/>
      <c r="W380" s="76"/>
      <c r="X380" s="76"/>
      <c r="Y380" s="76"/>
    </row>
    <row r="381" spans="1:25" x14ac:dyDescent="0.25">
      <c r="A381" s="76"/>
      <c r="B381" s="76"/>
      <c r="C381" s="76"/>
      <c r="D381" s="76"/>
      <c r="E381" s="76"/>
      <c r="F381" s="76"/>
      <c r="G381" s="76"/>
      <c r="H381" s="76"/>
      <c r="I381" s="76"/>
      <c r="J381" s="76"/>
      <c r="K381" s="76"/>
      <c r="L381" s="76"/>
      <c r="M381" s="76"/>
      <c r="N381" s="76"/>
      <c r="O381" s="76"/>
      <c r="P381" s="76"/>
      <c r="Q381" s="76"/>
      <c r="R381" s="76"/>
      <c r="S381" s="76"/>
      <c r="T381" s="76"/>
      <c r="U381" s="76"/>
      <c r="V381" s="76"/>
      <c r="W381" s="76"/>
      <c r="X381" s="76"/>
      <c r="Y381" s="76"/>
    </row>
    <row r="382" spans="1:25" x14ac:dyDescent="0.25">
      <c r="A382" s="76"/>
      <c r="B382" s="76"/>
      <c r="C382" s="76"/>
      <c r="D382" s="76"/>
      <c r="E382" s="76"/>
      <c r="F382" s="76"/>
      <c r="G382" s="76"/>
      <c r="H382" s="76"/>
      <c r="I382" s="76"/>
      <c r="J382" s="76"/>
      <c r="K382" s="76"/>
      <c r="L382" s="76"/>
      <c r="M382" s="76"/>
      <c r="N382" s="76"/>
      <c r="O382" s="76"/>
      <c r="P382" s="76"/>
      <c r="Q382" s="76"/>
      <c r="R382" s="76"/>
      <c r="S382" s="76"/>
      <c r="T382" s="76"/>
      <c r="U382" s="76"/>
      <c r="V382" s="76"/>
      <c r="W382" s="76"/>
      <c r="X382" s="76"/>
      <c r="Y382" s="76"/>
    </row>
    <row r="383" spans="1:25" x14ac:dyDescent="0.25">
      <c r="A383" s="76"/>
      <c r="B383" s="76"/>
      <c r="C383" s="76"/>
      <c r="D383" s="76"/>
      <c r="E383" s="76"/>
      <c r="F383" s="76"/>
      <c r="G383" s="76"/>
      <c r="H383" s="76"/>
      <c r="I383" s="76"/>
      <c r="J383" s="76"/>
      <c r="K383" s="76"/>
      <c r="L383" s="76"/>
      <c r="M383" s="76"/>
      <c r="N383" s="76"/>
      <c r="O383" s="76"/>
      <c r="P383" s="76"/>
      <c r="Q383" s="76"/>
      <c r="R383" s="76"/>
      <c r="S383" s="76"/>
      <c r="T383" s="76"/>
      <c r="U383" s="76"/>
      <c r="V383" s="76"/>
      <c r="W383" s="76"/>
      <c r="X383" s="76"/>
      <c r="Y383" s="76"/>
    </row>
    <row r="384" spans="1:25" x14ac:dyDescent="0.25">
      <c r="A384" s="76"/>
      <c r="B384" s="76"/>
      <c r="C384" s="76"/>
      <c r="D384" s="76"/>
      <c r="E384" s="76"/>
      <c r="F384" s="76"/>
      <c r="G384" s="76"/>
      <c r="H384" s="76"/>
      <c r="I384" s="76"/>
      <c r="J384" s="76"/>
      <c r="K384" s="76"/>
      <c r="L384" s="76"/>
      <c r="M384" s="76"/>
      <c r="N384" s="76"/>
      <c r="O384" s="76"/>
      <c r="P384" s="76"/>
      <c r="Q384" s="76"/>
      <c r="R384" s="76"/>
      <c r="S384" s="76"/>
      <c r="T384" s="76"/>
      <c r="U384" s="76"/>
      <c r="V384" s="76"/>
      <c r="W384" s="76"/>
      <c r="X384" s="76"/>
      <c r="Y384" s="76"/>
    </row>
    <row r="385" spans="1:25" x14ac:dyDescent="0.25">
      <c r="A385" s="76"/>
      <c r="B385" s="76"/>
      <c r="C385" s="76"/>
      <c r="D385" s="76"/>
      <c r="E385" s="76"/>
      <c r="F385" s="76"/>
      <c r="G385" s="76"/>
      <c r="H385" s="76"/>
      <c r="I385" s="76"/>
      <c r="J385" s="76"/>
      <c r="K385" s="76"/>
      <c r="L385" s="76"/>
      <c r="M385" s="76"/>
      <c r="N385" s="76"/>
      <c r="O385" s="76"/>
      <c r="P385" s="76"/>
      <c r="Q385" s="76"/>
      <c r="R385" s="76"/>
      <c r="S385" s="76"/>
      <c r="T385" s="76"/>
      <c r="U385" s="76"/>
      <c r="V385" s="76"/>
      <c r="W385" s="76"/>
      <c r="X385" s="76"/>
      <c r="Y385" s="76"/>
    </row>
    <row r="386" spans="1:25" x14ac:dyDescent="0.25">
      <c r="A386" s="76"/>
      <c r="B386" s="76"/>
      <c r="C386" s="76"/>
      <c r="D386" s="76"/>
      <c r="E386" s="76"/>
      <c r="F386" s="76"/>
      <c r="G386" s="76"/>
      <c r="H386" s="76"/>
      <c r="I386" s="76"/>
      <c r="J386" s="76"/>
      <c r="K386" s="76"/>
      <c r="L386" s="76"/>
      <c r="M386" s="76"/>
      <c r="N386" s="76"/>
      <c r="O386" s="76"/>
      <c r="P386" s="76"/>
      <c r="Q386" s="76"/>
      <c r="R386" s="76"/>
      <c r="S386" s="76"/>
      <c r="T386" s="76"/>
      <c r="U386" s="76"/>
      <c r="V386" s="76"/>
      <c r="W386" s="76"/>
      <c r="X386" s="76"/>
      <c r="Y386" s="76"/>
    </row>
    <row r="387" spans="1:25" x14ac:dyDescent="0.25">
      <c r="A387" s="76"/>
      <c r="B387" s="76"/>
      <c r="C387" s="76"/>
      <c r="D387" s="76"/>
      <c r="E387" s="76"/>
      <c r="F387" s="76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  <c r="Y387" s="76"/>
    </row>
    <row r="388" spans="1:25" x14ac:dyDescent="0.25">
      <c r="A388" s="76"/>
      <c r="B388" s="76"/>
      <c r="C388" s="76"/>
      <c r="D388" s="76"/>
      <c r="E388" s="76"/>
      <c r="F388" s="76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  <c r="Y388" s="76"/>
    </row>
    <row r="389" spans="1:25" x14ac:dyDescent="0.25">
      <c r="A389" s="76"/>
      <c r="B389" s="76"/>
      <c r="C389" s="76"/>
      <c r="D389" s="76"/>
      <c r="E389" s="76"/>
      <c r="F389" s="76"/>
      <c r="G389" s="76"/>
      <c r="H389" s="76"/>
      <c r="I389" s="76"/>
      <c r="J389" s="76"/>
      <c r="K389" s="76"/>
      <c r="L389" s="76"/>
      <c r="M389" s="76"/>
      <c r="N389" s="76"/>
      <c r="O389" s="76"/>
      <c r="P389" s="76"/>
      <c r="Q389" s="76"/>
      <c r="R389" s="76"/>
      <c r="S389" s="76"/>
      <c r="T389" s="76"/>
      <c r="U389" s="76"/>
      <c r="V389" s="76"/>
      <c r="W389" s="76"/>
      <c r="X389" s="76"/>
      <c r="Y389" s="76"/>
    </row>
    <row r="390" spans="1:25" x14ac:dyDescent="0.25">
      <c r="A390" s="76"/>
      <c r="B390" s="76"/>
      <c r="C390" s="76"/>
      <c r="D390" s="76"/>
      <c r="E390" s="76"/>
      <c r="F390" s="76"/>
      <c r="G390" s="76"/>
      <c r="H390" s="76"/>
      <c r="I390" s="76"/>
      <c r="J390" s="76"/>
      <c r="K390" s="76"/>
      <c r="L390" s="76"/>
      <c r="M390" s="76"/>
      <c r="N390" s="76"/>
      <c r="O390" s="76"/>
      <c r="P390" s="76"/>
      <c r="Q390" s="76"/>
      <c r="R390" s="76"/>
      <c r="S390" s="76"/>
      <c r="T390" s="76"/>
      <c r="U390" s="76"/>
      <c r="V390" s="76"/>
      <c r="W390" s="76"/>
      <c r="X390" s="76"/>
      <c r="Y390" s="76"/>
    </row>
    <row r="391" spans="1:25" x14ac:dyDescent="0.25">
      <c r="A391" s="76"/>
      <c r="B391" s="76"/>
      <c r="C391" s="76"/>
      <c r="D391" s="76"/>
      <c r="E391" s="76"/>
      <c r="F391" s="76"/>
      <c r="G391" s="76"/>
      <c r="H391" s="76"/>
      <c r="I391" s="76"/>
      <c r="J391" s="76"/>
      <c r="K391" s="76"/>
      <c r="L391" s="76"/>
      <c r="M391" s="76"/>
      <c r="N391" s="76"/>
      <c r="O391" s="76"/>
      <c r="P391" s="76"/>
      <c r="Q391" s="76"/>
      <c r="R391" s="76"/>
      <c r="S391" s="76"/>
      <c r="T391" s="76"/>
      <c r="U391" s="76"/>
      <c r="V391" s="76"/>
      <c r="W391" s="76"/>
      <c r="X391" s="76"/>
      <c r="Y391" s="76"/>
    </row>
    <row r="392" spans="1:25" x14ac:dyDescent="0.25">
      <c r="A392" s="76"/>
      <c r="B392" s="76"/>
      <c r="C392" s="76"/>
      <c r="D392" s="76"/>
      <c r="E392" s="76"/>
      <c r="F392" s="76"/>
      <c r="G392" s="76"/>
      <c r="H392" s="76"/>
      <c r="I392" s="76"/>
      <c r="J392" s="76"/>
      <c r="K392" s="76"/>
      <c r="L392" s="76"/>
      <c r="M392" s="76"/>
      <c r="N392" s="76"/>
      <c r="O392" s="76"/>
      <c r="P392" s="76"/>
      <c r="Q392" s="76"/>
      <c r="R392" s="76"/>
      <c r="S392" s="76"/>
      <c r="T392" s="76"/>
      <c r="U392" s="76"/>
      <c r="V392" s="76"/>
      <c r="W392" s="76"/>
      <c r="X392" s="76"/>
      <c r="Y392" s="76"/>
    </row>
    <row r="393" spans="1:25" x14ac:dyDescent="0.25">
      <c r="A393" s="76"/>
      <c r="B393" s="76"/>
      <c r="C393" s="76"/>
      <c r="D393" s="76"/>
      <c r="E393" s="76"/>
      <c r="F393" s="76"/>
      <c r="G393" s="76"/>
      <c r="H393" s="76"/>
      <c r="I393" s="76"/>
      <c r="J393" s="76"/>
      <c r="K393" s="76"/>
      <c r="L393" s="76"/>
      <c r="M393" s="76"/>
      <c r="N393" s="76"/>
      <c r="O393" s="76"/>
      <c r="P393" s="76"/>
      <c r="Q393" s="76"/>
      <c r="R393" s="76"/>
      <c r="S393" s="76"/>
      <c r="T393" s="76"/>
      <c r="U393" s="76"/>
      <c r="V393" s="76"/>
      <c r="W393" s="76"/>
      <c r="X393" s="76"/>
      <c r="Y393" s="76"/>
    </row>
    <row r="394" spans="1:25" x14ac:dyDescent="0.25">
      <c r="A394" s="76"/>
      <c r="B394" s="76"/>
      <c r="C394" s="76"/>
      <c r="D394" s="76"/>
      <c r="E394" s="76"/>
      <c r="F394" s="76"/>
      <c r="G394" s="76"/>
      <c r="H394" s="76"/>
      <c r="I394" s="76"/>
      <c r="J394" s="76"/>
      <c r="K394" s="76"/>
      <c r="L394" s="76"/>
      <c r="M394" s="76"/>
      <c r="N394" s="76"/>
      <c r="O394" s="76"/>
      <c r="P394" s="76"/>
      <c r="Q394" s="76"/>
      <c r="R394" s="76"/>
      <c r="S394" s="76"/>
      <c r="T394" s="76"/>
      <c r="U394" s="76"/>
      <c r="V394" s="76"/>
      <c r="W394" s="76"/>
      <c r="X394" s="76"/>
      <c r="Y394" s="76"/>
    </row>
    <row r="395" spans="1:25" x14ac:dyDescent="0.25">
      <c r="A395" s="76"/>
      <c r="B395" s="76"/>
      <c r="C395" s="76"/>
      <c r="D395" s="76"/>
      <c r="E395" s="76"/>
      <c r="F395" s="76"/>
      <c r="G395" s="76"/>
      <c r="H395" s="76"/>
      <c r="I395" s="76"/>
      <c r="J395" s="76"/>
      <c r="K395" s="76"/>
      <c r="L395" s="76"/>
      <c r="M395" s="76"/>
      <c r="N395" s="76"/>
      <c r="O395" s="76"/>
      <c r="P395" s="76"/>
      <c r="Q395" s="76"/>
      <c r="R395" s="76"/>
      <c r="S395" s="76"/>
      <c r="T395" s="76"/>
      <c r="U395" s="76"/>
      <c r="V395" s="76"/>
      <c r="W395" s="76"/>
      <c r="X395" s="76"/>
      <c r="Y395" s="76"/>
    </row>
    <row r="396" spans="1:25" x14ac:dyDescent="0.25">
      <c r="A396" s="76"/>
      <c r="B396" s="76"/>
      <c r="C396" s="76"/>
      <c r="D396" s="76"/>
      <c r="E396" s="76"/>
      <c r="F396" s="76"/>
      <c r="G396" s="76"/>
      <c r="H396" s="76"/>
      <c r="I396" s="76"/>
      <c r="J396" s="76"/>
      <c r="K396" s="76"/>
      <c r="L396" s="76"/>
      <c r="M396" s="76"/>
      <c r="N396" s="76"/>
      <c r="O396" s="76"/>
      <c r="P396" s="76"/>
      <c r="Q396" s="76"/>
      <c r="R396" s="76"/>
      <c r="S396" s="76"/>
      <c r="T396" s="76"/>
      <c r="U396" s="76"/>
      <c r="V396" s="76"/>
      <c r="W396" s="76"/>
      <c r="X396" s="76"/>
      <c r="Y396" s="76"/>
    </row>
    <row r="397" spans="1:25" x14ac:dyDescent="0.25">
      <c r="A397" s="76"/>
      <c r="B397" s="76"/>
      <c r="C397" s="76"/>
      <c r="D397" s="76"/>
      <c r="E397" s="76"/>
      <c r="F397" s="76"/>
      <c r="G397" s="76"/>
      <c r="H397" s="76"/>
      <c r="I397" s="76"/>
      <c r="J397" s="76"/>
      <c r="K397" s="76"/>
      <c r="L397" s="76"/>
      <c r="M397" s="76"/>
      <c r="N397" s="76"/>
      <c r="O397" s="76"/>
      <c r="P397" s="76"/>
      <c r="Q397" s="76"/>
      <c r="R397" s="76"/>
      <c r="S397" s="76"/>
      <c r="T397" s="76"/>
      <c r="U397" s="76"/>
      <c r="V397" s="76"/>
      <c r="W397" s="76"/>
      <c r="X397" s="76"/>
      <c r="Y397" s="76"/>
    </row>
    <row r="398" spans="1:25" x14ac:dyDescent="0.25">
      <c r="A398" s="76"/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</row>
    <row r="399" spans="1:25" x14ac:dyDescent="0.25">
      <c r="A399" s="76"/>
      <c r="B399" s="76"/>
      <c r="C399" s="76"/>
      <c r="D399" s="76"/>
      <c r="E399" s="76"/>
      <c r="F399" s="76"/>
      <c r="G399" s="76"/>
      <c r="H399" s="76"/>
      <c r="I399" s="76"/>
      <c r="J399" s="76"/>
      <c r="K399" s="76"/>
      <c r="L399" s="76"/>
      <c r="M399" s="76"/>
      <c r="N399" s="76"/>
      <c r="O399" s="76"/>
      <c r="P399" s="76"/>
      <c r="Q399" s="76"/>
      <c r="R399" s="76"/>
      <c r="S399" s="76"/>
      <c r="T399" s="76"/>
      <c r="U399" s="76"/>
      <c r="V399" s="76"/>
      <c r="W399" s="76"/>
      <c r="X399" s="76"/>
      <c r="Y399" s="76"/>
    </row>
    <row r="400" spans="1:25" x14ac:dyDescent="0.25">
      <c r="A400" s="76"/>
      <c r="B400" s="76"/>
      <c r="C400" s="76"/>
      <c r="D400" s="76"/>
      <c r="E400" s="76"/>
      <c r="F400" s="76"/>
      <c r="G400" s="76"/>
      <c r="H400" s="76"/>
      <c r="I400" s="76"/>
      <c r="J400" s="76"/>
      <c r="K400" s="76"/>
      <c r="L400" s="76"/>
      <c r="M400" s="76"/>
      <c r="N400" s="76"/>
      <c r="O400" s="76"/>
      <c r="P400" s="76"/>
      <c r="Q400" s="76"/>
      <c r="R400" s="76"/>
      <c r="S400" s="76"/>
      <c r="T400" s="76"/>
      <c r="U400" s="76"/>
      <c r="V400" s="76"/>
      <c r="W400" s="76"/>
      <c r="X400" s="76"/>
      <c r="Y400" s="76"/>
    </row>
    <row r="401" spans="1:25" x14ac:dyDescent="0.25">
      <c r="A401" s="76"/>
      <c r="B401" s="76"/>
      <c r="C401" s="76"/>
      <c r="D401" s="76"/>
      <c r="E401" s="76"/>
      <c r="F401" s="76"/>
      <c r="G401" s="76"/>
      <c r="H401" s="76"/>
      <c r="I401" s="76"/>
      <c r="J401" s="76"/>
      <c r="K401" s="76"/>
      <c r="L401" s="76"/>
      <c r="M401" s="76"/>
      <c r="N401" s="76"/>
      <c r="O401" s="76"/>
      <c r="P401" s="76"/>
      <c r="Q401" s="76"/>
      <c r="R401" s="76"/>
      <c r="S401" s="76"/>
      <c r="T401" s="76"/>
      <c r="U401" s="76"/>
      <c r="V401" s="76"/>
      <c r="W401" s="76"/>
      <c r="X401" s="76"/>
      <c r="Y401" s="76"/>
    </row>
    <row r="402" spans="1:25" x14ac:dyDescent="0.25">
      <c r="A402" s="76"/>
      <c r="B402" s="76"/>
      <c r="C402" s="76"/>
      <c r="D402" s="76"/>
      <c r="E402" s="76"/>
      <c r="F402" s="76"/>
      <c r="G402" s="76"/>
      <c r="H402" s="76"/>
      <c r="I402" s="76"/>
      <c r="J402" s="76"/>
      <c r="K402" s="76"/>
      <c r="L402" s="76"/>
      <c r="M402" s="76"/>
      <c r="N402" s="76"/>
      <c r="O402" s="76"/>
      <c r="P402" s="76"/>
      <c r="Q402" s="76"/>
      <c r="R402" s="76"/>
      <c r="S402" s="76"/>
      <c r="T402" s="76"/>
      <c r="U402" s="76"/>
      <c r="V402" s="76"/>
      <c r="W402" s="76"/>
      <c r="X402" s="76"/>
      <c r="Y402" s="76"/>
    </row>
    <row r="403" spans="1:25" x14ac:dyDescent="0.25">
      <c r="A403" s="76"/>
      <c r="B403" s="76"/>
      <c r="C403" s="76"/>
      <c r="D403" s="76"/>
      <c r="E403" s="76"/>
      <c r="F403" s="76"/>
      <c r="G403" s="76"/>
      <c r="H403" s="76"/>
      <c r="I403" s="76"/>
      <c r="J403" s="76"/>
      <c r="K403" s="76"/>
      <c r="L403" s="76"/>
      <c r="M403" s="76"/>
      <c r="N403" s="76"/>
      <c r="O403" s="76"/>
      <c r="P403" s="76"/>
      <c r="Q403" s="76"/>
      <c r="R403" s="76"/>
      <c r="S403" s="76"/>
      <c r="T403" s="76"/>
      <c r="U403" s="76"/>
      <c r="V403" s="76"/>
      <c r="W403" s="76"/>
      <c r="X403" s="76"/>
      <c r="Y403" s="76"/>
    </row>
    <row r="404" spans="1:25" x14ac:dyDescent="0.25">
      <c r="A404" s="76"/>
      <c r="B404" s="76"/>
      <c r="C404" s="76"/>
      <c r="D404" s="76"/>
      <c r="E404" s="76"/>
      <c r="F404" s="76"/>
      <c r="G404" s="76"/>
      <c r="H404" s="76"/>
      <c r="I404" s="76"/>
      <c r="J404" s="76"/>
      <c r="K404" s="76"/>
      <c r="L404" s="76"/>
      <c r="M404" s="76"/>
      <c r="N404" s="76"/>
      <c r="O404" s="76"/>
      <c r="P404" s="76"/>
      <c r="Q404" s="76"/>
      <c r="R404" s="76"/>
      <c r="S404" s="76"/>
      <c r="T404" s="76"/>
      <c r="U404" s="76"/>
      <c r="V404" s="76"/>
      <c r="W404" s="76"/>
      <c r="X404" s="76"/>
      <c r="Y404" s="76"/>
    </row>
    <row r="405" spans="1:25" x14ac:dyDescent="0.25">
      <c r="A405" s="76"/>
      <c r="B405" s="76"/>
      <c r="C405" s="76"/>
      <c r="D405" s="76"/>
      <c r="E405" s="76"/>
      <c r="F405" s="76"/>
      <c r="G405" s="76"/>
      <c r="H405" s="76"/>
      <c r="I405" s="76"/>
      <c r="J405" s="76"/>
      <c r="K405" s="76"/>
      <c r="L405" s="76"/>
      <c r="M405" s="76"/>
      <c r="N405" s="76"/>
      <c r="O405" s="76"/>
      <c r="P405" s="76"/>
      <c r="Q405" s="76"/>
      <c r="R405" s="76"/>
      <c r="S405" s="76"/>
      <c r="T405" s="76"/>
      <c r="U405" s="76"/>
      <c r="V405" s="76"/>
      <c r="W405" s="76"/>
      <c r="X405" s="76"/>
      <c r="Y405" s="76"/>
    </row>
    <row r="406" spans="1:25" x14ac:dyDescent="0.25">
      <c r="A406" s="76"/>
      <c r="B406" s="76"/>
      <c r="C406" s="76"/>
      <c r="D406" s="76"/>
      <c r="E406" s="76"/>
      <c r="F406" s="76"/>
      <c r="G406" s="76"/>
      <c r="H406" s="76"/>
      <c r="I406" s="76"/>
      <c r="J406" s="76"/>
      <c r="K406" s="76"/>
      <c r="L406" s="76"/>
      <c r="M406" s="76"/>
      <c r="N406" s="76"/>
      <c r="O406" s="76"/>
      <c r="P406" s="76"/>
      <c r="Q406" s="76"/>
      <c r="R406" s="76"/>
      <c r="S406" s="76"/>
      <c r="T406" s="76"/>
      <c r="U406" s="76"/>
      <c r="V406" s="76"/>
      <c r="W406" s="76"/>
      <c r="X406" s="76"/>
      <c r="Y406" s="76"/>
    </row>
    <row r="407" spans="1:25" x14ac:dyDescent="0.25">
      <c r="A407" s="76"/>
      <c r="B407" s="76"/>
      <c r="C407" s="76"/>
      <c r="D407" s="76"/>
      <c r="E407" s="76"/>
      <c r="F407" s="76"/>
      <c r="G407" s="76"/>
      <c r="H407" s="76"/>
      <c r="I407" s="76"/>
      <c r="J407" s="76"/>
      <c r="K407" s="76"/>
      <c r="L407" s="76"/>
      <c r="M407" s="76"/>
      <c r="N407" s="76"/>
      <c r="O407" s="76"/>
      <c r="P407" s="76"/>
      <c r="Q407" s="76"/>
      <c r="R407" s="76"/>
      <c r="S407" s="76"/>
      <c r="T407" s="76"/>
      <c r="U407" s="76"/>
      <c r="V407" s="76"/>
      <c r="W407" s="76"/>
      <c r="X407" s="76"/>
      <c r="Y407" s="76"/>
    </row>
    <row r="408" spans="1:25" x14ac:dyDescent="0.25">
      <c r="A408" s="76"/>
      <c r="B408" s="76"/>
      <c r="C408" s="76"/>
      <c r="D408" s="76"/>
      <c r="E408" s="76"/>
      <c r="F408" s="76"/>
      <c r="G408" s="76"/>
      <c r="H408" s="76"/>
      <c r="I408" s="76"/>
      <c r="J408" s="76"/>
      <c r="K408" s="76"/>
      <c r="L408" s="76"/>
      <c r="M408" s="76"/>
      <c r="N408" s="76"/>
      <c r="O408" s="76"/>
      <c r="P408" s="76"/>
      <c r="Q408" s="76"/>
      <c r="R408" s="76"/>
      <c r="S408" s="76"/>
      <c r="T408" s="76"/>
      <c r="U408" s="76"/>
      <c r="V408" s="76"/>
      <c r="W408" s="76"/>
      <c r="X408" s="76"/>
      <c r="Y408" s="76"/>
    </row>
    <row r="409" spans="1:25" x14ac:dyDescent="0.25">
      <c r="A409" s="76"/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</row>
    <row r="410" spans="1:25" x14ac:dyDescent="0.25">
      <c r="A410" s="76"/>
      <c r="B410" s="76"/>
      <c r="C410" s="76"/>
      <c r="D410" s="76"/>
      <c r="E410" s="76"/>
      <c r="F410" s="76"/>
      <c r="G410" s="76"/>
      <c r="H410" s="76"/>
      <c r="I410" s="76"/>
      <c r="J410" s="76"/>
      <c r="K410" s="76"/>
      <c r="L410" s="76"/>
      <c r="M410" s="76"/>
      <c r="N410" s="76"/>
      <c r="O410" s="76"/>
      <c r="P410" s="76"/>
      <c r="Q410" s="76"/>
      <c r="R410" s="76"/>
      <c r="S410" s="76"/>
      <c r="T410" s="76"/>
      <c r="U410" s="76"/>
      <c r="V410" s="76"/>
      <c r="W410" s="76"/>
      <c r="X410" s="76"/>
      <c r="Y410" s="76"/>
    </row>
    <row r="411" spans="1:25" x14ac:dyDescent="0.25">
      <c r="A411" s="76"/>
      <c r="B411" s="76"/>
      <c r="C411" s="76"/>
      <c r="D411" s="76"/>
      <c r="E411" s="76"/>
      <c r="F411" s="76"/>
      <c r="G411" s="76"/>
      <c r="H411" s="76"/>
      <c r="I411" s="76"/>
      <c r="J411" s="76"/>
      <c r="K411" s="76"/>
      <c r="L411" s="76"/>
      <c r="M411" s="76"/>
      <c r="N411" s="76"/>
      <c r="O411" s="76"/>
      <c r="P411" s="76"/>
      <c r="Q411" s="76"/>
      <c r="R411" s="76"/>
      <c r="S411" s="76"/>
      <c r="T411" s="76"/>
      <c r="U411" s="76"/>
      <c r="V411" s="76"/>
      <c r="W411" s="76"/>
      <c r="X411" s="76"/>
      <c r="Y411" s="76"/>
    </row>
    <row r="412" spans="1:25" x14ac:dyDescent="0.25">
      <c r="A412" s="76"/>
      <c r="B412" s="76"/>
      <c r="C412" s="76"/>
      <c r="D412" s="76"/>
      <c r="E412" s="76"/>
      <c r="F412" s="76"/>
      <c r="G412" s="76"/>
      <c r="H412" s="76"/>
      <c r="I412" s="76"/>
      <c r="J412" s="76"/>
      <c r="K412" s="76"/>
      <c r="L412" s="76"/>
      <c r="M412" s="76"/>
      <c r="N412" s="76"/>
      <c r="O412" s="76"/>
      <c r="P412" s="76"/>
      <c r="Q412" s="76"/>
      <c r="R412" s="76"/>
      <c r="S412" s="76"/>
      <c r="T412" s="76"/>
      <c r="U412" s="76"/>
      <c r="V412" s="76"/>
      <c r="W412" s="76"/>
      <c r="X412" s="76"/>
      <c r="Y412" s="76"/>
    </row>
    <row r="413" spans="1:25" x14ac:dyDescent="0.25">
      <c r="A413" s="76"/>
      <c r="B413" s="76"/>
      <c r="C413" s="76"/>
      <c r="D413" s="76"/>
      <c r="E413" s="76"/>
      <c r="F413" s="76"/>
      <c r="G413" s="76"/>
      <c r="H413" s="76"/>
      <c r="I413" s="76"/>
      <c r="J413" s="76"/>
      <c r="K413" s="76"/>
      <c r="L413" s="76"/>
      <c r="M413" s="76"/>
      <c r="N413" s="76"/>
      <c r="O413" s="76"/>
      <c r="P413" s="76"/>
      <c r="Q413" s="76"/>
      <c r="R413" s="76"/>
      <c r="S413" s="76"/>
      <c r="T413" s="76"/>
      <c r="U413" s="76"/>
      <c r="V413" s="76"/>
      <c r="W413" s="76"/>
      <c r="X413" s="76"/>
      <c r="Y413" s="76"/>
    </row>
    <row r="414" spans="1:25" x14ac:dyDescent="0.25">
      <c r="A414" s="76"/>
      <c r="B414" s="76"/>
      <c r="C414" s="76"/>
      <c r="D414" s="76"/>
      <c r="E414" s="76"/>
      <c r="F414" s="76"/>
      <c r="G414" s="76"/>
      <c r="H414" s="76"/>
      <c r="I414" s="76"/>
      <c r="J414" s="76"/>
      <c r="K414" s="76"/>
      <c r="L414" s="76"/>
      <c r="M414" s="76"/>
      <c r="N414" s="76"/>
      <c r="O414" s="76"/>
      <c r="P414" s="76"/>
      <c r="Q414" s="76"/>
      <c r="R414" s="76"/>
      <c r="S414" s="76"/>
      <c r="T414" s="76"/>
      <c r="U414" s="76"/>
      <c r="V414" s="76"/>
      <c r="W414" s="76"/>
      <c r="X414" s="76"/>
      <c r="Y414" s="76"/>
    </row>
    <row r="415" spans="1:25" x14ac:dyDescent="0.25">
      <c r="A415" s="76"/>
      <c r="B415" s="76"/>
      <c r="C415" s="76"/>
      <c r="D415" s="76"/>
      <c r="E415" s="76"/>
      <c r="F415" s="76"/>
      <c r="G415" s="76"/>
      <c r="H415" s="76"/>
      <c r="I415" s="76"/>
      <c r="J415" s="76"/>
      <c r="K415" s="76"/>
      <c r="L415" s="76"/>
      <c r="M415" s="76"/>
      <c r="N415" s="76"/>
      <c r="O415" s="76"/>
      <c r="P415" s="76"/>
      <c r="Q415" s="76"/>
      <c r="R415" s="76"/>
      <c r="S415" s="76"/>
      <c r="T415" s="76"/>
      <c r="U415" s="76"/>
      <c r="V415" s="76"/>
      <c r="W415" s="76"/>
      <c r="X415" s="76"/>
      <c r="Y415" s="76"/>
    </row>
    <row r="416" spans="1:25" x14ac:dyDescent="0.25">
      <c r="A416" s="76"/>
      <c r="B416" s="76"/>
      <c r="C416" s="76"/>
      <c r="D416" s="76"/>
      <c r="E416" s="76"/>
      <c r="F416" s="76"/>
      <c r="G416" s="76"/>
      <c r="H416" s="76"/>
      <c r="I416" s="76"/>
      <c r="J416" s="76"/>
      <c r="K416" s="76"/>
      <c r="L416" s="76"/>
      <c r="M416" s="76"/>
      <c r="N416" s="76"/>
      <c r="O416" s="76"/>
      <c r="P416" s="76"/>
      <c r="Q416" s="76"/>
      <c r="R416" s="76"/>
      <c r="S416" s="76"/>
      <c r="T416" s="76"/>
      <c r="U416" s="76"/>
      <c r="V416" s="76"/>
      <c r="W416" s="76"/>
      <c r="X416" s="76"/>
      <c r="Y416" s="76"/>
    </row>
    <row r="417" spans="1:25" x14ac:dyDescent="0.25">
      <c r="A417" s="76"/>
      <c r="B417" s="76"/>
      <c r="C417" s="76"/>
      <c r="D417" s="76"/>
      <c r="E417" s="76"/>
      <c r="F417" s="76"/>
      <c r="G417" s="76"/>
      <c r="H417" s="76"/>
      <c r="I417" s="76"/>
      <c r="J417" s="76"/>
      <c r="K417" s="76"/>
      <c r="L417" s="76"/>
      <c r="M417" s="76"/>
      <c r="N417" s="76"/>
      <c r="O417" s="76"/>
      <c r="P417" s="76"/>
      <c r="Q417" s="76"/>
      <c r="R417" s="76"/>
      <c r="S417" s="76"/>
      <c r="T417" s="76"/>
      <c r="U417" s="76"/>
      <c r="V417" s="76"/>
      <c r="W417" s="76"/>
      <c r="X417" s="76"/>
      <c r="Y417" s="76"/>
    </row>
    <row r="418" spans="1:25" x14ac:dyDescent="0.25">
      <c r="A418" s="76"/>
      <c r="B418" s="76"/>
      <c r="C418" s="76"/>
      <c r="D418" s="76"/>
      <c r="E418" s="76"/>
      <c r="F418" s="76"/>
      <c r="G418" s="76"/>
      <c r="H418" s="76"/>
      <c r="I418" s="76"/>
      <c r="J418" s="76"/>
      <c r="K418" s="76"/>
      <c r="L418" s="76"/>
      <c r="M418" s="76"/>
      <c r="N418" s="76"/>
      <c r="O418" s="76"/>
      <c r="P418" s="76"/>
      <c r="Q418" s="76"/>
      <c r="R418" s="76"/>
      <c r="S418" s="76"/>
      <c r="T418" s="76"/>
      <c r="U418" s="76"/>
      <c r="V418" s="76"/>
      <c r="W418" s="76"/>
      <c r="X418" s="76"/>
      <c r="Y418" s="76"/>
    </row>
    <row r="419" spans="1:25" x14ac:dyDescent="0.25">
      <c r="A419" s="76"/>
      <c r="B419" s="76"/>
      <c r="C419" s="76"/>
      <c r="D419" s="76"/>
      <c r="E419" s="76"/>
      <c r="F419" s="76"/>
      <c r="G419" s="76"/>
      <c r="H419" s="76"/>
      <c r="I419" s="76"/>
      <c r="J419" s="76"/>
      <c r="K419" s="76"/>
      <c r="L419" s="76"/>
      <c r="M419" s="76"/>
      <c r="N419" s="76"/>
      <c r="O419" s="76"/>
      <c r="P419" s="76"/>
      <c r="Q419" s="76"/>
      <c r="R419" s="76"/>
      <c r="S419" s="76"/>
      <c r="T419" s="76"/>
      <c r="U419" s="76"/>
      <c r="V419" s="76"/>
      <c r="W419" s="76"/>
      <c r="X419" s="76"/>
      <c r="Y419" s="76"/>
    </row>
    <row r="420" spans="1:25" x14ac:dyDescent="0.25">
      <c r="A420" s="76"/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</row>
    <row r="421" spans="1:25" x14ac:dyDescent="0.25">
      <c r="A421" s="76"/>
      <c r="B421" s="76"/>
      <c r="C421" s="76"/>
      <c r="D421" s="76"/>
      <c r="E421" s="76"/>
      <c r="F421" s="76"/>
      <c r="G421" s="76"/>
      <c r="H421" s="76"/>
      <c r="I421" s="76"/>
      <c r="J421" s="76"/>
      <c r="K421" s="76"/>
      <c r="L421" s="76"/>
      <c r="M421" s="76"/>
      <c r="N421" s="76"/>
      <c r="O421" s="76"/>
      <c r="P421" s="76"/>
      <c r="Q421" s="76"/>
      <c r="R421" s="76"/>
      <c r="S421" s="76"/>
      <c r="T421" s="76"/>
      <c r="U421" s="76"/>
      <c r="V421" s="76"/>
      <c r="W421" s="76"/>
      <c r="X421" s="76"/>
      <c r="Y421" s="76"/>
    </row>
    <row r="422" spans="1:25" x14ac:dyDescent="0.25">
      <c r="A422" s="76"/>
      <c r="B422" s="76"/>
      <c r="C422" s="76"/>
      <c r="D422" s="76"/>
      <c r="E422" s="76"/>
      <c r="F422" s="76"/>
      <c r="G422" s="76"/>
      <c r="H422" s="76"/>
      <c r="I422" s="76"/>
      <c r="J422" s="76"/>
      <c r="K422" s="76"/>
      <c r="L422" s="76"/>
      <c r="M422" s="76"/>
      <c r="N422" s="76"/>
      <c r="O422" s="76"/>
      <c r="P422" s="76"/>
      <c r="Q422" s="76"/>
      <c r="R422" s="76"/>
      <c r="S422" s="76"/>
      <c r="T422" s="76"/>
      <c r="U422" s="76"/>
      <c r="V422" s="76"/>
      <c r="W422" s="76"/>
      <c r="X422" s="76"/>
      <c r="Y422" s="76"/>
    </row>
    <row r="423" spans="1:25" x14ac:dyDescent="0.25">
      <c r="A423" s="76"/>
      <c r="B423" s="76"/>
      <c r="C423" s="76"/>
      <c r="D423" s="76"/>
      <c r="E423" s="76"/>
      <c r="F423" s="76"/>
      <c r="G423" s="76"/>
      <c r="H423" s="76"/>
      <c r="I423" s="76"/>
      <c r="J423" s="76"/>
      <c r="K423" s="76"/>
      <c r="L423" s="76"/>
      <c r="M423" s="76"/>
      <c r="N423" s="76"/>
      <c r="O423" s="76"/>
      <c r="P423" s="76"/>
      <c r="Q423" s="76"/>
      <c r="R423" s="76"/>
      <c r="S423" s="76"/>
      <c r="T423" s="76"/>
      <c r="U423" s="76"/>
      <c r="V423" s="76"/>
      <c r="W423" s="76"/>
      <c r="X423" s="76"/>
      <c r="Y423" s="76"/>
    </row>
    <row r="424" spans="1:25" x14ac:dyDescent="0.25">
      <c r="A424" s="76"/>
      <c r="B424" s="76"/>
      <c r="C424" s="76"/>
      <c r="D424" s="76"/>
      <c r="E424" s="76"/>
      <c r="F424" s="76"/>
      <c r="G424" s="76"/>
      <c r="H424" s="76"/>
      <c r="I424" s="76"/>
      <c r="J424" s="76"/>
      <c r="K424" s="76"/>
      <c r="L424" s="76"/>
      <c r="M424" s="76"/>
      <c r="N424" s="76"/>
      <c r="O424" s="76"/>
      <c r="P424" s="76"/>
      <c r="Q424" s="76"/>
      <c r="R424" s="76"/>
      <c r="S424" s="76"/>
      <c r="T424" s="76"/>
      <c r="U424" s="76"/>
      <c r="V424" s="76"/>
      <c r="W424" s="76"/>
      <c r="X424" s="76"/>
      <c r="Y424" s="76"/>
    </row>
    <row r="425" spans="1:25" x14ac:dyDescent="0.25">
      <c r="A425" s="76"/>
      <c r="B425" s="76"/>
      <c r="C425" s="76"/>
      <c r="D425" s="76"/>
      <c r="E425" s="76"/>
      <c r="F425" s="76"/>
      <c r="G425" s="76"/>
      <c r="H425" s="76"/>
      <c r="I425" s="76"/>
      <c r="J425" s="76"/>
      <c r="K425" s="76"/>
      <c r="L425" s="76"/>
      <c r="M425" s="76"/>
      <c r="N425" s="76"/>
      <c r="O425" s="76"/>
      <c r="P425" s="76"/>
      <c r="Q425" s="76"/>
      <c r="R425" s="76"/>
      <c r="S425" s="76"/>
      <c r="T425" s="76"/>
      <c r="U425" s="76"/>
      <c r="V425" s="76"/>
      <c r="W425" s="76"/>
      <c r="X425" s="76"/>
      <c r="Y425" s="76"/>
    </row>
    <row r="426" spans="1:25" x14ac:dyDescent="0.25">
      <c r="A426" s="76"/>
      <c r="B426" s="76"/>
      <c r="C426" s="76"/>
      <c r="D426" s="76"/>
      <c r="E426" s="76"/>
      <c r="F426" s="76"/>
      <c r="G426" s="76"/>
      <c r="H426" s="76"/>
      <c r="I426" s="76"/>
      <c r="J426" s="76"/>
      <c r="K426" s="76"/>
      <c r="L426" s="76"/>
      <c r="M426" s="76"/>
      <c r="N426" s="76"/>
      <c r="O426" s="76"/>
      <c r="P426" s="76"/>
      <c r="Q426" s="76"/>
      <c r="R426" s="76"/>
      <c r="S426" s="76"/>
      <c r="T426" s="76"/>
      <c r="U426" s="76"/>
      <c r="V426" s="76"/>
      <c r="W426" s="76"/>
      <c r="X426" s="76"/>
      <c r="Y426" s="76"/>
    </row>
    <row r="427" spans="1:25" x14ac:dyDescent="0.25">
      <c r="A427" s="76"/>
      <c r="B427" s="76"/>
      <c r="C427" s="76"/>
      <c r="D427" s="76"/>
      <c r="E427" s="76"/>
      <c r="F427" s="76"/>
      <c r="G427" s="76"/>
      <c r="H427" s="76"/>
      <c r="I427" s="76"/>
      <c r="J427" s="76"/>
      <c r="K427" s="76"/>
      <c r="L427" s="76"/>
      <c r="M427" s="76"/>
      <c r="N427" s="76"/>
      <c r="O427" s="76"/>
      <c r="P427" s="76"/>
      <c r="Q427" s="76"/>
      <c r="R427" s="76"/>
      <c r="S427" s="76"/>
      <c r="T427" s="76"/>
      <c r="U427" s="76"/>
      <c r="V427" s="76"/>
      <c r="W427" s="76"/>
      <c r="X427" s="76"/>
      <c r="Y427" s="76"/>
    </row>
    <row r="428" spans="1:25" x14ac:dyDescent="0.25">
      <c r="A428" s="76"/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</row>
    <row r="429" spans="1:25" x14ac:dyDescent="0.25">
      <c r="A429" s="76"/>
      <c r="B429" s="76"/>
      <c r="C429" s="76"/>
      <c r="D429" s="76"/>
      <c r="E429" s="76"/>
      <c r="F429" s="76"/>
      <c r="G429" s="76"/>
      <c r="H429" s="76"/>
      <c r="I429" s="76"/>
      <c r="J429" s="76"/>
      <c r="K429" s="76"/>
      <c r="L429" s="76"/>
      <c r="M429" s="76"/>
      <c r="N429" s="76"/>
      <c r="O429" s="76"/>
      <c r="P429" s="76"/>
      <c r="Q429" s="76"/>
      <c r="R429" s="76"/>
      <c r="S429" s="76"/>
      <c r="T429" s="76"/>
      <c r="U429" s="76"/>
      <c r="V429" s="76"/>
      <c r="W429" s="76"/>
      <c r="X429" s="76"/>
      <c r="Y429" s="76"/>
    </row>
    <row r="430" spans="1:25" x14ac:dyDescent="0.25">
      <c r="A430" s="76"/>
      <c r="B430" s="76"/>
      <c r="C430" s="76"/>
      <c r="D430" s="76"/>
      <c r="E430" s="76"/>
      <c r="F430" s="76"/>
      <c r="G430" s="76"/>
      <c r="H430" s="76"/>
      <c r="I430" s="76"/>
      <c r="J430" s="76"/>
      <c r="K430" s="76"/>
      <c r="L430" s="76"/>
      <c r="M430" s="76"/>
      <c r="N430" s="76"/>
      <c r="O430" s="76"/>
      <c r="P430" s="76"/>
      <c r="Q430" s="76"/>
      <c r="R430" s="76"/>
      <c r="S430" s="76"/>
      <c r="T430" s="76"/>
      <c r="U430" s="76"/>
      <c r="V430" s="76"/>
      <c r="W430" s="76"/>
      <c r="X430" s="76"/>
      <c r="Y430" s="76"/>
    </row>
    <row r="431" spans="1:25" x14ac:dyDescent="0.25">
      <c r="A431" s="76"/>
      <c r="B431" s="76"/>
      <c r="C431" s="76"/>
      <c r="D431" s="76"/>
      <c r="E431" s="76"/>
      <c r="F431" s="76"/>
      <c r="G431" s="76"/>
      <c r="H431" s="76"/>
      <c r="I431" s="76"/>
      <c r="J431" s="76"/>
      <c r="K431" s="76"/>
      <c r="L431" s="76"/>
      <c r="M431" s="76"/>
      <c r="N431" s="76"/>
      <c r="O431" s="76"/>
      <c r="P431" s="76"/>
      <c r="Q431" s="76"/>
      <c r="R431" s="76"/>
      <c r="S431" s="76"/>
      <c r="T431" s="76"/>
      <c r="U431" s="76"/>
      <c r="V431" s="76"/>
      <c r="W431" s="76"/>
      <c r="X431" s="76"/>
      <c r="Y431" s="76"/>
    </row>
    <row r="432" spans="1:25" x14ac:dyDescent="0.25">
      <c r="A432" s="76"/>
      <c r="B432" s="76"/>
      <c r="C432" s="76"/>
      <c r="D432" s="76"/>
      <c r="E432" s="76"/>
      <c r="F432" s="76"/>
      <c r="G432" s="76"/>
      <c r="H432" s="76"/>
      <c r="I432" s="76"/>
      <c r="J432" s="76"/>
      <c r="K432" s="76"/>
      <c r="L432" s="76"/>
      <c r="M432" s="76"/>
      <c r="N432" s="76"/>
      <c r="O432" s="76"/>
      <c r="P432" s="76"/>
      <c r="Q432" s="76"/>
      <c r="R432" s="76"/>
      <c r="S432" s="76"/>
      <c r="T432" s="76"/>
      <c r="U432" s="76"/>
      <c r="V432" s="76"/>
      <c r="W432" s="76"/>
      <c r="X432" s="76"/>
      <c r="Y432" s="76"/>
    </row>
    <row r="433" spans="1:25" x14ac:dyDescent="0.25">
      <c r="A433" s="76"/>
      <c r="B433" s="76"/>
      <c r="C433" s="76"/>
      <c r="D433" s="76"/>
      <c r="E433" s="76"/>
      <c r="F433" s="76"/>
      <c r="G433" s="76"/>
      <c r="H433" s="76"/>
      <c r="I433" s="76"/>
      <c r="J433" s="76"/>
      <c r="K433" s="76"/>
      <c r="L433" s="76"/>
      <c r="M433" s="76"/>
      <c r="N433" s="76"/>
      <c r="O433" s="76"/>
      <c r="P433" s="76"/>
      <c r="Q433" s="76"/>
      <c r="R433" s="76"/>
      <c r="S433" s="76"/>
      <c r="T433" s="76"/>
      <c r="U433" s="76"/>
      <c r="V433" s="76"/>
      <c r="W433" s="76"/>
      <c r="X433" s="76"/>
      <c r="Y433" s="76"/>
    </row>
    <row r="434" spans="1:25" x14ac:dyDescent="0.25">
      <c r="A434" s="76"/>
      <c r="B434" s="76"/>
      <c r="C434" s="76"/>
      <c r="D434" s="76"/>
      <c r="E434" s="76"/>
      <c r="F434" s="76"/>
      <c r="G434" s="76"/>
      <c r="H434" s="76"/>
      <c r="I434" s="76"/>
      <c r="J434" s="76"/>
      <c r="K434" s="76"/>
      <c r="L434" s="76"/>
      <c r="M434" s="76"/>
      <c r="N434" s="76"/>
      <c r="O434" s="76"/>
      <c r="P434" s="76"/>
      <c r="Q434" s="76"/>
      <c r="R434" s="76"/>
      <c r="S434" s="76"/>
      <c r="T434" s="76"/>
      <c r="U434" s="76"/>
      <c r="V434" s="76"/>
      <c r="W434" s="76"/>
      <c r="X434" s="76"/>
      <c r="Y434" s="76"/>
    </row>
    <row r="435" spans="1:25" x14ac:dyDescent="0.25">
      <c r="A435" s="76"/>
      <c r="B435" s="76"/>
      <c r="C435" s="76"/>
      <c r="D435" s="76"/>
      <c r="E435" s="76"/>
      <c r="F435" s="76"/>
      <c r="G435" s="76"/>
      <c r="H435" s="76"/>
      <c r="I435" s="76"/>
      <c r="J435" s="76"/>
      <c r="K435" s="76"/>
      <c r="L435" s="76"/>
      <c r="M435" s="76"/>
      <c r="N435" s="76"/>
      <c r="O435" s="76"/>
      <c r="P435" s="76"/>
      <c r="Q435" s="76"/>
      <c r="R435" s="76"/>
      <c r="S435" s="76"/>
      <c r="T435" s="76"/>
      <c r="U435" s="76"/>
      <c r="V435" s="76"/>
      <c r="W435" s="76"/>
      <c r="X435" s="76"/>
      <c r="Y435" s="76"/>
    </row>
    <row r="436" spans="1:25" x14ac:dyDescent="0.25">
      <c r="A436" s="76"/>
      <c r="B436" s="76"/>
      <c r="C436" s="76"/>
      <c r="D436" s="76"/>
      <c r="E436" s="76"/>
      <c r="F436" s="76"/>
      <c r="G436" s="76"/>
      <c r="H436" s="76"/>
      <c r="I436" s="76"/>
      <c r="J436" s="76"/>
      <c r="K436" s="76"/>
      <c r="L436" s="76"/>
      <c r="M436" s="76"/>
      <c r="N436" s="76"/>
      <c r="O436" s="76"/>
      <c r="P436" s="76"/>
      <c r="Q436" s="76"/>
      <c r="R436" s="76"/>
      <c r="S436" s="76"/>
      <c r="T436" s="76"/>
      <c r="U436" s="76"/>
      <c r="V436" s="76"/>
      <c r="W436" s="76"/>
      <c r="X436" s="76"/>
      <c r="Y436" s="76"/>
    </row>
    <row r="437" spans="1:25" x14ac:dyDescent="0.25">
      <c r="A437" s="76"/>
      <c r="B437" s="76"/>
      <c r="C437" s="76"/>
      <c r="D437" s="76"/>
      <c r="E437" s="76"/>
      <c r="F437" s="76"/>
      <c r="G437" s="76"/>
      <c r="H437" s="76"/>
      <c r="I437" s="76"/>
      <c r="J437" s="76"/>
      <c r="K437" s="76"/>
      <c r="L437" s="76"/>
      <c r="M437" s="76"/>
      <c r="N437" s="76"/>
      <c r="O437" s="76"/>
      <c r="P437" s="76"/>
      <c r="Q437" s="76"/>
      <c r="R437" s="76"/>
      <c r="S437" s="76"/>
      <c r="T437" s="76"/>
      <c r="U437" s="76"/>
      <c r="V437" s="76"/>
      <c r="W437" s="76"/>
      <c r="X437" s="76"/>
      <c r="Y437" s="76"/>
    </row>
    <row r="438" spans="1:25" x14ac:dyDescent="0.25">
      <c r="A438" s="76"/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</row>
    <row r="439" spans="1:25" x14ac:dyDescent="0.25">
      <c r="A439" s="76"/>
      <c r="B439" s="76"/>
      <c r="C439" s="76"/>
      <c r="D439" s="76"/>
      <c r="E439" s="76"/>
      <c r="F439" s="76"/>
      <c r="G439" s="76"/>
      <c r="H439" s="76"/>
      <c r="I439" s="76"/>
      <c r="J439" s="76"/>
      <c r="K439" s="76"/>
      <c r="L439" s="76"/>
      <c r="M439" s="76"/>
      <c r="N439" s="76"/>
      <c r="O439" s="76"/>
      <c r="P439" s="76"/>
      <c r="Q439" s="76"/>
      <c r="R439" s="76"/>
      <c r="S439" s="76"/>
      <c r="T439" s="76"/>
      <c r="U439" s="76"/>
      <c r="V439" s="76"/>
      <c r="W439" s="76"/>
      <c r="X439" s="76"/>
      <c r="Y439" s="76"/>
    </row>
    <row r="440" spans="1:25" x14ac:dyDescent="0.25">
      <c r="A440" s="76"/>
      <c r="B440" s="76"/>
      <c r="C440" s="76"/>
      <c r="D440" s="76"/>
      <c r="E440" s="76"/>
      <c r="F440" s="76"/>
      <c r="G440" s="76"/>
      <c r="H440" s="76"/>
      <c r="I440" s="76"/>
      <c r="J440" s="76"/>
      <c r="K440" s="76"/>
      <c r="L440" s="76"/>
      <c r="M440" s="76"/>
      <c r="N440" s="76"/>
      <c r="O440" s="76"/>
      <c r="P440" s="76"/>
      <c r="Q440" s="76"/>
      <c r="R440" s="76"/>
      <c r="S440" s="76"/>
      <c r="T440" s="76"/>
      <c r="U440" s="76"/>
      <c r="V440" s="76"/>
      <c r="W440" s="76"/>
      <c r="X440" s="76"/>
      <c r="Y440" s="76"/>
    </row>
    <row r="441" spans="1:25" x14ac:dyDescent="0.25">
      <c r="A441" s="76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</row>
    <row r="442" spans="1:25" x14ac:dyDescent="0.25">
      <c r="A442" s="76"/>
      <c r="B442" s="76"/>
      <c r="C442" s="76"/>
      <c r="D442" s="76"/>
      <c r="E442" s="76"/>
      <c r="F442" s="76"/>
      <c r="G442" s="76"/>
      <c r="H442" s="76"/>
      <c r="I442" s="76"/>
      <c r="J442" s="76"/>
      <c r="K442" s="76"/>
      <c r="L442" s="76"/>
      <c r="M442" s="76"/>
      <c r="N442" s="76"/>
      <c r="O442" s="76"/>
      <c r="P442" s="76"/>
      <c r="Q442" s="76"/>
      <c r="R442" s="76"/>
      <c r="S442" s="76"/>
      <c r="T442" s="76"/>
      <c r="U442" s="76"/>
      <c r="V442" s="76"/>
      <c r="W442" s="76"/>
      <c r="X442" s="76"/>
      <c r="Y442" s="76"/>
    </row>
    <row r="443" spans="1:25" x14ac:dyDescent="0.25">
      <c r="A443" s="76"/>
      <c r="B443" s="76"/>
      <c r="C443" s="76"/>
      <c r="D443" s="76"/>
      <c r="E443" s="76"/>
      <c r="F443" s="76"/>
      <c r="G443" s="76"/>
      <c r="H443" s="76"/>
      <c r="I443" s="76"/>
      <c r="J443" s="76"/>
      <c r="K443" s="76"/>
      <c r="L443" s="76"/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  <c r="Y443" s="76"/>
    </row>
    <row r="444" spans="1:25" x14ac:dyDescent="0.25">
      <c r="A444" s="76"/>
      <c r="B444" s="76"/>
      <c r="C444" s="76"/>
      <c r="D444" s="76"/>
      <c r="E444" s="76"/>
      <c r="F444" s="76"/>
      <c r="G444" s="76"/>
      <c r="H444" s="76"/>
      <c r="I444" s="76"/>
      <c r="J444" s="76"/>
      <c r="K444" s="76"/>
      <c r="L444" s="76"/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  <c r="Y444" s="76"/>
    </row>
    <row r="445" spans="1:25" x14ac:dyDescent="0.25">
      <c r="A445" s="76"/>
      <c r="B445" s="76"/>
      <c r="C445" s="76"/>
      <c r="D445" s="76"/>
      <c r="E445" s="76"/>
      <c r="F445" s="76"/>
      <c r="G445" s="76"/>
      <c r="H445" s="76"/>
      <c r="I445" s="76"/>
      <c r="J445" s="76"/>
      <c r="K445" s="76"/>
      <c r="L445" s="76"/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  <c r="Y445" s="76"/>
    </row>
    <row r="446" spans="1:25" x14ac:dyDescent="0.25">
      <c r="A446" s="76"/>
      <c r="B446" s="76"/>
      <c r="C446" s="76"/>
      <c r="D446" s="76"/>
      <c r="E446" s="76"/>
      <c r="F446" s="76"/>
      <c r="G446" s="76"/>
      <c r="H446" s="76"/>
      <c r="I446" s="76"/>
      <c r="J446" s="76"/>
      <c r="K446" s="76"/>
      <c r="L446" s="76"/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  <c r="Y446" s="76"/>
    </row>
    <row r="447" spans="1:25" x14ac:dyDescent="0.25">
      <c r="A447" s="76"/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</row>
    <row r="448" spans="1:25" x14ac:dyDescent="0.25">
      <c r="A448" s="76"/>
      <c r="B448" s="76"/>
      <c r="C448" s="76"/>
      <c r="D448" s="76"/>
      <c r="E448" s="76"/>
      <c r="F448" s="76"/>
      <c r="G448" s="76"/>
      <c r="H448" s="76"/>
      <c r="I448" s="76"/>
      <c r="J448" s="76"/>
      <c r="K448" s="76"/>
      <c r="L448" s="76"/>
      <c r="M448" s="76"/>
      <c r="N448" s="76"/>
      <c r="O448" s="76"/>
      <c r="P448" s="76"/>
      <c r="Q448" s="76"/>
      <c r="R448" s="76"/>
      <c r="S448" s="76"/>
      <c r="T448" s="76"/>
      <c r="U448" s="76"/>
      <c r="V448" s="76"/>
      <c r="W448" s="76"/>
      <c r="X448" s="76"/>
      <c r="Y448" s="76"/>
    </row>
    <row r="449" spans="1:25" x14ac:dyDescent="0.25">
      <c r="A449" s="76"/>
      <c r="B449" s="76"/>
      <c r="C449" s="76"/>
      <c r="D449" s="76"/>
      <c r="E449" s="76"/>
      <c r="F449" s="76"/>
      <c r="G449" s="76"/>
      <c r="H449" s="76"/>
      <c r="I449" s="76"/>
      <c r="J449" s="76"/>
      <c r="K449" s="76"/>
      <c r="L449" s="76"/>
      <c r="M449" s="76"/>
      <c r="N449" s="76"/>
      <c r="O449" s="76"/>
      <c r="P449" s="76"/>
      <c r="Q449" s="76"/>
      <c r="R449" s="76"/>
      <c r="S449" s="76"/>
      <c r="T449" s="76"/>
      <c r="U449" s="76"/>
      <c r="V449" s="76"/>
      <c r="W449" s="76"/>
      <c r="X449" s="76"/>
      <c r="Y449" s="76"/>
    </row>
    <row r="450" spans="1:25" x14ac:dyDescent="0.25">
      <c r="A450" s="76"/>
      <c r="B450" s="76"/>
      <c r="C450" s="76"/>
      <c r="D450" s="76"/>
      <c r="E450" s="76"/>
      <c r="F450" s="76"/>
      <c r="G450" s="76"/>
      <c r="H450" s="76"/>
      <c r="I450" s="76"/>
      <c r="J450" s="76"/>
      <c r="K450" s="76"/>
      <c r="L450" s="76"/>
      <c r="M450" s="76"/>
      <c r="N450" s="76"/>
      <c r="O450" s="76"/>
      <c r="P450" s="76"/>
      <c r="Q450" s="76"/>
      <c r="R450" s="76"/>
      <c r="S450" s="76"/>
      <c r="T450" s="76"/>
      <c r="U450" s="76"/>
      <c r="V450" s="76"/>
      <c r="W450" s="76"/>
      <c r="X450" s="76"/>
      <c r="Y450" s="76"/>
    </row>
    <row r="451" spans="1:25" x14ac:dyDescent="0.25">
      <c r="A451" s="76"/>
      <c r="B451" s="76"/>
      <c r="C451" s="76"/>
      <c r="D451" s="76"/>
      <c r="E451" s="76"/>
      <c r="F451" s="76"/>
      <c r="G451" s="76"/>
      <c r="H451" s="76"/>
      <c r="I451" s="76"/>
      <c r="J451" s="76"/>
      <c r="K451" s="76"/>
      <c r="L451" s="76"/>
      <c r="M451" s="76"/>
      <c r="N451" s="76"/>
      <c r="O451" s="76"/>
      <c r="P451" s="76"/>
      <c r="Q451" s="76"/>
      <c r="R451" s="76"/>
      <c r="S451" s="76"/>
      <c r="T451" s="76"/>
      <c r="U451" s="76"/>
      <c r="V451" s="76"/>
      <c r="W451" s="76"/>
      <c r="X451" s="76"/>
      <c r="Y451" s="76"/>
    </row>
    <row r="452" spans="1:25" x14ac:dyDescent="0.25">
      <c r="A452" s="76"/>
      <c r="B452" s="76"/>
      <c r="C452" s="76"/>
      <c r="D452" s="76"/>
      <c r="E452" s="76"/>
      <c r="F452" s="76"/>
      <c r="G452" s="76"/>
      <c r="H452" s="76"/>
      <c r="I452" s="76"/>
      <c r="J452" s="76"/>
      <c r="K452" s="76"/>
      <c r="L452" s="76"/>
      <c r="M452" s="76"/>
      <c r="N452" s="76"/>
      <c r="O452" s="76"/>
      <c r="P452" s="76"/>
      <c r="Q452" s="76"/>
      <c r="R452" s="76"/>
      <c r="S452" s="76"/>
      <c r="T452" s="76"/>
      <c r="U452" s="76"/>
      <c r="V452" s="76"/>
      <c r="W452" s="76"/>
      <c r="X452" s="76"/>
      <c r="Y452" s="76"/>
    </row>
    <row r="453" spans="1:25" x14ac:dyDescent="0.25">
      <c r="A453" s="76"/>
      <c r="B453" s="76"/>
      <c r="C453" s="76"/>
      <c r="D453" s="76"/>
      <c r="E453" s="76"/>
      <c r="F453" s="76"/>
      <c r="G453" s="76"/>
      <c r="H453" s="76"/>
      <c r="I453" s="76"/>
      <c r="J453" s="76"/>
      <c r="K453" s="76"/>
      <c r="L453" s="76"/>
      <c r="M453" s="76"/>
      <c r="N453" s="76"/>
      <c r="O453" s="76"/>
      <c r="P453" s="76"/>
      <c r="Q453" s="76"/>
      <c r="R453" s="76"/>
      <c r="S453" s="76"/>
      <c r="T453" s="76"/>
      <c r="U453" s="76"/>
      <c r="V453" s="76"/>
      <c r="W453" s="76"/>
      <c r="X453" s="76"/>
      <c r="Y453" s="76"/>
    </row>
    <row r="454" spans="1:25" x14ac:dyDescent="0.25">
      <c r="A454" s="76"/>
      <c r="B454" s="76"/>
      <c r="C454" s="76"/>
      <c r="D454" s="76"/>
      <c r="E454" s="76"/>
      <c r="F454" s="76"/>
      <c r="G454" s="76"/>
      <c r="H454" s="76"/>
      <c r="I454" s="76"/>
      <c r="J454" s="76"/>
      <c r="K454" s="76"/>
      <c r="L454" s="76"/>
      <c r="M454" s="76"/>
      <c r="N454" s="76"/>
      <c r="O454" s="76"/>
      <c r="P454" s="76"/>
      <c r="Q454" s="76"/>
      <c r="R454" s="76"/>
      <c r="S454" s="76"/>
      <c r="T454" s="76"/>
      <c r="U454" s="76"/>
      <c r="V454" s="76"/>
      <c r="W454" s="76"/>
      <c r="X454" s="76"/>
      <c r="Y454" s="76"/>
    </row>
    <row r="455" spans="1:25" x14ac:dyDescent="0.25">
      <c r="A455" s="76"/>
      <c r="B455" s="76"/>
      <c r="C455" s="76"/>
      <c r="D455" s="76"/>
      <c r="E455" s="76"/>
      <c r="F455" s="76"/>
      <c r="G455" s="76"/>
      <c r="H455" s="76"/>
      <c r="I455" s="76"/>
      <c r="J455" s="76"/>
      <c r="K455" s="76"/>
      <c r="L455" s="76"/>
      <c r="M455" s="76"/>
      <c r="N455" s="76"/>
      <c r="O455" s="76"/>
      <c r="P455" s="76"/>
      <c r="Q455" s="76"/>
      <c r="R455" s="76"/>
      <c r="S455" s="76"/>
      <c r="T455" s="76"/>
      <c r="U455" s="76"/>
      <c r="V455" s="76"/>
      <c r="W455" s="76"/>
      <c r="X455" s="76"/>
      <c r="Y455" s="76"/>
    </row>
    <row r="456" spans="1:25" x14ac:dyDescent="0.25">
      <c r="A456" s="76"/>
      <c r="B456" s="76"/>
      <c r="C456" s="76"/>
      <c r="D456" s="76"/>
      <c r="E456" s="76"/>
      <c r="F456" s="76"/>
      <c r="G456" s="76"/>
      <c r="H456" s="76"/>
      <c r="I456" s="76"/>
      <c r="J456" s="76"/>
      <c r="K456" s="76"/>
      <c r="L456" s="76"/>
      <c r="M456" s="76"/>
      <c r="N456" s="76"/>
      <c r="O456" s="76"/>
      <c r="P456" s="76"/>
      <c r="Q456" s="76"/>
      <c r="R456" s="76"/>
      <c r="S456" s="76"/>
      <c r="T456" s="76"/>
      <c r="U456" s="76"/>
      <c r="V456" s="76"/>
      <c r="W456" s="76"/>
      <c r="X456" s="76"/>
      <c r="Y456" s="76"/>
    </row>
    <row r="457" spans="1:25" x14ac:dyDescent="0.25">
      <c r="A457" s="76"/>
      <c r="B457" s="76"/>
      <c r="C457" s="76"/>
      <c r="D457" s="76"/>
      <c r="E457" s="76"/>
      <c r="F457" s="76"/>
      <c r="G457" s="76"/>
      <c r="H457" s="76"/>
      <c r="I457" s="76"/>
      <c r="J457" s="76"/>
      <c r="K457" s="76"/>
      <c r="L457" s="76"/>
      <c r="M457" s="76"/>
      <c r="N457" s="76"/>
      <c r="O457" s="76"/>
      <c r="P457" s="76"/>
      <c r="Q457" s="76"/>
      <c r="R457" s="76"/>
      <c r="S457" s="76"/>
      <c r="T457" s="76"/>
      <c r="U457" s="76"/>
      <c r="V457" s="76"/>
      <c r="W457" s="76"/>
      <c r="X457" s="76"/>
      <c r="Y457" s="76"/>
    </row>
    <row r="458" spans="1:25" x14ac:dyDescent="0.25">
      <c r="A458" s="76"/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</row>
    <row r="459" spans="1:25" x14ac:dyDescent="0.25">
      <c r="A459" s="76"/>
      <c r="B459" s="76"/>
      <c r="C459" s="76"/>
      <c r="D459" s="76"/>
      <c r="E459" s="76"/>
      <c r="F459" s="76"/>
      <c r="G459" s="76"/>
      <c r="H459" s="76"/>
      <c r="I459" s="76"/>
      <c r="J459" s="76"/>
      <c r="K459" s="76"/>
      <c r="L459" s="76"/>
      <c r="M459" s="76"/>
      <c r="N459" s="76"/>
      <c r="O459" s="76"/>
      <c r="P459" s="76"/>
      <c r="Q459" s="76"/>
      <c r="R459" s="76"/>
      <c r="S459" s="76"/>
      <c r="T459" s="76"/>
      <c r="U459" s="76"/>
      <c r="V459" s="76"/>
      <c r="W459" s="76"/>
      <c r="X459" s="76"/>
      <c r="Y459" s="76"/>
    </row>
    <row r="460" spans="1:25" x14ac:dyDescent="0.25">
      <c r="A460" s="76"/>
      <c r="B460" s="76"/>
      <c r="C460" s="76"/>
      <c r="D460" s="76"/>
      <c r="E460" s="76"/>
      <c r="F460" s="76"/>
      <c r="G460" s="76"/>
      <c r="H460" s="76"/>
      <c r="I460" s="76"/>
      <c r="J460" s="76"/>
      <c r="K460" s="76"/>
      <c r="L460" s="76"/>
      <c r="M460" s="76"/>
      <c r="N460" s="76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</row>
    <row r="461" spans="1:25" x14ac:dyDescent="0.25">
      <c r="A461" s="76"/>
      <c r="B461" s="76"/>
      <c r="C461" s="76"/>
      <c r="D461" s="76"/>
      <c r="E461" s="76"/>
      <c r="F461" s="76"/>
      <c r="G461" s="76"/>
      <c r="H461" s="76"/>
      <c r="I461" s="76"/>
      <c r="J461" s="76"/>
      <c r="K461" s="76"/>
      <c r="L461" s="76"/>
      <c r="M461" s="76"/>
      <c r="N461" s="76"/>
      <c r="O461" s="76"/>
      <c r="P461" s="76"/>
      <c r="Q461" s="76"/>
      <c r="R461" s="76"/>
      <c r="S461" s="76"/>
      <c r="T461" s="76"/>
      <c r="U461" s="76"/>
      <c r="V461" s="76"/>
      <c r="W461" s="76"/>
      <c r="X461" s="76"/>
      <c r="Y461" s="76"/>
    </row>
    <row r="462" spans="1:25" x14ac:dyDescent="0.25">
      <c r="A462" s="76"/>
      <c r="B462" s="76"/>
      <c r="C462" s="76"/>
      <c r="D462" s="76"/>
      <c r="E462" s="76"/>
      <c r="F462" s="76"/>
      <c r="G462" s="76"/>
      <c r="H462" s="76"/>
      <c r="I462" s="76"/>
      <c r="J462" s="76"/>
      <c r="K462" s="76"/>
      <c r="L462" s="76"/>
      <c r="M462" s="76"/>
      <c r="N462" s="76"/>
      <c r="O462" s="76"/>
      <c r="P462" s="76"/>
      <c r="Q462" s="76"/>
      <c r="R462" s="76"/>
      <c r="S462" s="76"/>
      <c r="T462" s="76"/>
      <c r="U462" s="76"/>
      <c r="V462" s="76"/>
      <c r="W462" s="76"/>
      <c r="X462" s="76"/>
      <c r="Y462" s="76"/>
    </row>
    <row r="463" spans="1:25" x14ac:dyDescent="0.25">
      <c r="A463" s="76"/>
      <c r="B463" s="76"/>
      <c r="C463" s="76"/>
      <c r="D463" s="76"/>
      <c r="E463" s="76"/>
      <c r="F463" s="76"/>
      <c r="G463" s="76"/>
      <c r="H463" s="76"/>
      <c r="I463" s="76"/>
      <c r="J463" s="76"/>
      <c r="K463" s="76"/>
      <c r="L463" s="76"/>
      <c r="M463" s="76"/>
      <c r="N463" s="76"/>
      <c r="O463" s="76"/>
      <c r="P463" s="76"/>
      <c r="Q463" s="76"/>
      <c r="R463" s="76"/>
      <c r="S463" s="76"/>
      <c r="T463" s="76"/>
      <c r="U463" s="76"/>
      <c r="V463" s="76"/>
      <c r="W463" s="76"/>
      <c r="X463" s="76"/>
      <c r="Y463" s="76"/>
    </row>
    <row r="464" spans="1:25" x14ac:dyDescent="0.25">
      <c r="A464" s="76"/>
      <c r="B464" s="76"/>
      <c r="C464" s="76"/>
      <c r="D464" s="76"/>
      <c r="E464" s="76"/>
      <c r="F464" s="76"/>
      <c r="G464" s="76"/>
      <c r="H464" s="76"/>
      <c r="I464" s="76"/>
      <c r="J464" s="76"/>
      <c r="K464" s="76"/>
      <c r="L464" s="76"/>
      <c r="M464" s="76"/>
      <c r="N464" s="76"/>
      <c r="O464" s="76"/>
      <c r="P464" s="76"/>
      <c r="Q464" s="76"/>
      <c r="R464" s="76"/>
      <c r="S464" s="76"/>
      <c r="T464" s="76"/>
      <c r="U464" s="76"/>
      <c r="V464" s="76"/>
      <c r="W464" s="76"/>
      <c r="X464" s="76"/>
      <c r="Y464" s="76"/>
    </row>
    <row r="465" spans="1:25" x14ac:dyDescent="0.25">
      <c r="A465" s="76"/>
      <c r="B465" s="76"/>
      <c r="C465" s="76"/>
      <c r="D465" s="76"/>
      <c r="E465" s="76"/>
      <c r="F465" s="76"/>
      <c r="G465" s="76"/>
      <c r="H465" s="76"/>
      <c r="I465" s="76"/>
      <c r="J465" s="76"/>
      <c r="K465" s="76"/>
      <c r="L465" s="76"/>
      <c r="M465" s="76"/>
      <c r="N465" s="76"/>
      <c r="O465" s="76"/>
      <c r="P465" s="76"/>
      <c r="Q465" s="76"/>
      <c r="R465" s="76"/>
      <c r="S465" s="76"/>
      <c r="T465" s="76"/>
      <c r="U465" s="76"/>
      <c r="V465" s="76"/>
      <c r="W465" s="76"/>
      <c r="X465" s="76"/>
      <c r="Y465" s="76"/>
    </row>
    <row r="466" spans="1:25" x14ac:dyDescent="0.25">
      <c r="A466" s="76"/>
      <c r="B466" s="76"/>
      <c r="C466" s="76"/>
      <c r="D466" s="76"/>
      <c r="E466" s="76"/>
      <c r="F466" s="76"/>
      <c r="G466" s="76"/>
      <c r="H466" s="76"/>
      <c r="I466" s="76"/>
      <c r="J466" s="76"/>
      <c r="K466" s="76"/>
      <c r="L466" s="76"/>
      <c r="M466" s="76"/>
      <c r="N466" s="76"/>
      <c r="O466" s="76"/>
      <c r="P466" s="76"/>
      <c r="Q466" s="76"/>
      <c r="R466" s="76"/>
      <c r="S466" s="76"/>
      <c r="T466" s="76"/>
      <c r="U466" s="76"/>
      <c r="V466" s="76"/>
      <c r="W466" s="76"/>
      <c r="X466" s="76"/>
      <c r="Y466" s="76"/>
    </row>
    <row r="467" spans="1:25" x14ac:dyDescent="0.25">
      <c r="A467" s="76"/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</row>
    <row r="468" spans="1:25" x14ac:dyDescent="0.25">
      <c r="A468" s="76"/>
      <c r="B468" s="76"/>
      <c r="C468" s="76"/>
      <c r="D468" s="76"/>
      <c r="E468" s="76"/>
      <c r="F468" s="76"/>
      <c r="G468" s="76"/>
      <c r="H468" s="76"/>
      <c r="I468" s="76"/>
      <c r="J468" s="76"/>
      <c r="K468" s="76"/>
      <c r="L468" s="76"/>
      <c r="M468" s="76"/>
      <c r="N468" s="76"/>
      <c r="O468" s="76"/>
      <c r="P468" s="76"/>
      <c r="Q468" s="76"/>
      <c r="R468" s="76"/>
      <c r="S468" s="76"/>
      <c r="T468" s="76"/>
      <c r="U468" s="76"/>
      <c r="V468" s="76"/>
      <c r="W468" s="76"/>
      <c r="X468" s="76"/>
      <c r="Y468" s="76"/>
    </row>
    <row r="469" spans="1:25" x14ac:dyDescent="0.25">
      <c r="A469" s="76"/>
      <c r="B469" s="76"/>
      <c r="C469" s="76"/>
      <c r="D469" s="76"/>
      <c r="E469" s="76"/>
      <c r="F469" s="76"/>
      <c r="G469" s="76"/>
      <c r="H469" s="76"/>
      <c r="I469" s="76"/>
      <c r="J469" s="76"/>
      <c r="K469" s="76"/>
      <c r="L469" s="76"/>
      <c r="M469" s="76"/>
      <c r="N469" s="76"/>
      <c r="O469" s="76"/>
      <c r="P469" s="76"/>
      <c r="Q469" s="76"/>
      <c r="R469" s="76"/>
      <c r="S469" s="76"/>
      <c r="T469" s="76"/>
      <c r="U469" s="76"/>
      <c r="V469" s="76"/>
      <c r="W469" s="76"/>
      <c r="X469" s="76"/>
      <c r="Y469" s="76"/>
    </row>
    <row r="470" spans="1:25" x14ac:dyDescent="0.25">
      <c r="A470" s="76"/>
      <c r="B470" s="76"/>
      <c r="C470" s="76"/>
      <c r="D470" s="76"/>
      <c r="E470" s="76"/>
      <c r="F470" s="76"/>
      <c r="G470" s="76"/>
      <c r="H470" s="76"/>
      <c r="I470" s="76"/>
      <c r="J470" s="76"/>
      <c r="K470" s="76"/>
      <c r="L470" s="76"/>
      <c r="M470" s="76"/>
      <c r="N470" s="76"/>
      <c r="O470" s="76"/>
      <c r="P470" s="76"/>
      <c r="Q470" s="76"/>
      <c r="R470" s="76"/>
      <c r="S470" s="76"/>
      <c r="T470" s="76"/>
      <c r="U470" s="76"/>
      <c r="V470" s="76"/>
      <c r="W470" s="76"/>
      <c r="X470" s="76"/>
      <c r="Y470" s="76"/>
    </row>
    <row r="471" spans="1:25" x14ac:dyDescent="0.25">
      <c r="A471" s="76"/>
      <c r="B471" s="76"/>
      <c r="C471" s="76"/>
      <c r="D471" s="76"/>
      <c r="E471" s="76"/>
      <c r="F471" s="76"/>
      <c r="G471" s="76"/>
      <c r="H471" s="76"/>
      <c r="I471" s="76"/>
      <c r="J471" s="76"/>
      <c r="K471" s="76"/>
      <c r="L471" s="76"/>
      <c r="M471" s="76"/>
      <c r="N471" s="76"/>
      <c r="O471" s="76"/>
      <c r="P471" s="76"/>
      <c r="Q471" s="76"/>
      <c r="R471" s="76"/>
      <c r="S471" s="76"/>
      <c r="T471" s="76"/>
      <c r="U471" s="76"/>
      <c r="V471" s="76"/>
      <c r="W471" s="76"/>
      <c r="X471" s="76"/>
      <c r="Y471" s="76"/>
    </row>
    <row r="472" spans="1:25" x14ac:dyDescent="0.25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  <c r="P472" s="76"/>
      <c r="Q472" s="76"/>
      <c r="R472" s="76"/>
      <c r="S472" s="76"/>
      <c r="T472" s="76"/>
      <c r="U472" s="76"/>
      <c r="V472" s="76"/>
      <c r="W472" s="76"/>
      <c r="X472" s="76"/>
      <c r="Y472" s="76"/>
    </row>
    <row r="473" spans="1:25" x14ac:dyDescent="0.25">
      <c r="A473" s="76"/>
      <c r="B473" s="76"/>
      <c r="C473" s="76"/>
      <c r="D473" s="76"/>
      <c r="E473" s="76"/>
      <c r="F473" s="76"/>
      <c r="G473" s="76"/>
      <c r="H473" s="76"/>
      <c r="I473" s="76"/>
      <c r="J473" s="76"/>
      <c r="K473" s="76"/>
      <c r="L473" s="76"/>
      <c r="M473" s="76"/>
      <c r="N473" s="76"/>
      <c r="O473" s="76"/>
      <c r="P473" s="76"/>
      <c r="Q473" s="76"/>
      <c r="R473" s="76"/>
      <c r="S473" s="76"/>
      <c r="T473" s="76"/>
      <c r="U473" s="76"/>
      <c r="V473" s="76"/>
      <c r="W473" s="76"/>
      <c r="X473" s="76"/>
      <c r="Y473" s="76"/>
    </row>
    <row r="474" spans="1:25" x14ac:dyDescent="0.25">
      <c r="A474" s="76"/>
      <c r="B474" s="76"/>
      <c r="C474" s="76"/>
      <c r="D474" s="76"/>
      <c r="E474" s="76"/>
      <c r="F474" s="76"/>
      <c r="G474" s="76"/>
      <c r="H474" s="76"/>
      <c r="I474" s="76"/>
      <c r="J474" s="76"/>
      <c r="K474" s="76"/>
      <c r="L474" s="76"/>
      <c r="M474" s="76"/>
      <c r="N474" s="76"/>
      <c r="O474" s="76"/>
      <c r="P474" s="76"/>
      <c r="Q474" s="76"/>
      <c r="R474" s="76"/>
      <c r="S474" s="76"/>
      <c r="T474" s="76"/>
      <c r="U474" s="76"/>
      <c r="V474" s="76"/>
      <c r="W474" s="76"/>
      <c r="X474" s="76"/>
      <c r="Y474" s="76"/>
    </row>
    <row r="475" spans="1:25" x14ac:dyDescent="0.25">
      <c r="A475" s="76"/>
      <c r="B475" s="76"/>
      <c r="C475" s="76"/>
      <c r="D475" s="76"/>
      <c r="E475" s="76"/>
      <c r="F475" s="76"/>
      <c r="G475" s="76"/>
      <c r="H475" s="76"/>
      <c r="I475" s="76"/>
      <c r="J475" s="76"/>
      <c r="K475" s="76"/>
      <c r="L475" s="76"/>
      <c r="M475" s="76"/>
      <c r="N475" s="76"/>
      <c r="O475" s="76"/>
      <c r="P475" s="76"/>
      <c r="Q475" s="76"/>
      <c r="R475" s="76"/>
      <c r="S475" s="76"/>
      <c r="T475" s="76"/>
      <c r="U475" s="76"/>
      <c r="V475" s="76"/>
      <c r="W475" s="76"/>
      <c r="X475" s="76"/>
      <c r="Y475" s="76"/>
    </row>
    <row r="476" spans="1:25" x14ac:dyDescent="0.25">
      <c r="A476" s="76"/>
      <c r="B476" s="76"/>
      <c r="C476" s="76"/>
      <c r="D476" s="76"/>
      <c r="E476" s="76"/>
      <c r="F476" s="76"/>
      <c r="G476" s="76"/>
      <c r="H476" s="76"/>
      <c r="I476" s="76"/>
      <c r="J476" s="76"/>
      <c r="K476" s="76"/>
      <c r="L476" s="76"/>
      <c r="M476" s="76"/>
      <c r="N476" s="76"/>
      <c r="O476" s="76"/>
      <c r="P476" s="76"/>
      <c r="Q476" s="76"/>
      <c r="R476" s="76"/>
      <c r="S476" s="76"/>
      <c r="T476" s="76"/>
      <c r="U476" s="76"/>
      <c r="V476" s="76"/>
      <c r="W476" s="76"/>
      <c r="X476" s="76"/>
      <c r="Y476" s="76"/>
    </row>
    <row r="477" spans="1:25" x14ac:dyDescent="0.25">
      <c r="A477" s="76"/>
      <c r="B477" s="76"/>
      <c r="C477" s="76"/>
      <c r="D477" s="76"/>
      <c r="E477" s="76"/>
      <c r="F477" s="76"/>
      <c r="G477" s="76"/>
      <c r="H477" s="76"/>
      <c r="I477" s="76"/>
      <c r="J477" s="76"/>
      <c r="K477" s="76"/>
      <c r="L477" s="76"/>
      <c r="M477" s="76"/>
      <c r="N477" s="76"/>
      <c r="O477" s="76"/>
      <c r="P477" s="76"/>
      <c r="Q477" s="76"/>
      <c r="R477" s="76"/>
      <c r="S477" s="76"/>
      <c r="T477" s="76"/>
      <c r="U477" s="76"/>
      <c r="V477" s="76"/>
      <c r="W477" s="76"/>
      <c r="X477" s="76"/>
      <c r="Y477" s="76"/>
    </row>
    <row r="478" spans="1:25" x14ac:dyDescent="0.25">
      <c r="A478" s="76"/>
      <c r="B478" s="76"/>
      <c r="C478" s="76"/>
      <c r="D478" s="76"/>
      <c r="E478" s="76"/>
      <c r="F478" s="76"/>
      <c r="G478" s="76"/>
      <c r="H478" s="76"/>
      <c r="I478" s="76"/>
      <c r="J478" s="76"/>
      <c r="K478" s="76"/>
      <c r="L478" s="76"/>
      <c r="M478" s="76"/>
      <c r="N478" s="76"/>
      <c r="O478" s="76"/>
      <c r="P478" s="76"/>
      <c r="Q478" s="76"/>
      <c r="R478" s="76"/>
      <c r="S478" s="76"/>
      <c r="T478" s="76"/>
      <c r="U478" s="76"/>
      <c r="V478" s="76"/>
      <c r="W478" s="76"/>
      <c r="X478" s="76"/>
      <c r="Y478" s="76"/>
    </row>
    <row r="479" spans="1:25" x14ac:dyDescent="0.25">
      <c r="A479" s="76"/>
      <c r="B479" s="76"/>
      <c r="C479" s="76"/>
      <c r="D479" s="76"/>
      <c r="E479" s="76"/>
      <c r="F479" s="76"/>
      <c r="G479" s="76"/>
      <c r="H479" s="76"/>
      <c r="I479" s="76"/>
      <c r="J479" s="76"/>
      <c r="K479" s="76"/>
      <c r="L479" s="76"/>
      <c r="M479" s="76"/>
      <c r="N479" s="76"/>
      <c r="O479" s="76"/>
      <c r="P479" s="76"/>
      <c r="Q479" s="76"/>
      <c r="R479" s="76"/>
      <c r="S479" s="76"/>
      <c r="T479" s="76"/>
      <c r="U479" s="76"/>
      <c r="V479" s="76"/>
      <c r="W479" s="76"/>
      <c r="X479" s="76"/>
      <c r="Y479" s="76"/>
    </row>
    <row r="480" spans="1:25" x14ac:dyDescent="0.25">
      <c r="A480" s="76"/>
      <c r="B480" s="76"/>
      <c r="C480" s="76"/>
      <c r="D480" s="76"/>
      <c r="E480" s="76"/>
      <c r="F480" s="76"/>
      <c r="G480" s="76"/>
      <c r="H480" s="76"/>
      <c r="I480" s="76"/>
      <c r="J480" s="76"/>
      <c r="K480" s="76"/>
      <c r="L480" s="76"/>
      <c r="M480" s="76"/>
      <c r="N480" s="76"/>
      <c r="O480" s="76"/>
      <c r="P480" s="76"/>
      <c r="Q480" s="76"/>
      <c r="R480" s="76"/>
      <c r="S480" s="76"/>
      <c r="T480" s="76"/>
      <c r="U480" s="76"/>
      <c r="V480" s="76"/>
      <c r="W480" s="76"/>
      <c r="X480" s="76"/>
      <c r="Y480" s="76"/>
    </row>
    <row r="481" spans="1:25" x14ac:dyDescent="0.25">
      <c r="A481" s="76"/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</row>
    <row r="482" spans="1:25" x14ac:dyDescent="0.25">
      <c r="A482" s="76"/>
      <c r="B482" s="76"/>
      <c r="C482" s="76"/>
      <c r="D482" s="76"/>
      <c r="E482" s="76"/>
      <c r="F482" s="76"/>
      <c r="G482" s="76"/>
      <c r="H482" s="76"/>
      <c r="I482" s="76"/>
      <c r="J482" s="76"/>
      <c r="K482" s="76"/>
      <c r="L482" s="76"/>
      <c r="M482" s="76"/>
      <c r="N482" s="76"/>
      <c r="O482" s="76"/>
      <c r="P482" s="76"/>
      <c r="Q482" s="76"/>
      <c r="R482" s="76"/>
      <c r="S482" s="76"/>
      <c r="T482" s="76"/>
      <c r="U482" s="76"/>
      <c r="V482" s="76"/>
      <c r="W482" s="76"/>
      <c r="X482" s="76"/>
      <c r="Y482" s="76"/>
    </row>
    <row r="483" spans="1:25" x14ac:dyDescent="0.25">
      <c r="A483" s="76"/>
      <c r="B483" s="76"/>
      <c r="C483" s="76"/>
      <c r="D483" s="76"/>
      <c r="E483" s="76"/>
      <c r="F483" s="76"/>
      <c r="G483" s="76"/>
      <c r="H483" s="76"/>
      <c r="I483" s="76"/>
      <c r="J483" s="76"/>
      <c r="K483" s="76"/>
      <c r="L483" s="76"/>
      <c r="M483" s="76"/>
      <c r="N483" s="76"/>
      <c r="O483" s="76"/>
      <c r="P483" s="76"/>
      <c r="Q483" s="76"/>
      <c r="R483" s="76"/>
      <c r="S483" s="76"/>
      <c r="T483" s="76"/>
      <c r="U483" s="76"/>
      <c r="V483" s="76"/>
      <c r="W483" s="76"/>
      <c r="X483" s="76"/>
      <c r="Y483" s="76"/>
    </row>
    <row r="484" spans="1:25" x14ac:dyDescent="0.25">
      <c r="A484" s="76"/>
      <c r="B484" s="76"/>
      <c r="C484" s="76"/>
      <c r="D484" s="76"/>
      <c r="E484" s="76"/>
      <c r="F484" s="76"/>
      <c r="G484" s="76"/>
      <c r="H484" s="76"/>
      <c r="I484" s="76"/>
      <c r="J484" s="76"/>
      <c r="K484" s="76"/>
      <c r="L484" s="76"/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  <c r="Y484" s="76"/>
    </row>
    <row r="485" spans="1:25" x14ac:dyDescent="0.25">
      <c r="A485" s="76"/>
      <c r="B485" s="76"/>
      <c r="C485" s="76"/>
      <c r="D485" s="76"/>
      <c r="E485" s="76"/>
      <c r="F485" s="76"/>
      <c r="G485" s="76"/>
      <c r="H485" s="76"/>
      <c r="I485" s="76"/>
      <c r="J485" s="76"/>
      <c r="K485" s="76"/>
      <c r="L485" s="76"/>
      <c r="M485" s="76"/>
      <c r="N485" s="76"/>
      <c r="O485" s="76"/>
      <c r="P485" s="76"/>
      <c r="Q485" s="76"/>
      <c r="R485" s="76"/>
      <c r="S485" s="76"/>
      <c r="T485" s="76"/>
      <c r="U485" s="76"/>
      <c r="V485" s="76"/>
      <c r="W485" s="76"/>
      <c r="X485" s="76"/>
      <c r="Y485" s="76"/>
    </row>
    <row r="486" spans="1:25" x14ac:dyDescent="0.25">
      <c r="A486" s="76"/>
      <c r="B486" s="76"/>
      <c r="C486" s="76"/>
      <c r="D486" s="76"/>
      <c r="E486" s="76"/>
      <c r="F486" s="76"/>
      <c r="G486" s="76"/>
      <c r="H486" s="76"/>
      <c r="I486" s="76"/>
      <c r="J486" s="76"/>
      <c r="K486" s="76"/>
      <c r="L486" s="76"/>
      <c r="M486" s="76"/>
      <c r="N486" s="76"/>
      <c r="O486" s="76"/>
      <c r="P486" s="76"/>
      <c r="Q486" s="76"/>
      <c r="R486" s="76"/>
      <c r="S486" s="76"/>
      <c r="T486" s="76"/>
      <c r="U486" s="76"/>
      <c r="V486" s="76"/>
      <c r="W486" s="76"/>
      <c r="X486" s="76"/>
      <c r="Y486" s="76"/>
    </row>
    <row r="487" spans="1:25" x14ac:dyDescent="0.25">
      <c r="A487" s="76"/>
      <c r="B487" s="76"/>
      <c r="C487" s="76"/>
      <c r="D487" s="76"/>
      <c r="E487" s="76"/>
      <c r="F487" s="76"/>
      <c r="G487" s="76"/>
      <c r="H487" s="76"/>
      <c r="I487" s="76"/>
      <c r="J487" s="76"/>
      <c r="K487" s="76"/>
      <c r="L487" s="76"/>
      <c r="M487" s="76"/>
      <c r="N487" s="76"/>
      <c r="O487" s="76"/>
      <c r="P487" s="76"/>
      <c r="Q487" s="76"/>
      <c r="R487" s="76"/>
      <c r="S487" s="76"/>
      <c r="T487" s="76"/>
      <c r="U487" s="76"/>
      <c r="V487" s="76"/>
      <c r="W487" s="76"/>
      <c r="X487" s="76"/>
      <c r="Y487" s="76"/>
    </row>
    <row r="488" spans="1:25" x14ac:dyDescent="0.25">
      <c r="A488" s="76"/>
      <c r="B488" s="76"/>
      <c r="C488" s="76"/>
      <c r="D488" s="76"/>
      <c r="E488" s="76"/>
      <c r="F488" s="76"/>
      <c r="G488" s="76"/>
      <c r="H488" s="76"/>
      <c r="I488" s="76"/>
      <c r="J488" s="76"/>
      <c r="K488" s="76"/>
      <c r="L488" s="76"/>
      <c r="M488" s="76"/>
      <c r="N488" s="76"/>
      <c r="O488" s="76"/>
      <c r="P488" s="76"/>
      <c r="Q488" s="76"/>
      <c r="R488" s="76"/>
      <c r="S488" s="76"/>
      <c r="T488" s="76"/>
      <c r="U488" s="76"/>
      <c r="V488" s="76"/>
      <c r="W488" s="76"/>
      <c r="X488" s="76"/>
      <c r="Y488" s="76"/>
    </row>
    <row r="489" spans="1:25" x14ac:dyDescent="0.25">
      <c r="A489" s="76"/>
      <c r="B489" s="76"/>
      <c r="C489" s="76"/>
      <c r="D489" s="76"/>
      <c r="E489" s="76"/>
      <c r="F489" s="76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  <c r="Y489" s="76"/>
    </row>
    <row r="490" spans="1:25" x14ac:dyDescent="0.25">
      <c r="A490" s="76"/>
      <c r="B490" s="76"/>
      <c r="C490" s="76"/>
      <c r="D490" s="76"/>
      <c r="E490" s="76"/>
      <c r="F490" s="76"/>
      <c r="G490" s="76"/>
      <c r="H490" s="76"/>
      <c r="I490" s="76"/>
      <c r="J490" s="76"/>
      <c r="K490" s="76"/>
      <c r="L490" s="76"/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  <c r="Y490" s="76"/>
    </row>
    <row r="491" spans="1:25" x14ac:dyDescent="0.25">
      <c r="A491" s="76"/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</row>
    <row r="492" spans="1:25" x14ac:dyDescent="0.25">
      <c r="A492" s="76"/>
      <c r="B492" s="76"/>
      <c r="C492" s="76"/>
      <c r="D492" s="76"/>
      <c r="E492" s="76"/>
      <c r="F492" s="76"/>
      <c r="G492" s="76"/>
      <c r="H492" s="76"/>
      <c r="I492" s="76"/>
      <c r="J492" s="76"/>
      <c r="K492" s="76"/>
      <c r="L492" s="76"/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  <c r="Y492" s="76"/>
    </row>
    <row r="493" spans="1:25" x14ac:dyDescent="0.25">
      <c r="A493" s="76"/>
      <c r="B493" s="76"/>
      <c r="C493" s="76"/>
      <c r="D493" s="76"/>
      <c r="E493" s="76"/>
      <c r="F493" s="76"/>
      <c r="G493" s="76"/>
      <c r="H493" s="76"/>
      <c r="I493" s="76"/>
      <c r="J493" s="76"/>
      <c r="K493" s="76"/>
      <c r="L493" s="76"/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  <c r="Y493" s="76"/>
    </row>
    <row r="494" spans="1:25" x14ac:dyDescent="0.25">
      <c r="A494" s="76"/>
      <c r="B494" s="76"/>
      <c r="C494" s="76"/>
      <c r="D494" s="76"/>
      <c r="E494" s="76"/>
      <c r="F494" s="76"/>
      <c r="G494" s="76"/>
      <c r="H494" s="76"/>
      <c r="I494" s="76"/>
      <c r="J494" s="76"/>
      <c r="K494" s="76"/>
      <c r="L494" s="76"/>
      <c r="M494" s="76"/>
      <c r="N494" s="76"/>
      <c r="O494" s="76"/>
      <c r="P494" s="76"/>
      <c r="Q494" s="76"/>
      <c r="R494" s="76"/>
      <c r="S494" s="76"/>
      <c r="T494" s="76"/>
      <c r="U494" s="76"/>
      <c r="V494" s="76"/>
      <c r="W494" s="76"/>
      <c r="X494" s="76"/>
      <c r="Y494" s="76"/>
    </row>
    <row r="495" spans="1:25" x14ac:dyDescent="0.25">
      <c r="A495" s="76"/>
      <c r="B495" s="76"/>
      <c r="C495" s="76"/>
      <c r="D495" s="76"/>
      <c r="E495" s="76"/>
      <c r="F495" s="76"/>
      <c r="G495" s="76"/>
      <c r="H495" s="76"/>
      <c r="I495" s="76"/>
      <c r="J495" s="76"/>
      <c r="K495" s="76"/>
      <c r="L495" s="76"/>
      <c r="M495" s="76"/>
      <c r="N495" s="76"/>
      <c r="O495" s="76"/>
      <c r="P495" s="76"/>
      <c r="Q495" s="76"/>
      <c r="R495" s="76"/>
      <c r="S495" s="76"/>
      <c r="T495" s="76"/>
      <c r="U495" s="76"/>
      <c r="V495" s="76"/>
      <c r="W495" s="76"/>
      <c r="X495" s="76"/>
      <c r="Y495" s="76"/>
    </row>
    <row r="496" spans="1:25" x14ac:dyDescent="0.25">
      <c r="A496" s="76"/>
      <c r="B496" s="76"/>
      <c r="C496" s="76"/>
      <c r="D496" s="76"/>
      <c r="E496" s="76"/>
      <c r="F496" s="76"/>
      <c r="G496" s="76"/>
      <c r="H496" s="76"/>
      <c r="I496" s="76"/>
      <c r="J496" s="76"/>
      <c r="K496" s="76"/>
      <c r="L496" s="76"/>
      <c r="M496" s="76"/>
      <c r="N496" s="76"/>
      <c r="O496" s="76"/>
      <c r="P496" s="76"/>
      <c r="Q496" s="76"/>
      <c r="R496" s="76"/>
      <c r="S496" s="76"/>
      <c r="T496" s="76"/>
      <c r="U496" s="76"/>
      <c r="V496" s="76"/>
      <c r="W496" s="76"/>
      <c r="X496" s="76"/>
      <c r="Y496" s="76"/>
    </row>
    <row r="497" spans="1:25" x14ac:dyDescent="0.25">
      <c r="A497" s="76"/>
      <c r="B497" s="76"/>
      <c r="C497" s="76"/>
      <c r="D497" s="76"/>
      <c r="E497" s="76"/>
      <c r="F497" s="76"/>
      <c r="G497" s="76"/>
      <c r="H497" s="76"/>
      <c r="I497" s="76"/>
      <c r="J497" s="76"/>
      <c r="K497" s="76"/>
      <c r="L497" s="76"/>
      <c r="M497" s="76"/>
      <c r="N497" s="76"/>
      <c r="O497" s="76"/>
      <c r="P497" s="76"/>
      <c r="Q497" s="76"/>
      <c r="R497" s="76"/>
      <c r="S497" s="76"/>
      <c r="T497" s="76"/>
      <c r="U497" s="76"/>
      <c r="V497" s="76"/>
      <c r="W497" s="76"/>
      <c r="X497" s="76"/>
      <c r="Y497" s="76"/>
    </row>
    <row r="498" spans="1:25" x14ac:dyDescent="0.25">
      <c r="A498" s="76"/>
      <c r="B498" s="76"/>
      <c r="C498" s="76"/>
      <c r="D498" s="76"/>
      <c r="E498" s="76"/>
      <c r="F498" s="76"/>
      <c r="G498" s="76"/>
      <c r="H498" s="76"/>
      <c r="I498" s="76"/>
      <c r="J498" s="76"/>
      <c r="K498" s="76"/>
      <c r="L498" s="76"/>
      <c r="M498" s="76"/>
      <c r="N498" s="76"/>
      <c r="O498" s="76"/>
      <c r="P498" s="76"/>
      <c r="Q498" s="76"/>
      <c r="R498" s="76"/>
      <c r="S498" s="76"/>
      <c r="T498" s="76"/>
      <c r="U498" s="76"/>
      <c r="V498" s="76"/>
      <c r="W498" s="76"/>
      <c r="X498" s="76"/>
      <c r="Y498" s="76"/>
    </row>
    <row r="499" spans="1:25" x14ac:dyDescent="0.25">
      <c r="A499" s="76"/>
      <c r="B499" s="76"/>
      <c r="C499" s="76"/>
      <c r="D499" s="76"/>
      <c r="E499" s="76"/>
      <c r="F499" s="76"/>
      <c r="G499" s="76"/>
      <c r="H499" s="76"/>
      <c r="I499" s="76"/>
      <c r="J499" s="76"/>
      <c r="K499" s="76"/>
      <c r="L499" s="76"/>
      <c r="M499" s="76"/>
      <c r="N499" s="76"/>
      <c r="O499" s="76"/>
      <c r="P499" s="76"/>
      <c r="Q499" s="76"/>
      <c r="R499" s="76"/>
      <c r="S499" s="76"/>
      <c r="T499" s="76"/>
      <c r="U499" s="76"/>
      <c r="V499" s="76"/>
      <c r="W499" s="76"/>
      <c r="X499" s="76"/>
      <c r="Y499" s="76"/>
    </row>
    <row r="500" spans="1:25" x14ac:dyDescent="0.25">
      <c r="A500" s="76"/>
      <c r="B500" s="76"/>
      <c r="C500" s="76"/>
      <c r="D500" s="76"/>
      <c r="E500" s="76"/>
      <c r="F500" s="76"/>
      <c r="G500" s="76"/>
      <c r="H500" s="76"/>
      <c r="I500" s="76"/>
      <c r="J500" s="76"/>
      <c r="K500" s="76"/>
      <c r="L500" s="76"/>
      <c r="M500" s="76"/>
      <c r="N500" s="76"/>
      <c r="O500" s="76"/>
      <c r="P500" s="76"/>
      <c r="Q500" s="76"/>
      <c r="R500" s="76"/>
      <c r="S500" s="76"/>
      <c r="T500" s="76"/>
      <c r="U500" s="76"/>
      <c r="V500" s="76"/>
      <c r="W500" s="76"/>
      <c r="X500" s="76"/>
      <c r="Y500" s="76"/>
    </row>
    <row r="501" spans="1:25" x14ac:dyDescent="0.25">
      <c r="A501" s="76"/>
      <c r="B501" s="76"/>
      <c r="C501" s="76"/>
      <c r="D501" s="76"/>
      <c r="E501" s="76"/>
      <c r="F501" s="76"/>
      <c r="G501" s="76"/>
      <c r="H501" s="76"/>
      <c r="I501" s="76"/>
      <c r="J501" s="76"/>
      <c r="K501" s="76"/>
      <c r="L501" s="76"/>
      <c r="M501" s="76"/>
      <c r="N501" s="76"/>
      <c r="O501" s="76"/>
      <c r="P501" s="76"/>
      <c r="Q501" s="76"/>
      <c r="R501" s="76"/>
      <c r="S501" s="76"/>
      <c r="T501" s="76"/>
      <c r="U501" s="76"/>
      <c r="V501" s="76"/>
      <c r="W501" s="76"/>
      <c r="X501" s="76"/>
      <c r="Y501" s="76"/>
    </row>
    <row r="502" spans="1:25" x14ac:dyDescent="0.25">
      <c r="A502" s="76"/>
      <c r="B502" s="76"/>
      <c r="C502" s="76"/>
      <c r="D502" s="76"/>
      <c r="E502" s="76"/>
      <c r="F502" s="76"/>
      <c r="G502" s="76"/>
      <c r="H502" s="76"/>
      <c r="I502" s="76"/>
      <c r="J502" s="76"/>
      <c r="K502" s="76"/>
      <c r="L502" s="76"/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  <c r="Y502" s="76"/>
    </row>
    <row r="503" spans="1:25" x14ac:dyDescent="0.25">
      <c r="A503" s="76"/>
      <c r="B503" s="76"/>
      <c r="C503" s="76"/>
      <c r="D503" s="76"/>
      <c r="E503" s="76"/>
      <c r="F503" s="76"/>
      <c r="G503" s="76"/>
      <c r="H503" s="76"/>
      <c r="I503" s="76"/>
      <c r="J503" s="76"/>
      <c r="K503" s="76"/>
      <c r="L503" s="76"/>
      <c r="M503" s="76"/>
      <c r="N503" s="76"/>
      <c r="O503" s="76"/>
      <c r="P503" s="76"/>
      <c r="Q503" s="76"/>
      <c r="R503" s="76"/>
      <c r="S503" s="76"/>
      <c r="T503" s="76"/>
      <c r="U503" s="76"/>
      <c r="V503" s="76"/>
      <c r="W503" s="76"/>
      <c r="X503" s="76"/>
      <c r="Y503" s="76"/>
    </row>
    <row r="504" spans="1:25" x14ac:dyDescent="0.25">
      <c r="A504" s="76"/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</row>
    <row r="505" spans="1:25" x14ac:dyDescent="0.25">
      <c r="A505" s="76"/>
      <c r="B505" s="76"/>
      <c r="C505" s="76"/>
      <c r="D505" s="76"/>
      <c r="E505" s="76"/>
      <c r="F505" s="76"/>
      <c r="G505" s="76"/>
      <c r="H505" s="76"/>
      <c r="I505" s="76"/>
      <c r="J505" s="76"/>
      <c r="K505" s="76"/>
      <c r="L505" s="76"/>
      <c r="M505" s="76"/>
      <c r="N505" s="76"/>
      <c r="O505" s="76"/>
      <c r="P505" s="76"/>
      <c r="Q505" s="76"/>
      <c r="R505" s="76"/>
      <c r="S505" s="76"/>
      <c r="T505" s="76"/>
      <c r="U505" s="76"/>
      <c r="V505" s="76"/>
      <c r="W505" s="76"/>
      <c r="X505" s="76"/>
      <c r="Y505" s="76"/>
    </row>
    <row r="506" spans="1:25" x14ac:dyDescent="0.25">
      <c r="A506" s="76"/>
      <c r="B506" s="76"/>
      <c r="C506" s="76"/>
      <c r="D506" s="76"/>
      <c r="E506" s="76"/>
      <c r="F506" s="76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  <c r="Y506" s="76"/>
    </row>
    <row r="507" spans="1:25" x14ac:dyDescent="0.25">
      <c r="A507" s="76"/>
      <c r="B507" s="76"/>
      <c r="C507" s="76"/>
      <c r="D507" s="76"/>
      <c r="E507" s="76"/>
      <c r="F507" s="76"/>
      <c r="G507" s="76"/>
      <c r="H507" s="76"/>
      <c r="I507" s="76"/>
      <c r="J507" s="76"/>
      <c r="K507" s="76"/>
      <c r="L507" s="76"/>
      <c r="M507" s="76"/>
      <c r="N507" s="76"/>
      <c r="O507" s="76"/>
      <c r="P507" s="76"/>
      <c r="Q507" s="76"/>
      <c r="R507" s="76"/>
      <c r="S507" s="76"/>
      <c r="T507" s="76"/>
      <c r="U507" s="76"/>
      <c r="V507" s="76"/>
      <c r="W507" s="76"/>
      <c r="X507" s="76"/>
      <c r="Y507" s="76"/>
    </row>
    <row r="508" spans="1:25" x14ac:dyDescent="0.25">
      <c r="A508" s="76"/>
      <c r="B508" s="76"/>
      <c r="C508" s="76"/>
      <c r="D508" s="76"/>
      <c r="E508" s="76"/>
      <c r="F508" s="76"/>
      <c r="G508" s="76"/>
      <c r="H508" s="76"/>
      <c r="I508" s="76"/>
      <c r="J508" s="76"/>
      <c r="K508" s="76"/>
      <c r="L508" s="76"/>
      <c r="M508" s="76"/>
      <c r="N508" s="76"/>
      <c r="O508" s="76"/>
      <c r="P508" s="76"/>
      <c r="Q508" s="76"/>
      <c r="R508" s="76"/>
      <c r="S508" s="76"/>
      <c r="T508" s="76"/>
      <c r="U508" s="76"/>
      <c r="V508" s="76"/>
      <c r="W508" s="76"/>
      <c r="X508" s="76"/>
      <c r="Y508" s="76"/>
    </row>
    <row r="509" spans="1:25" x14ac:dyDescent="0.25">
      <c r="A509" s="76"/>
      <c r="B509" s="76"/>
      <c r="C509" s="76"/>
      <c r="D509" s="76"/>
      <c r="E509" s="76"/>
      <c r="F509" s="76"/>
      <c r="G509" s="76"/>
      <c r="H509" s="76"/>
      <c r="I509" s="76"/>
      <c r="J509" s="76"/>
      <c r="K509" s="76"/>
      <c r="L509" s="76"/>
      <c r="M509" s="76"/>
      <c r="N509" s="76"/>
      <c r="O509" s="76"/>
      <c r="P509" s="76"/>
      <c r="Q509" s="76"/>
      <c r="R509" s="76"/>
      <c r="S509" s="76"/>
      <c r="T509" s="76"/>
      <c r="U509" s="76"/>
      <c r="V509" s="76"/>
      <c r="W509" s="76"/>
      <c r="X509" s="76"/>
      <c r="Y509" s="76"/>
    </row>
    <row r="510" spans="1:25" x14ac:dyDescent="0.25">
      <c r="A510" s="76"/>
      <c r="B510" s="76"/>
      <c r="C510" s="76"/>
      <c r="D510" s="76"/>
      <c r="E510" s="76"/>
      <c r="F510" s="76"/>
      <c r="G510" s="76"/>
      <c r="H510" s="76"/>
      <c r="I510" s="76"/>
      <c r="J510" s="76"/>
      <c r="K510" s="76"/>
      <c r="L510" s="76"/>
      <c r="M510" s="76"/>
      <c r="N510" s="76"/>
      <c r="O510" s="76"/>
      <c r="P510" s="76"/>
      <c r="Q510" s="76"/>
      <c r="R510" s="76"/>
      <c r="S510" s="76"/>
      <c r="T510" s="76"/>
      <c r="U510" s="76"/>
      <c r="V510" s="76"/>
      <c r="W510" s="76"/>
      <c r="X510" s="76"/>
      <c r="Y510" s="76"/>
    </row>
    <row r="511" spans="1:25" x14ac:dyDescent="0.25">
      <c r="A511" s="76"/>
      <c r="B511" s="76"/>
      <c r="C511" s="76"/>
      <c r="D511" s="76"/>
      <c r="E511" s="76"/>
      <c r="F511" s="76"/>
      <c r="G511" s="76"/>
      <c r="H511" s="76"/>
      <c r="I511" s="76"/>
      <c r="J511" s="76"/>
      <c r="K511" s="76"/>
      <c r="L511" s="76"/>
      <c r="M511" s="76"/>
      <c r="N511" s="76"/>
      <c r="O511" s="76"/>
      <c r="P511" s="76"/>
      <c r="Q511" s="76"/>
      <c r="R511" s="76"/>
      <c r="S511" s="76"/>
      <c r="T511" s="76"/>
      <c r="U511" s="76"/>
      <c r="V511" s="76"/>
      <c r="W511" s="76"/>
      <c r="X511" s="76"/>
      <c r="Y511" s="76"/>
    </row>
    <row r="512" spans="1:25" x14ac:dyDescent="0.25">
      <c r="A512" s="76"/>
      <c r="B512" s="76"/>
      <c r="C512" s="76"/>
      <c r="D512" s="76"/>
      <c r="E512" s="76"/>
      <c r="F512" s="76"/>
      <c r="G512" s="76"/>
      <c r="H512" s="76"/>
      <c r="I512" s="76"/>
      <c r="J512" s="76"/>
      <c r="K512" s="76"/>
      <c r="L512" s="76"/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  <c r="Y512" s="76"/>
    </row>
    <row r="513" spans="1:25" x14ac:dyDescent="0.25">
      <c r="A513" s="76"/>
      <c r="B513" s="76"/>
      <c r="C513" s="76"/>
      <c r="D513" s="76"/>
      <c r="E513" s="76"/>
      <c r="F513" s="76"/>
      <c r="G513" s="76"/>
      <c r="H513" s="76"/>
      <c r="I513" s="76"/>
      <c r="J513" s="76"/>
      <c r="K513" s="76"/>
      <c r="L513" s="76"/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  <c r="Y513" s="76"/>
    </row>
    <row r="514" spans="1:25" x14ac:dyDescent="0.25">
      <c r="A514" s="76"/>
      <c r="B514" s="76"/>
      <c r="C514" s="76"/>
      <c r="D514" s="76"/>
      <c r="E514" s="76"/>
      <c r="F514" s="76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  <c r="Y514" s="76"/>
    </row>
    <row r="515" spans="1:25" x14ac:dyDescent="0.25">
      <c r="A515" s="76"/>
      <c r="B515" s="76"/>
      <c r="C515" s="76"/>
      <c r="D515" s="76"/>
      <c r="E515" s="76"/>
      <c r="F515" s="76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  <c r="Y515" s="76"/>
    </row>
    <row r="516" spans="1:25" x14ac:dyDescent="0.25">
      <c r="A516" s="76"/>
      <c r="B516" s="76"/>
      <c r="C516" s="76"/>
      <c r="D516" s="76"/>
      <c r="E516" s="76"/>
      <c r="F516" s="76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  <c r="Y516" s="76"/>
    </row>
    <row r="517" spans="1:25" x14ac:dyDescent="0.25">
      <c r="A517" s="76"/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</row>
    <row r="518" spans="1:25" x14ac:dyDescent="0.25">
      <c r="A518" s="76"/>
      <c r="B518" s="76"/>
      <c r="C518" s="76"/>
      <c r="D518" s="76"/>
      <c r="E518" s="76"/>
      <c r="F518" s="76"/>
      <c r="G518" s="76"/>
      <c r="H518" s="76"/>
      <c r="I518" s="76"/>
      <c r="J518" s="76"/>
      <c r="K518" s="76"/>
      <c r="L518" s="76"/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  <c r="Y518" s="76"/>
    </row>
    <row r="519" spans="1:25" x14ac:dyDescent="0.25">
      <c r="A519" s="76"/>
      <c r="B519" s="76"/>
      <c r="C519" s="76"/>
      <c r="D519" s="76"/>
      <c r="E519" s="76"/>
      <c r="F519" s="76"/>
      <c r="G519" s="76"/>
      <c r="H519" s="76"/>
      <c r="I519" s="76"/>
      <c r="J519" s="76"/>
      <c r="K519" s="76"/>
      <c r="L519" s="76"/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  <c r="Y519" s="76"/>
    </row>
    <row r="520" spans="1:25" x14ac:dyDescent="0.25">
      <c r="A520" s="76"/>
      <c r="B520" s="76"/>
      <c r="C520" s="76"/>
      <c r="D520" s="76"/>
      <c r="E520" s="76"/>
      <c r="F520" s="76"/>
      <c r="G520" s="76"/>
      <c r="H520" s="76"/>
      <c r="I520" s="76"/>
      <c r="J520" s="76"/>
      <c r="K520" s="76"/>
      <c r="L520" s="76"/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  <c r="Y520" s="76"/>
    </row>
    <row r="521" spans="1:25" x14ac:dyDescent="0.25">
      <c r="A521" s="76"/>
      <c r="B521" s="76"/>
      <c r="C521" s="76"/>
      <c r="D521" s="76"/>
      <c r="E521" s="76"/>
      <c r="F521" s="76"/>
      <c r="G521" s="76"/>
      <c r="H521" s="76"/>
      <c r="I521" s="76"/>
      <c r="J521" s="76"/>
      <c r="K521" s="76"/>
      <c r="L521" s="76"/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  <c r="Y521" s="76"/>
    </row>
    <row r="522" spans="1:25" x14ac:dyDescent="0.25">
      <c r="A522" s="76"/>
      <c r="B522" s="76"/>
      <c r="C522" s="76"/>
      <c r="D522" s="76"/>
      <c r="E522" s="76"/>
      <c r="F522" s="76"/>
      <c r="G522" s="76"/>
      <c r="H522" s="76"/>
      <c r="I522" s="76"/>
      <c r="J522" s="76"/>
      <c r="K522" s="76"/>
      <c r="L522" s="76"/>
      <c r="M522" s="76"/>
      <c r="N522" s="76"/>
      <c r="O522" s="76"/>
      <c r="P522" s="76"/>
      <c r="Q522" s="76"/>
      <c r="R522" s="76"/>
      <c r="S522" s="76"/>
      <c r="T522" s="76"/>
      <c r="U522" s="76"/>
      <c r="V522" s="76"/>
      <c r="W522" s="76"/>
      <c r="X522" s="76"/>
      <c r="Y522" s="76"/>
    </row>
    <row r="523" spans="1:25" x14ac:dyDescent="0.25">
      <c r="A523" s="76"/>
      <c r="B523" s="76"/>
      <c r="C523" s="76"/>
      <c r="D523" s="76"/>
      <c r="E523" s="76"/>
      <c r="F523" s="76"/>
      <c r="G523" s="76"/>
      <c r="H523" s="76"/>
      <c r="I523" s="76"/>
      <c r="J523" s="76"/>
      <c r="K523" s="76"/>
      <c r="L523" s="76"/>
      <c r="M523" s="76"/>
      <c r="N523" s="76"/>
      <c r="O523" s="76"/>
      <c r="P523" s="76"/>
      <c r="Q523" s="76"/>
      <c r="R523" s="76"/>
      <c r="S523" s="76"/>
      <c r="T523" s="76"/>
      <c r="U523" s="76"/>
      <c r="V523" s="76"/>
      <c r="W523" s="76"/>
      <c r="X523" s="76"/>
      <c r="Y523" s="76"/>
    </row>
    <row r="524" spans="1:25" x14ac:dyDescent="0.25">
      <c r="A524" s="76"/>
      <c r="B524" s="76"/>
      <c r="C524" s="76"/>
      <c r="D524" s="76"/>
      <c r="E524" s="76"/>
      <c r="F524" s="76"/>
      <c r="G524" s="76"/>
      <c r="H524" s="76"/>
      <c r="I524" s="76"/>
      <c r="J524" s="76"/>
      <c r="K524" s="76"/>
      <c r="L524" s="76"/>
      <c r="M524" s="76"/>
      <c r="N524" s="76"/>
      <c r="O524" s="76"/>
      <c r="P524" s="76"/>
      <c r="Q524" s="76"/>
      <c r="R524" s="76"/>
      <c r="S524" s="76"/>
      <c r="T524" s="76"/>
      <c r="U524" s="76"/>
      <c r="V524" s="76"/>
      <c r="W524" s="76"/>
      <c r="X524" s="76"/>
      <c r="Y524" s="76"/>
    </row>
    <row r="525" spans="1:25" x14ac:dyDescent="0.25">
      <c r="A525" s="76"/>
      <c r="B525" s="76"/>
      <c r="C525" s="76"/>
      <c r="D525" s="76"/>
      <c r="E525" s="76"/>
      <c r="F525" s="76"/>
      <c r="G525" s="76"/>
      <c r="H525" s="76"/>
      <c r="I525" s="76"/>
      <c r="J525" s="76"/>
      <c r="K525" s="76"/>
      <c r="L525" s="76"/>
      <c r="M525" s="76"/>
      <c r="N525" s="76"/>
      <c r="O525" s="76"/>
      <c r="P525" s="76"/>
      <c r="Q525" s="76"/>
      <c r="R525" s="76"/>
      <c r="S525" s="76"/>
      <c r="T525" s="76"/>
      <c r="U525" s="76"/>
      <c r="V525" s="76"/>
      <c r="W525" s="76"/>
      <c r="X525" s="76"/>
      <c r="Y525" s="76"/>
    </row>
    <row r="526" spans="1:25" x14ac:dyDescent="0.25">
      <c r="A526" s="76"/>
      <c r="B526" s="76"/>
      <c r="C526" s="76"/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  <c r="Y526" s="76"/>
    </row>
    <row r="527" spans="1:25" x14ac:dyDescent="0.25">
      <c r="A527" s="76"/>
      <c r="B527" s="76"/>
      <c r="C527" s="76"/>
      <c r="D527" s="76"/>
      <c r="E527" s="76"/>
      <c r="F527" s="76"/>
      <c r="G527" s="76"/>
      <c r="H527" s="76"/>
      <c r="I527" s="76"/>
      <c r="J527" s="76"/>
      <c r="K527" s="76"/>
      <c r="L527" s="76"/>
      <c r="M527" s="76"/>
      <c r="N527" s="76"/>
      <c r="O527" s="76"/>
      <c r="P527" s="76"/>
      <c r="Q527" s="76"/>
      <c r="R527" s="76"/>
      <c r="S527" s="76"/>
      <c r="T527" s="76"/>
      <c r="U527" s="76"/>
      <c r="V527" s="76"/>
      <c r="W527" s="76"/>
      <c r="X527" s="76"/>
      <c r="Y527" s="76"/>
    </row>
    <row r="528" spans="1:25" x14ac:dyDescent="0.25">
      <c r="A528" s="76"/>
      <c r="B528" s="76"/>
      <c r="C528" s="76"/>
      <c r="D528" s="76"/>
      <c r="E528" s="76"/>
      <c r="F528" s="76"/>
      <c r="G528" s="76"/>
      <c r="H528" s="76"/>
      <c r="I528" s="76"/>
      <c r="J528" s="76"/>
      <c r="K528" s="76"/>
      <c r="L528" s="76"/>
      <c r="M528" s="76"/>
      <c r="N528" s="76"/>
      <c r="O528" s="76"/>
      <c r="P528" s="76"/>
      <c r="Q528" s="76"/>
      <c r="R528" s="76"/>
      <c r="S528" s="76"/>
      <c r="T528" s="76"/>
      <c r="U528" s="76"/>
      <c r="V528" s="76"/>
      <c r="W528" s="76"/>
      <c r="X528" s="76"/>
      <c r="Y528" s="76"/>
    </row>
    <row r="529" spans="1:25" x14ac:dyDescent="0.25">
      <c r="A529" s="76"/>
      <c r="B529" s="76"/>
      <c r="C529" s="76"/>
      <c r="D529" s="76"/>
      <c r="E529" s="76"/>
      <c r="F529" s="76"/>
      <c r="G529" s="76"/>
      <c r="H529" s="76"/>
      <c r="I529" s="76"/>
      <c r="J529" s="76"/>
      <c r="K529" s="76"/>
      <c r="L529" s="76"/>
      <c r="M529" s="76"/>
      <c r="N529" s="76"/>
      <c r="O529" s="76"/>
      <c r="P529" s="76"/>
      <c r="Q529" s="76"/>
      <c r="R529" s="76"/>
      <c r="S529" s="76"/>
      <c r="T529" s="76"/>
      <c r="U529" s="76"/>
      <c r="V529" s="76"/>
      <c r="W529" s="76"/>
      <c r="X529" s="76"/>
      <c r="Y529" s="76"/>
    </row>
    <row r="530" spans="1:25" x14ac:dyDescent="0.25">
      <c r="A530" s="76"/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</row>
    <row r="531" spans="1:25" x14ac:dyDescent="0.25">
      <c r="A531" s="76"/>
      <c r="B531" s="76"/>
      <c r="C531" s="76"/>
      <c r="D531" s="76"/>
      <c r="E531" s="76"/>
      <c r="F531" s="76"/>
      <c r="G531" s="76"/>
      <c r="H531" s="76"/>
      <c r="I531" s="76"/>
      <c r="J531" s="76"/>
      <c r="K531" s="76"/>
      <c r="L531" s="76"/>
      <c r="M531" s="76"/>
      <c r="N531" s="76"/>
      <c r="O531" s="76"/>
      <c r="P531" s="76"/>
      <c r="Q531" s="76"/>
      <c r="R531" s="76"/>
      <c r="S531" s="76"/>
      <c r="T531" s="76"/>
      <c r="U531" s="76"/>
      <c r="V531" s="76"/>
      <c r="W531" s="76"/>
      <c r="X531" s="76"/>
      <c r="Y531" s="76"/>
    </row>
    <row r="532" spans="1:25" x14ac:dyDescent="0.25">
      <c r="A532" s="76"/>
      <c r="B532" s="76"/>
      <c r="C532" s="76"/>
      <c r="D532" s="76"/>
      <c r="E532" s="76"/>
      <c r="F532" s="76"/>
      <c r="G532" s="76"/>
      <c r="H532" s="76"/>
      <c r="I532" s="76"/>
      <c r="J532" s="76"/>
      <c r="K532" s="76"/>
      <c r="L532" s="76"/>
      <c r="M532" s="76"/>
      <c r="N532" s="76"/>
      <c r="O532" s="76"/>
      <c r="P532" s="76"/>
      <c r="Q532" s="76"/>
      <c r="R532" s="76"/>
      <c r="S532" s="76"/>
      <c r="T532" s="76"/>
      <c r="U532" s="76"/>
      <c r="V532" s="76"/>
      <c r="W532" s="76"/>
      <c r="X532" s="76"/>
      <c r="Y532" s="76"/>
    </row>
    <row r="533" spans="1:25" x14ac:dyDescent="0.25">
      <c r="A533" s="76"/>
      <c r="B533" s="76"/>
      <c r="C533" s="76"/>
      <c r="D533" s="76"/>
      <c r="E533" s="76"/>
      <c r="F533" s="76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  <c r="Y533" s="76"/>
    </row>
    <row r="534" spans="1:25" x14ac:dyDescent="0.25">
      <c r="A534" s="76"/>
      <c r="B534" s="76"/>
      <c r="C534" s="76"/>
      <c r="D534" s="76"/>
      <c r="E534" s="76"/>
      <c r="F534" s="76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  <c r="Y534" s="76"/>
    </row>
    <row r="535" spans="1:25" x14ac:dyDescent="0.25">
      <c r="A535" s="76"/>
      <c r="B535" s="76"/>
      <c r="C535" s="76"/>
      <c r="D535" s="76"/>
      <c r="E535" s="76"/>
      <c r="F535" s="76"/>
      <c r="G535" s="76"/>
      <c r="H535" s="76"/>
      <c r="I535" s="76"/>
      <c r="J535" s="76"/>
      <c r="K535" s="76"/>
      <c r="L535" s="76"/>
      <c r="M535" s="76"/>
      <c r="N535" s="76"/>
      <c r="O535" s="76"/>
      <c r="P535" s="76"/>
      <c r="Q535" s="76"/>
      <c r="R535" s="76"/>
      <c r="S535" s="76"/>
      <c r="T535" s="76"/>
      <c r="U535" s="76"/>
      <c r="V535" s="76"/>
      <c r="W535" s="76"/>
      <c r="X535" s="76"/>
      <c r="Y535" s="76"/>
    </row>
    <row r="536" spans="1:25" x14ac:dyDescent="0.25">
      <c r="A536" s="76"/>
      <c r="B536" s="76"/>
      <c r="C536" s="76"/>
      <c r="D536" s="76"/>
      <c r="E536" s="76"/>
      <c r="F536" s="76"/>
      <c r="G536" s="76"/>
      <c r="H536" s="76"/>
      <c r="I536" s="76"/>
      <c r="J536" s="76"/>
      <c r="K536" s="76"/>
      <c r="L536" s="76"/>
      <c r="M536" s="76"/>
      <c r="N536" s="76"/>
      <c r="O536" s="76"/>
      <c r="P536" s="76"/>
      <c r="Q536" s="76"/>
      <c r="R536" s="76"/>
      <c r="S536" s="76"/>
      <c r="T536" s="76"/>
      <c r="U536" s="76"/>
      <c r="V536" s="76"/>
      <c r="W536" s="76"/>
      <c r="X536" s="76"/>
      <c r="Y536" s="76"/>
    </row>
    <row r="537" spans="1:25" x14ac:dyDescent="0.25">
      <c r="A537" s="76"/>
      <c r="B537" s="76"/>
      <c r="C537" s="76"/>
      <c r="D537" s="76"/>
      <c r="E537" s="76"/>
      <c r="F537" s="76"/>
      <c r="G537" s="76"/>
      <c r="H537" s="76"/>
      <c r="I537" s="76"/>
      <c r="J537" s="76"/>
      <c r="K537" s="76"/>
      <c r="L537" s="76"/>
      <c r="M537" s="76"/>
      <c r="N537" s="76"/>
      <c r="O537" s="76"/>
      <c r="P537" s="76"/>
      <c r="Q537" s="76"/>
      <c r="R537" s="76"/>
      <c r="S537" s="76"/>
      <c r="T537" s="76"/>
      <c r="U537" s="76"/>
      <c r="V537" s="76"/>
      <c r="W537" s="76"/>
      <c r="X537" s="76"/>
      <c r="Y537" s="76"/>
    </row>
    <row r="538" spans="1:25" x14ac:dyDescent="0.25">
      <c r="A538" s="76"/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</row>
    <row r="539" spans="1:25" x14ac:dyDescent="0.25">
      <c r="A539" s="76"/>
      <c r="B539" s="76"/>
      <c r="C539" s="76"/>
      <c r="D539" s="76"/>
      <c r="E539" s="76"/>
      <c r="F539" s="76"/>
      <c r="G539" s="76"/>
      <c r="H539" s="76"/>
      <c r="I539" s="76"/>
      <c r="J539" s="76"/>
      <c r="K539" s="76"/>
      <c r="L539" s="76"/>
      <c r="M539" s="76"/>
      <c r="N539" s="76"/>
      <c r="O539" s="76"/>
      <c r="P539" s="76"/>
      <c r="Q539" s="76"/>
      <c r="R539" s="76"/>
      <c r="S539" s="76"/>
      <c r="T539" s="76"/>
      <c r="U539" s="76"/>
      <c r="V539" s="76"/>
      <c r="W539" s="76"/>
      <c r="X539" s="76"/>
      <c r="Y539" s="76"/>
    </row>
    <row r="540" spans="1:25" x14ac:dyDescent="0.25">
      <c r="A540" s="76"/>
      <c r="B540" s="76"/>
      <c r="C540" s="76"/>
      <c r="D540" s="76"/>
      <c r="E540" s="76"/>
      <c r="F540" s="76"/>
      <c r="G540" s="76"/>
      <c r="H540" s="76"/>
      <c r="I540" s="76"/>
      <c r="J540" s="76"/>
      <c r="K540" s="76"/>
      <c r="L540" s="76"/>
      <c r="M540" s="76"/>
      <c r="N540" s="76"/>
      <c r="O540" s="76"/>
      <c r="P540" s="76"/>
      <c r="Q540" s="76"/>
      <c r="R540" s="76"/>
      <c r="S540" s="76"/>
      <c r="T540" s="76"/>
      <c r="U540" s="76"/>
      <c r="V540" s="76"/>
      <c r="W540" s="76"/>
      <c r="X540" s="76"/>
      <c r="Y540" s="76"/>
    </row>
    <row r="541" spans="1:25" x14ac:dyDescent="0.25">
      <c r="A541" s="76"/>
      <c r="B541" s="76"/>
      <c r="C541" s="76"/>
      <c r="D541" s="76"/>
      <c r="E541" s="76"/>
      <c r="F541" s="76"/>
      <c r="G541" s="76"/>
      <c r="H541" s="76"/>
      <c r="I541" s="76"/>
      <c r="J541" s="76"/>
      <c r="K541" s="76"/>
      <c r="L541" s="76"/>
      <c r="M541" s="76"/>
      <c r="N541" s="76"/>
      <c r="O541" s="76"/>
      <c r="P541" s="76"/>
      <c r="Q541" s="76"/>
      <c r="R541" s="76"/>
      <c r="S541" s="76"/>
      <c r="T541" s="76"/>
      <c r="U541" s="76"/>
      <c r="V541" s="76"/>
      <c r="W541" s="76"/>
      <c r="X541" s="76"/>
      <c r="Y541" s="76"/>
    </row>
    <row r="542" spans="1:25" x14ac:dyDescent="0.25">
      <c r="A542" s="76"/>
      <c r="B542" s="76"/>
      <c r="C542" s="76"/>
      <c r="D542" s="76"/>
      <c r="E542" s="76"/>
      <c r="F542" s="76"/>
      <c r="G542" s="76"/>
      <c r="H542" s="76"/>
      <c r="I542" s="76"/>
      <c r="J542" s="76"/>
      <c r="K542" s="76"/>
      <c r="L542" s="76"/>
      <c r="M542" s="76"/>
      <c r="N542" s="76"/>
      <c r="O542" s="76"/>
      <c r="P542" s="76"/>
      <c r="Q542" s="76"/>
      <c r="R542" s="76"/>
      <c r="S542" s="76"/>
      <c r="T542" s="76"/>
      <c r="U542" s="76"/>
      <c r="V542" s="76"/>
      <c r="W542" s="76"/>
      <c r="X542" s="76"/>
      <c r="Y542" s="76"/>
    </row>
    <row r="543" spans="1:25" x14ac:dyDescent="0.25">
      <c r="A543" s="76"/>
      <c r="B543" s="76"/>
      <c r="C543" s="76"/>
      <c r="D543" s="76"/>
      <c r="E543" s="76"/>
      <c r="F543" s="76"/>
      <c r="G543" s="76"/>
      <c r="H543" s="76"/>
      <c r="I543" s="76"/>
      <c r="J543" s="76"/>
      <c r="K543" s="76"/>
      <c r="L543" s="76"/>
      <c r="M543" s="76"/>
      <c r="N543" s="76"/>
      <c r="O543" s="76"/>
      <c r="P543" s="76"/>
      <c r="Q543" s="76"/>
      <c r="R543" s="76"/>
      <c r="S543" s="76"/>
      <c r="T543" s="76"/>
      <c r="U543" s="76"/>
      <c r="V543" s="76"/>
      <c r="W543" s="76"/>
      <c r="X543" s="76"/>
      <c r="Y543" s="76"/>
    </row>
    <row r="544" spans="1:25" x14ac:dyDescent="0.25">
      <c r="A544" s="76"/>
      <c r="B544" s="76"/>
      <c r="C544" s="76"/>
      <c r="D544" s="76"/>
      <c r="E544" s="76"/>
      <c r="F544" s="76"/>
      <c r="G544" s="76"/>
      <c r="H544" s="76"/>
      <c r="I544" s="76"/>
      <c r="J544" s="76"/>
      <c r="K544" s="76"/>
      <c r="L544" s="76"/>
      <c r="M544" s="76"/>
      <c r="N544" s="76"/>
      <c r="O544" s="76"/>
      <c r="P544" s="76"/>
      <c r="Q544" s="76"/>
      <c r="R544" s="76"/>
      <c r="S544" s="76"/>
      <c r="T544" s="76"/>
      <c r="U544" s="76"/>
      <c r="V544" s="76"/>
      <c r="W544" s="76"/>
      <c r="X544" s="76"/>
      <c r="Y544" s="76"/>
    </row>
    <row r="545" spans="1:25" x14ac:dyDescent="0.25">
      <c r="A545" s="76"/>
      <c r="B545" s="76"/>
      <c r="C545" s="76"/>
      <c r="D545" s="76"/>
      <c r="E545" s="76"/>
      <c r="F545" s="76"/>
      <c r="G545" s="76"/>
      <c r="H545" s="76"/>
      <c r="I545" s="76"/>
      <c r="J545" s="76"/>
      <c r="K545" s="76"/>
      <c r="L545" s="76"/>
      <c r="M545" s="76"/>
      <c r="N545" s="76"/>
      <c r="O545" s="76"/>
      <c r="P545" s="76"/>
      <c r="Q545" s="76"/>
      <c r="R545" s="76"/>
      <c r="S545" s="76"/>
      <c r="T545" s="76"/>
      <c r="U545" s="76"/>
      <c r="V545" s="76"/>
      <c r="W545" s="76"/>
      <c r="X545" s="76"/>
      <c r="Y545" s="76"/>
    </row>
    <row r="546" spans="1:25" x14ac:dyDescent="0.25">
      <c r="A546" s="76"/>
      <c r="B546" s="76"/>
      <c r="C546" s="76"/>
      <c r="D546" s="76"/>
      <c r="E546" s="76"/>
      <c r="F546" s="76"/>
      <c r="G546" s="76"/>
      <c r="H546" s="76"/>
      <c r="I546" s="76"/>
      <c r="J546" s="76"/>
      <c r="K546" s="76"/>
      <c r="L546" s="76"/>
      <c r="M546" s="76"/>
      <c r="N546" s="76"/>
      <c r="O546" s="76"/>
      <c r="P546" s="76"/>
      <c r="Q546" s="76"/>
      <c r="R546" s="76"/>
      <c r="S546" s="76"/>
      <c r="T546" s="76"/>
      <c r="U546" s="76"/>
      <c r="V546" s="76"/>
      <c r="W546" s="76"/>
      <c r="X546" s="76"/>
      <c r="Y546" s="76"/>
    </row>
    <row r="547" spans="1:25" x14ac:dyDescent="0.25">
      <c r="A547" s="76"/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</row>
    <row r="548" spans="1:25" x14ac:dyDescent="0.25">
      <c r="A548" s="76"/>
      <c r="B548" s="76"/>
      <c r="C548" s="76"/>
      <c r="D548" s="76"/>
      <c r="E548" s="76"/>
      <c r="F548" s="76"/>
      <c r="G548" s="76"/>
      <c r="H548" s="76"/>
      <c r="I548" s="76"/>
      <c r="J548" s="76"/>
      <c r="K548" s="76"/>
      <c r="L548" s="76"/>
      <c r="M548" s="76"/>
      <c r="N548" s="76"/>
      <c r="O548" s="76"/>
      <c r="P548" s="76"/>
      <c r="Q548" s="76"/>
      <c r="R548" s="76"/>
      <c r="S548" s="76"/>
      <c r="T548" s="76"/>
      <c r="U548" s="76"/>
      <c r="V548" s="76"/>
      <c r="W548" s="76"/>
      <c r="X548" s="76"/>
      <c r="Y548" s="76"/>
    </row>
    <row r="549" spans="1:25" x14ac:dyDescent="0.25">
      <c r="A549" s="76"/>
      <c r="B549" s="76"/>
      <c r="C549" s="76"/>
      <c r="D549" s="76"/>
      <c r="E549" s="76"/>
      <c r="F549" s="76"/>
      <c r="G549" s="76"/>
      <c r="H549" s="76"/>
      <c r="I549" s="76"/>
      <c r="J549" s="76"/>
      <c r="K549" s="76"/>
      <c r="L549" s="76"/>
      <c r="M549" s="76"/>
      <c r="N549" s="76"/>
      <c r="O549" s="76"/>
      <c r="P549" s="76"/>
      <c r="Q549" s="76"/>
      <c r="R549" s="76"/>
      <c r="S549" s="76"/>
      <c r="T549" s="76"/>
      <c r="U549" s="76"/>
      <c r="V549" s="76"/>
      <c r="W549" s="76"/>
      <c r="X549" s="76"/>
      <c r="Y549" s="76"/>
    </row>
    <row r="550" spans="1:25" x14ac:dyDescent="0.25">
      <c r="A550" s="76"/>
      <c r="B550" s="76"/>
      <c r="C550" s="76"/>
      <c r="D550" s="76"/>
      <c r="E550" s="76"/>
      <c r="F550" s="76"/>
      <c r="G550" s="76"/>
      <c r="H550" s="76"/>
      <c r="I550" s="76"/>
      <c r="J550" s="76"/>
      <c r="K550" s="76"/>
      <c r="L550" s="76"/>
      <c r="M550" s="76"/>
      <c r="N550" s="76"/>
      <c r="O550" s="76"/>
      <c r="P550" s="76"/>
      <c r="Q550" s="76"/>
      <c r="R550" s="76"/>
      <c r="S550" s="76"/>
      <c r="T550" s="76"/>
      <c r="U550" s="76"/>
      <c r="V550" s="76"/>
      <c r="W550" s="76"/>
      <c r="X550" s="76"/>
      <c r="Y550" s="76"/>
    </row>
    <row r="551" spans="1:25" x14ac:dyDescent="0.25">
      <c r="A551" s="76"/>
      <c r="B551" s="76"/>
      <c r="C551" s="76"/>
      <c r="D551" s="76"/>
      <c r="E551" s="76"/>
      <c r="F551" s="76"/>
      <c r="G551" s="76"/>
      <c r="H551" s="76"/>
      <c r="I551" s="76"/>
      <c r="J551" s="76"/>
      <c r="K551" s="76"/>
      <c r="L551" s="76"/>
      <c r="M551" s="76"/>
      <c r="N551" s="76"/>
      <c r="O551" s="76"/>
      <c r="P551" s="76"/>
      <c r="Q551" s="76"/>
      <c r="R551" s="76"/>
      <c r="S551" s="76"/>
      <c r="T551" s="76"/>
      <c r="U551" s="76"/>
      <c r="V551" s="76"/>
      <c r="W551" s="76"/>
      <c r="X551" s="76"/>
      <c r="Y551" s="76"/>
    </row>
    <row r="552" spans="1:25" x14ac:dyDescent="0.25">
      <c r="A552" s="76"/>
      <c r="B552" s="76"/>
      <c r="C552" s="76"/>
      <c r="D552" s="76"/>
      <c r="E552" s="76"/>
      <c r="F552" s="76"/>
      <c r="G552" s="76"/>
      <c r="H552" s="76"/>
      <c r="I552" s="76"/>
      <c r="J552" s="76"/>
      <c r="K552" s="76"/>
      <c r="L552" s="76"/>
      <c r="M552" s="76"/>
      <c r="N552" s="76"/>
      <c r="O552" s="76"/>
      <c r="P552" s="76"/>
      <c r="Q552" s="76"/>
      <c r="R552" s="76"/>
      <c r="S552" s="76"/>
      <c r="T552" s="76"/>
      <c r="U552" s="76"/>
      <c r="V552" s="76"/>
      <c r="W552" s="76"/>
      <c r="X552" s="76"/>
      <c r="Y552" s="76"/>
    </row>
    <row r="553" spans="1:25" x14ac:dyDescent="0.25">
      <c r="A553" s="76"/>
      <c r="B553" s="76"/>
      <c r="C553" s="76"/>
      <c r="D553" s="76"/>
      <c r="E553" s="76"/>
      <c r="F553" s="76"/>
      <c r="G553" s="76"/>
      <c r="H553" s="76"/>
      <c r="I553" s="76"/>
      <c r="J553" s="76"/>
      <c r="K553" s="76"/>
      <c r="L553" s="76"/>
      <c r="M553" s="76"/>
      <c r="N553" s="76"/>
      <c r="O553" s="76"/>
      <c r="P553" s="76"/>
      <c r="Q553" s="76"/>
      <c r="R553" s="76"/>
      <c r="S553" s="76"/>
      <c r="T553" s="76"/>
      <c r="U553" s="76"/>
      <c r="V553" s="76"/>
      <c r="W553" s="76"/>
      <c r="X553" s="76"/>
      <c r="Y553" s="76"/>
    </row>
    <row r="554" spans="1:25" x14ac:dyDescent="0.25">
      <c r="A554" s="76"/>
      <c r="B554" s="76"/>
      <c r="C554" s="76"/>
      <c r="D554" s="76"/>
      <c r="E554" s="76"/>
      <c r="F554" s="76"/>
      <c r="G554" s="76"/>
      <c r="H554" s="76"/>
      <c r="I554" s="76"/>
      <c r="J554" s="76"/>
      <c r="K554" s="76"/>
      <c r="L554" s="76"/>
      <c r="M554" s="76"/>
      <c r="N554" s="76"/>
      <c r="O554" s="76"/>
      <c r="P554" s="76"/>
      <c r="Q554" s="76"/>
      <c r="R554" s="76"/>
      <c r="S554" s="76"/>
      <c r="T554" s="76"/>
      <c r="U554" s="76"/>
      <c r="V554" s="76"/>
      <c r="W554" s="76"/>
      <c r="X554" s="76"/>
      <c r="Y554" s="76"/>
    </row>
    <row r="555" spans="1:25" x14ac:dyDescent="0.25">
      <c r="A555" s="76"/>
      <c r="B555" s="76"/>
      <c r="C555" s="76"/>
      <c r="D555" s="76"/>
      <c r="E555" s="76"/>
      <c r="F555" s="76"/>
      <c r="G555" s="76"/>
      <c r="H555" s="76"/>
      <c r="I555" s="76"/>
      <c r="J555" s="76"/>
      <c r="K555" s="76"/>
      <c r="L555" s="76"/>
      <c r="M555" s="76"/>
      <c r="N555" s="76"/>
      <c r="O555" s="76"/>
      <c r="P555" s="76"/>
      <c r="Q555" s="76"/>
      <c r="R555" s="76"/>
      <c r="S555" s="76"/>
      <c r="T555" s="76"/>
      <c r="U555" s="76"/>
      <c r="V555" s="76"/>
      <c r="W555" s="76"/>
      <c r="X555" s="76"/>
      <c r="Y555" s="76"/>
    </row>
    <row r="556" spans="1:25" x14ac:dyDescent="0.25">
      <c r="A556" s="76"/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</row>
    <row r="557" spans="1:25" x14ac:dyDescent="0.25">
      <c r="A557" s="76"/>
      <c r="B557" s="76"/>
      <c r="C557" s="76"/>
      <c r="D557" s="76"/>
      <c r="E557" s="76"/>
      <c r="F557" s="76"/>
      <c r="G557" s="76"/>
      <c r="H557" s="76"/>
      <c r="I557" s="76"/>
      <c r="J557" s="76"/>
      <c r="K557" s="76"/>
      <c r="L557" s="76"/>
      <c r="M557" s="76"/>
      <c r="N557" s="76"/>
      <c r="O557" s="76"/>
      <c r="P557" s="76"/>
      <c r="Q557" s="76"/>
      <c r="R557" s="76"/>
      <c r="S557" s="76"/>
      <c r="T557" s="76"/>
      <c r="U557" s="76"/>
      <c r="V557" s="76"/>
      <c r="W557" s="76"/>
      <c r="X557" s="76"/>
      <c r="Y557" s="76"/>
    </row>
    <row r="558" spans="1:25" x14ac:dyDescent="0.25">
      <c r="A558" s="76"/>
      <c r="B558" s="76"/>
      <c r="C558" s="76"/>
      <c r="D558" s="76"/>
      <c r="E558" s="76"/>
      <c r="F558" s="76"/>
      <c r="G558" s="76"/>
      <c r="H558" s="76"/>
      <c r="I558" s="76"/>
      <c r="J558" s="76"/>
      <c r="K558" s="76"/>
      <c r="L558" s="76"/>
      <c r="M558" s="76"/>
      <c r="N558" s="76"/>
      <c r="O558" s="76"/>
      <c r="P558" s="76"/>
      <c r="Q558" s="76"/>
      <c r="R558" s="76"/>
      <c r="S558" s="76"/>
      <c r="T558" s="76"/>
      <c r="U558" s="76"/>
      <c r="V558" s="76"/>
      <c r="W558" s="76"/>
      <c r="X558" s="76"/>
      <c r="Y558" s="76"/>
    </row>
    <row r="559" spans="1:25" x14ac:dyDescent="0.25">
      <c r="A559" s="76"/>
      <c r="B559" s="76"/>
      <c r="C559" s="76"/>
      <c r="D559" s="76"/>
      <c r="E559" s="76"/>
      <c r="F559" s="76"/>
      <c r="G559" s="76"/>
      <c r="H559" s="76"/>
      <c r="I559" s="76"/>
      <c r="J559" s="76"/>
      <c r="K559" s="76"/>
      <c r="L559" s="76"/>
      <c r="M559" s="76"/>
      <c r="N559" s="76"/>
      <c r="O559" s="76"/>
      <c r="P559" s="76"/>
      <c r="Q559" s="76"/>
      <c r="R559" s="76"/>
      <c r="S559" s="76"/>
      <c r="T559" s="76"/>
      <c r="U559" s="76"/>
      <c r="V559" s="76"/>
      <c r="W559" s="76"/>
      <c r="X559" s="76"/>
      <c r="Y559" s="76"/>
    </row>
    <row r="560" spans="1:25" x14ac:dyDescent="0.25">
      <c r="A560" s="76"/>
      <c r="B560" s="76"/>
      <c r="C560" s="76"/>
      <c r="D560" s="76"/>
      <c r="E560" s="76"/>
      <c r="F560" s="76"/>
      <c r="G560" s="76"/>
      <c r="H560" s="76"/>
      <c r="I560" s="76"/>
      <c r="J560" s="76"/>
      <c r="K560" s="76"/>
      <c r="L560" s="76"/>
      <c r="M560" s="76"/>
      <c r="N560" s="76"/>
      <c r="O560" s="76"/>
      <c r="P560" s="76"/>
      <c r="Q560" s="76"/>
      <c r="R560" s="76"/>
      <c r="S560" s="76"/>
      <c r="T560" s="76"/>
      <c r="U560" s="76"/>
      <c r="V560" s="76"/>
      <c r="W560" s="76"/>
      <c r="X560" s="76"/>
      <c r="Y560" s="76"/>
    </row>
    <row r="561" spans="1:25" x14ac:dyDescent="0.25">
      <c r="A561" s="76"/>
      <c r="B561" s="76"/>
      <c r="C561" s="76"/>
      <c r="D561" s="76"/>
      <c r="E561" s="76"/>
      <c r="F561" s="76"/>
      <c r="G561" s="76"/>
      <c r="H561" s="76"/>
      <c r="I561" s="76"/>
      <c r="J561" s="76"/>
      <c r="K561" s="76"/>
      <c r="L561" s="76"/>
      <c r="M561" s="76"/>
      <c r="N561" s="76"/>
      <c r="O561" s="76"/>
      <c r="P561" s="76"/>
      <c r="Q561" s="76"/>
      <c r="R561" s="76"/>
      <c r="S561" s="76"/>
      <c r="T561" s="76"/>
      <c r="U561" s="76"/>
      <c r="V561" s="76"/>
      <c r="W561" s="76"/>
      <c r="X561" s="76"/>
      <c r="Y561" s="76"/>
    </row>
    <row r="562" spans="1:25" x14ac:dyDescent="0.25">
      <c r="A562" s="76"/>
      <c r="B562" s="76"/>
      <c r="C562" s="76"/>
      <c r="D562" s="76"/>
      <c r="E562" s="76"/>
      <c r="F562" s="76"/>
      <c r="G562" s="76"/>
      <c r="H562" s="76"/>
      <c r="I562" s="76"/>
      <c r="J562" s="76"/>
      <c r="K562" s="76"/>
      <c r="L562" s="76"/>
      <c r="M562" s="76"/>
      <c r="N562" s="76"/>
      <c r="O562" s="76"/>
      <c r="P562" s="76"/>
      <c r="Q562" s="76"/>
      <c r="R562" s="76"/>
      <c r="S562" s="76"/>
      <c r="T562" s="76"/>
      <c r="U562" s="76"/>
      <c r="V562" s="76"/>
      <c r="W562" s="76"/>
      <c r="X562" s="76"/>
      <c r="Y562" s="76"/>
    </row>
    <row r="563" spans="1:25" x14ac:dyDescent="0.25">
      <c r="A563" s="76"/>
      <c r="B563" s="76"/>
      <c r="C563" s="76"/>
      <c r="D563" s="76"/>
      <c r="E563" s="76"/>
      <c r="F563" s="76"/>
      <c r="G563" s="76"/>
      <c r="H563" s="76"/>
      <c r="I563" s="76"/>
      <c r="J563" s="76"/>
      <c r="K563" s="76"/>
      <c r="L563" s="76"/>
      <c r="M563" s="76"/>
      <c r="N563" s="76"/>
      <c r="O563" s="76"/>
      <c r="P563" s="76"/>
      <c r="Q563" s="76"/>
      <c r="R563" s="76"/>
      <c r="S563" s="76"/>
      <c r="T563" s="76"/>
      <c r="U563" s="76"/>
      <c r="V563" s="76"/>
      <c r="W563" s="76"/>
      <c r="X563" s="76"/>
      <c r="Y563" s="76"/>
    </row>
    <row r="564" spans="1:25" x14ac:dyDescent="0.25">
      <c r="A564" s="76"/>
      <c r="B564" s="76"/>
      <c r="C564" s="76"/>
      <c r="D564" s="76"/>
      <c r="E564" s="76"/>
      <c r="F564" s="76"/>
      <c r="G564" s="76"/>
      <c r="H564" s="76"/>
      <c r="I564" s="76"/>
      <c r="J564" s="76"/>
      <c r="K564" s="76"/>
      <c r="L564" s="76"/>
      <c r="M564" s="76"/>
      <c r="N564" s="76"/>
      <c r="O564" s="76"/>
      <c r="P564" s="76"/>
      <c r="Q564" s="76"/>
      <c r="R564" s="76"/>
      <c r="S564" s="76"/>
      <c r="T564" s="76"/>
      <c r="U564" s="76"/>
      <c r="V564" s="76"/>
      <c r="W564" s="76"/>
      <c r="X564" s="76"/>
      <c r="Y564" s="76"/>
    </row>
    <row r="565" spans="1:25" x14ac:dyDescent="0.25">
      <c r="A565" s="76"/>
      <c r="B565" s="76"/>
      <c r="C565" s="76"/>
      <c r="D565" s="76"/>
      <c r="E565" s="76"/>
      <c r="F565" s="76"/>
      <c r="G565" s="76"/>
      <c r="H565" s="76"/>
      <c r="I565" s="76"/>
      <c r="J565" s="76"/>
      <c r="K565" s="76"/>
      <c r="L565" s="76"/>
      <c r="M565" s="76"/>
      <c r="N565" s="76"/>
      <c r="O565" s="76"/>
      <c r="P565" s="76"/>
      <c r="Q565" s="76"/>
      <c r="R565" s="76"/>
      <c r="S565" s="76"/>
      <c r="T565" s="76"/>
      <c r="U565" s="76"/>
      <c r="V565" s="76"/>
      <c r="W565" s="76"/>
      <c r="X565" s="76"/>
      <c r="Y565" s="76"/>
    </row>
    <row r="566" spans="1:25" x14ac:dyDescent="0.25">
      <c r="A566" s="76"/>
      <c r="B566" s="76"/>
      <c r="C566" s="76"/>
      <c r="D566" s="76"/>
      <c r="E566" s="76"/>
      <c r="F566" s="76"/>
      <c r="G566" s="76"/>
      <c r="H566" s="76"/>
      <c r="I566" s="76"/>
      <c r="J566" s="76"/>
      <c r="K566" s="76"/>
      <c r="L566" s="76"/>
      <c r="M566" s="76"/>
      <c r="N566" s="76"/>
      <c r="O566" s="76"/>
      <c r="P566" s="76"/>
      <c r="Q566" s="76"/>
      <c r="R566" s="76"/>
      <c r="S566" s="76"/>
      <c r="T566" s="76"/>
      <c r="U566" s="76"/>
      <c r="V566" s="76"/>
      <c r="W566" s="76"/>
      <c r="X566" s="76"/>
      <c r="Y566" s="76"/>
    </row>
    <row r="567" spans="1:25" x14ac:dyDescent="0.25">
      <c r="A567" s="76"/>
      <c r="B567" s="76"/>
      <c r="C567" s="76"/>
      <c r="D567" s="76"/>
      <c r="E567" s="76"/>
      <c r="F567" s="76"/>
      <c r="G567" s="76"/>
      <c r="H567" s="76"/>
      <c r="I567" s="76"/>
      <c r="J567" s="76"/>
      <c r="K567" s="76"/>
      <c r="L567" s="76"/>
      <c r="M567" s="76"/>
      <c r="N567" s="76"/>
      <c r="O567" s="76"/>
      <c r="P567" s="76"/>
      <c r="Q567" s="76"/>
      <c r="R567" s="76"/>
      <c r="S567" s="76"/>
      <c r="T567" s="76"/>
      <c r="U567" s="76"/>
      <c r="V567" s="76"/>
      <c r="W567" s="76"/>
      <c r="X567" s="76"/>
      <c r="Y567" s="76"/>
    </row>
    <row r="568" spans="1:25" x14ac:dyDescent="0.25">
      <c r="A568" s="76"/>
      <c r="B568" s="76"/>
      <c r="C568" s="76"/>
      <c r="D568" s="76"/>
      <c r="E568" s="76"/>
      <c r="F568" s="76"/>
      <c r="G568" s="76"/>
      <c r="H568" s="76"/>
      <c r="I568" s="76"/>
      <c r="J568" s="76"/>
      <c r="K568" s="76"/>
      <c r="L568" s="76"/>
      <c r="M568" s="76"/>
      <c r="N568" s="76"/>
      <c r="O568" s="76"/>
      <c r="P568" s="76"/>
      <c r="Q568" s="76"/>
      <c r="R568" s="76"/>
      <c r="S568" s="76"/>
      <c r="T568" s="76"/>
      <c r="U568" s="76"/>
      <c r="V568" s="76"/>
      <c r="W568" s="76"/>
      <c r="X568" s="76"/>
      <c r="Y568" s="76"/>
    </row>
    <row r="569" spans="1:25" x14ac:dyDescent="0.25">
      <c r="A569" s="76"/>
      <c r="B569" s="76"/>
      <c r="C569" s="76"/>
      <c r="D569" s="76"/>
      <c r="E569" s="76"/>
      <c r="F569" s="76"/>
      <c r="G569" s="76"/>
      <c r="H569" s="76"/>
      <c r="I569" s="76"/>
      <c r="J569" s="76"/>
      <c r="K569" s="76"/>
      <c r="L569" s="76"/>
      <c r="M569" s="76"/>
      <c r="N569" s="76"/>
      <c r="O569" s="76"/>
      <c r="P569" s="76"/>
      <c r="Q569" s="76"/>
      <c r="R569" s="76"/>
      <c r="S569" s="76"/>
      <c r="T569" s="76"/>
      <c r="U569" s="76"/>
      <c r="V569" s="76"/>
      <c r="W569" s="76"/>
      <c r="X569" s="76"/>
      <c r="Y569" s="76"/>
    </row>
    <row r="570" spans="1:25" x14ac:dyDescent="0.25">
      <c r="A570" s="76"/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</row>
    <row r="571" spans="1:25" x14ac:dyDescent="0.25">
      <c r="A571" s="76"/>
      <c r="B571" s="76"/>
      <c r="C571" s="76"/>
      <c r="D571" s="76"/>
      <c r="E571" s="76"/>
      <c r="F571" s="76"/>
      <c r="G571" s="76"/>
      <c r="H571" s="76"/>
      <c r="I571" s="76"/>
      <c r="J571" s="76"/>
      <c r="K571" s="76"/>
      <c r="L571" s="76"/>
      <c r="M571" s="76"/>
      <c r="N571" s="76"/>
      <c r="O571" s="76"/>
      <c r="P571" s="76"/>
      <c r="Q571" s="76"/>
      <c r="R571" s="76"/>
      <c r="S571" s="76"/>
      <c r="T571" s="76"/>
      <c r="U571" s="76"/>
      <c r="V571" s="76"/>
      <c r="W571" s="76"/>
      <c r="X571" s="76"/>
      <c r="Y571" s="76"/>
    </row>
    <row r="572" spans="1:25" x14ac:dyDescent="0.25">
      <c r="A572" s="76"/>
      <c r="B572" s="76"/>
      <c r="C572" s="76"/>
      <c r="D572" s="76"/>
      <c r="E572" s="76"/>
      <c r="F572" s="76"/>
      <c r="G572" s="76"/>
      <c r="H572" s="76"/>
      <c r="I572" s="76"/>
      <c r="J572" s="76"/>
      <c r="K572" s="76"/>
      <c r="L572" s="76"/>
      <c r="M572" s="76"/>
      <c r="N572" s="76"/>
      <c r="O572" s="76"/>
      <c r="P572" s="76"/>
      <c r="Q572" s="76"/>
      <c r="R572" s="76"/>
      <c r="S572" s="76"/>
      <c r="T572" s="76"/>
      <c r="U572" s="76"/>
      <c r="V572" s="76"/>
      <c r="W572" s="76"/>
      <c r="X572" s="76"/>
      <c r="Y572" s="76"/>
    </row>
    <row r="573" spans="1:25" x14ac:dyDescent="0.25">
      <c r="A573" s="76"/>
      <c r="B573" s="76"/>
      <c r="C573" s="76"/>
      <c r="D573" s="76"/>
      <c r="E573" s="76"/>
      <c r="F573" s="76"/>
      <c r="G573" s="76"/>
      <c r="H573" s="76"/>
      <c r="I573" s="76"/>
      <c r="J573" s="76"/>
      <c r="K573" s="76"/>
      <c r="L573" s="76"/>
      <c r="M573" s="76"/>
      <c r="N573" s="76"/>
      <c r="O573" s="76"/>
      <c r="P573" s="76"/>
      <c r="Q573" s="76"/>
      <c r="R573" s="76"/>
      <c r="S573" s="76"/>
      <c r="T573" s="76"/>
      <c r="U573" s="76"/>
      <c r="V573" s="76"/>
      <c r="W573" s="76"/>
      <c r="X573" s="76"/>
      <c r="Y573" s="76"/>
    </row>
    <row r="574" spans="1:25" x14ac:dyDescent="0.25">
      <c r="A574" s="76"/>
      <c r="B574" s="76"/>
      <c r="C574" s="76"/>
      <c r="D574" s="76"/>
      <c r="E574" s="76"/>
      <c r="F574" s="76"/>
      <c r="G574" s="76"/>
      <c r="H574" s="76"/>
      <c r="I574" s="76"/>
      <c r="J574" s="76"/>
      <c r="K574" s="76"/>
      <c r="L574" s="76"/>
      <c r="M574" s="76"/>
      <c r="N574" s="76"/>
      <c r="O574" s="76"/>
      <c r="P574" s="76"/>
      <c r="Q574" s="76"/>
      <c r="R574" s="76"/>
      <c r="S574" s="76"/>
      <c r="T574" s="76"/>
      <c r="U574" s="76"/>
      <c r="V574" s="76"/>
      <c r="W574" s="76"/>
      <c r="X574" s="76"/>
      <c r="Y574" s="76"/>
    </row>
    <row r="575" spans="1:25" x14ac:dyDescent="0.25">
      <c r="A575" s="76"/>
      <c r="B575" s="76"/>
      <c r="C575" s="76"/>
      <c r="D575" s="76"/>
      <c r="E575" s="76"/>
      <c r="F575" s="76"/>
      <c r="G575" s="76"/>
      <c r="H575" s="76"/>
      <c r="I575" s="76"/>
      <c r="J575" s="76"/>
      <c r="K575" s="76"/>
      <c r="L575" s="76"/>
      <c r="M575" s="76"/>
      <c r="N575" s="76"/>
      <c r="O575" s="76"/>
      <c r="P575" s="76"/>
      <c r="Q575" s="76"/>
      <c r="R575" s="76"/>
      <c r="S575" s="76"/>
      <c r="T575" s="76"/>
      <c r="U575" s="76"/>
      <c r="V575" s="76"/>
      <c r="W575" s="76"/>
      <c r="X575" s="76"/>
      <c r="Y575" s="76"/>
    </row>
    <row r="576" spans="1:25" x14ac:dyDescent="0.25">
      <c r="A576" s="76"/>
      <c r="B576" s="76"/>
      <c r="C576" s="76"/>
      <c r="D576" s="76"/>
      <c r="E576" s="76"/>
      <c r="F576" s="76"/>
      <c r="G576" s="76"/>
      <c r="H576" s="76"/>
      <c r="I576" s="76"/>
      <c r="J576" s="76"/>
      <c r="K576" s="76"/>
      <c r="L576" s="76"/>
      <c r="M576" s="76"/>
      <c r="N576" s="76"/>
      <c r="O576" s="76"/>
      <c r="P576" s="76"/>
      <c r="Q576" s="76"/>
      <c r="R576" s="76"/>
      <c r="S576" s="76"/>
      <c r="T576" s="76"/>
      <c r="U576" s="76"/>
      <c r="V576" s="76"/>
      <c r="W576" s="76"/>
      <c r="X576" s="76"/>
      <c r="Y576" s="76"/>
    </row>
    <row r="577" spans="1:25" x14ac:dyDescent="0.25">
      <c r="A577" s="76"/>
      <c r="B577" s="76"/>
      <c r="C577" s="76"/>
      <c r="D577" s="76"/>
      <c r="E577" s="76"/>
      <c r="F577" s="76"/>
      <c r="G577" s="76"/>
      <c r="H577" s="76"/>
      <c r="I577" s="76"/>
      <c r="J577" s="76"/>
      <c r="K577" s="76"/>
      <c r="L577" s="76"/>
      <c r="M577" s="76"/>
      <c r="N577" s="76"/>
      <c r="O577" s="76"/>
      <c r="P577" s="76"/>
      <c r="Q577" s="76"/>
      <c r="R577" s="76"/>
      <c r="S577" s="76"/>
      <c r="T577" s="76"/>
      <c r="U577" s="76"/>
      <c r="V577" s="76"/>
      <c r="W577" s="76"/>
      <c r="X577" s="76"/>
      <c r="Y577" s="76"/>
    </row>
    <row r="578" spans="1:25" x14ac:dyDescent="0.25">
      <c r="A578" s="76"/>
      <c r="B578" s="76"/>
      <c r="C578" s="76"/>
      <c r="D578" s="76"/>
      <c r="E578" s="76"/>
      <c r="F578" s="76"/>
      <c r="G578" s="76"/>
      <c r="H578" s="76"/>
      <c r="I578" s="76"/>
      <c r="J578" s="76"/>
      <c r="K578" s="76"/>
      <c r="L578" s="76"/>
      <c r="M578" s="76"/>
      <c r="N578" s="76"/>
      <c r="O578" s="76"/>
      <c r="P578" s="76"/>
      <c r="Q578" s="76"/>
      <c r="R578" s="76"/>
      <c r="S578" s="76"/>
      <c r="T578" s="76"/>
      <c r="U578" s="76"/>
      <c r="V578" s="76"/>
      <c r="W578" s="76"/>
      <c r="X578" s="76"/>
      <c r="Y578" s="76"/>
    </row>
    <row r="579" spans="1:25" x14ac:dyDescent="0.25">
      <c r="A579" s="76"/>
      <c r="B579" s="76"/>
      <c r="C579" s="76"/>
      <c r="D579" s="76"/>
      <c r="E579" s="76"/>
      <c r="F579" s="76"/>
      <c r="G579" s="76"/>
      <c r="H579" s="76"/>
      <c r="I579" s="76"/>
      <c r="J579" s="76"/>
      <c r="K579" s="76"/>
      <c r="L579" s="76"/>
      <c r="M579" s="76"/>
      <c r="N579" s="76"/>
      <c r="O579" s="76"/>
      <c r="P579" s="76"/>
      <c r="Q579" s="76"/>
      <c r="R579" s="76"/>
      <c r="S579" s="76"/>
      <c r="T579" s="76"/>
      <c r="U579" s="76"/>
      <c r="V579" s="76"/>
      <c r="W579" s="76"/>
      <c r="X579" s="76"/>
      <c r="Y579" s="76"/>
    </row>
    <row r="580" spans="1:25" x14ac:dyDescent="0.25">
      <c r="A580" s="76"/>
      <c r="B580" s="76"/>
      <c r="C580" s="76"/>
      <c r="D580" s="76"/>
      <c r="E580" s="76"/>
      <c r="F580" s="76"/>
      <c r="G580" s="76"/>
      <c r="H580" s="76"/>
      <c r="I580" s="76"/>
      <c r="J580" s="76"/>
      <c r="K580" s="76"/>
      <c r="L580" s="76"/>
      <c r="M580" s="76"/>
      <c r="N580" s="76"/>
      <c r="O580" s="76"/>
      <c r="P580" s="76"/>
      <c r="Q580" s="76"/>
      <c r="R580" s="76"/>
      <c r="S580" s="76"/>
      <c r="T580" s="76"/>
      <c r="U580" s="76"/>
      <c r="V580" s="76"/>
      <c r="W580" s="76"/>
      <c r="X580" s="76"/>
      <c r="Y580" s="76"/>
    </row>
    <row r="581" spans="1:25" x14ac:dyDescent="0.25">
      <c r="A581" s="76"/>
      <c r="B581" s="76"/>
      <c r="C581" s="76"/>
      <c r="D581" s="76"/>
      <c r="E581" s="76"/>
      <c r="F581" s="76"/>
      <c r="G581" s="76"/>
      <c r="H581" s="76"/>
      <c r="I581" s="76"/>
      <c r="J581" s="76"/>
      <c r="K581" s="76"/>
      <c r="L581" s="76"/>
      <c r="M581" s="76"/>
      <c r="N581" s="76"/>
      <c r="O581" s="76"/>
      <c r="P581" s="76"/>
      <c r="Q581" s="76"/>
      <c r="R581" s="76"/>
      <c r="S581" s="76"/>
      <c r="T581" s="76"/>
      <c r="U581" s="76"/>
      <c r="V581" s="76"/>
      <c r="W581" s="76"/>
      <c r="X581" s="76"/>
      <c r="Y581" s="76"/>
    </row>
    <row r="582" spans="1:25" x14ac:dyDescent="0.25">
      <c r="A582" s="76"/>
      <c r="B582" s="76"/>
      <c r="C582" s="76"/>
      <c r="D582" s="76"/>
      <c r="E582" s="76"/>
      <c r="F582" s="76"/>
      <c r="G582" s="76"/>
      <c r="H582" s="76"/>
      <c r="I582" s="76"/>
      <c r="J582" s="76"/>
      <c r="K582" s="76"/>
      <c r="L582" s="76"/>
      <c r="M582" s="76"/>
      <c r="N582" s="76"/>
      <c r="O582" s="76"/>
      <c r="P582" s="76"/>
      <c r="Q582" s="76"/>
      <c r="R582" s="76"/>
      <c r="S582" s="76"/>
      <c r="T582" s="76"/>
      <c r="U582" s="76"/>
      <c r="V582" s="76"/>
      <c r="W582" s="76"/>
      <c r="X582" s="76"/>
      <c r="Y582" s="76"/>
    </row>
    <row r="583" spans="1:25" x14ac:dyDescent="0.25">
      <c r="A583" s="76"/>
      <c r="B583" s="76"/>
      <c r="C583" s="76"/>
      <c r="D583" s="76"/>
      <c r="E583" s="76"/>
      <c r="F583" s="76"/>
      <c r="G583" s="76"/>
      <c r="H583" s="76"/>
      <c r="I583" s="76"/>
      <c r="J583" s="76"/>
      <c r="K583" s="76"/>
      <c r="L583" s="76"/>
      <c r="M583" s="76"/>
      <c r="N583" s="76"/>
      <c r="O583" s="76"/>
      <c r="P583" s="76"/>
      <c r="Q583" s="76"/>
      <c r="R583" s="76"/>
      <c r="S583" s="76"/>
      <c r="T583" s="76"/>
      <c r="U583" s="76"/>
      <c r="V583" s="76"/>
      <c r="W583" s="76"/>
      <c r="X583" s="76"/>
      <c r="Y583" s="76"/>
    </row>
    <row r="584" spans="1:25" x14ac:dyDescent="0.25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</row>
    <row r="585" spans="1:25" x14ac:dyDescent="0.25">
      <c r="A585" s="76"/>
      <c r="B585" s="76"/>
      <c r="C585" s="76"/>
      <c r="D585" s="76"/>
      <c r="E585" s="76"/>
      <c r="F585" s="76"/>
      <c r="G585" s="76"/>
      <c r="H585" s="76"/>
      <c r="I585" s="76"/>
      <c r="J585" s="76"/>
      <c r="K585" s="76"/>
      <c r="L585" s="76"/>
      <c r="M585" s="76"/>
      <c r="N585" s="76"/>
      <c r="O585" s="76"/>
      <c r="P585" s="76"/>
      <c r="Q585" s="76"/>
      <c r="R585" s="76"/>
      <c r="S585" s="76"/>
      <c r="T585" s="76"/>
      <c r="U585" s="76"/>
      <c r="V585" s="76"/>
      <c r="W585" s="76"/>
      <c r="X585" s="76"/>
      <c r="Y585" s="76"/>
    </row>
    <row r="586" spans="1:25" x14ac:dyDescent="0.25">
      <c r="A586" s="76"/>
      <c r="B586" s="76"/>
      <c r="C586" s="76"/>
      <c r="D586" s="76"/>
      <c r="E586" s="76"/>
      <c r="F586" s="76"/>
      <c r="G586" s="76"/>
      <c r="H586" s="76"/>
      <c r="I586" s="76"/>
      <c r="J586" s="76"/>
      <c r="K586" s="76"/>
      <c r="L586" s="76"/>
      <c r="M586" s="76"/>
      <c r="N586" s="76"/>
      <c r="O586" s="76"/>
      <c r="P586" s="76"/>
      <c r="Q586" s="76"/>
      <c r="R586" s="76"/>
      <c r="S586" s="76"/>
      <c r="T586" s="76"/>
      <c r="U586" s="76"/>
      <c r="V586" s="76"/>
      <c r="W586" s="76"/>
      <c r="X586" s="76"/>
      <c r="Y586" s="76"/>
    </row>
    <row r="587" spans="1:25" x14ac:dyDescent="0.25">
      <c r="A587" s="76"/>
      <c r="B587" s="76"/>
      <c r="C587" s="76"/>
      <c r="D587" s="76"/>
      <c r="E587" s="76"/>
      <c r="F587" s="76"/>
      <c r="G587" s="76"/>
      <c r="H587" s="76"/>
      <c r="I587" s="76"/>
      <c r="J587" s="76"/>
      <c r="K587" s="76"/>
      <c r="L587" s="76"/>
      <c r="M587" s="76"/>
      <c r="N587" s="76"/>
      <c r="O587" s="76"/>
      <c r="P587" s="76"/>
      <c r="Q587" s="76"/>
      <c r="R587" s="76"/>
      <c r="S587" s="76"/>
      <c r="T587" s="76"/>
      <c r="U587" s="76"/>
      <c r="V587" s="76"/>
      <c r="W587" s="76"/>
      <c r="X587" s="76"/>
      <c r="Y587" s="76"/>
    </row>
    <row r="588" spans="1:25" x14ac:dyDescent="0.25">
      <c r="A588" s="76"/>
      <c r="B588" s="76"/>
      <c r="C588" s="76"/>
      <c r="D588" s="76"/>
      <c r="E588" s="76"/>
      <c r="F588" s="76"/>
      <c r="G588" s="76"/>
      <c r="H588" s="76"/>
      <c r="I588" s="76"/>
      <c r="J588" s="76"/>
      <c r="K588" s="76"/>
      <c r="L588" s="76"/>
      <c r="M588" s="76"/>
      <c r="N588" s="76"/>
      <c r="O588" s="76"/>
      <c r="P588" s="76"/>
      <c r="Q588" s="76"/>
      <c r="R588" s="76"/>
      <c r="S588" s="76"/>
      <c r="T588" s="76"/>
      <c r="U588" s="76"/>
      <c r="V588" s="76"/>
      <c r="W588" s="76"/>
      <c r="X588" s="76"/>
      <c r="Y588" s="76"/>
    </row>
    <row r="589" spans="1:25" x14ac:dyDescent="0.25">
      <c r="A589" s="76"/>
      <c r="B589" s="76"/>
      <c r="C589" s="76"/>
      <c r="D589" s="76"/>
      <c r="E589" s="76"/>
      <c r="F589" s="76"/>
      <c r="G589" s="76"/>
      <c r="H589" s="76"/>
      <c r="I589" s="76"/>
      <c r="J589" s="76"/>
      <c r="K589" s="76"/>
      <c r="L589" s="76"/>
      <c r="M589" s="76"/>
      <c r="N589" s="76"/>
      <c r="O589" s="76"/>
      <c r="P589" s="76"/>
      <c r="Q589" s="76"/>
      <c r="R589" s="76"/>
      <c r="S589" s="76"/>
      <c r="T589" s="76"/>
      <c r="U589" s="76"/>
      <c r="V589" s="76"/>
      <c r="W589" s="76"/>
      <c r="X589" s="76"/>
      <c r="Y589" s="76"/>
    </row>
    <row r="590" spans="1:25" x14ac:dyDescent="0.25">
      <c r="A590" s="76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</row>
    <row r="591" spans="1:25" x14ac:dyDescent="0.25">
      <c r="A591" s="76"/>
      <c r="B591" s="76"/>
      <c r="C591" s="76"/>
      <c r="D591" s="76"/>
      <c r="E591" s="76"/>
      <c r="F591" s="76"/>
      <c r="G591" s="76"/>
      <c r="H591" s="76"/>
      <c r="I591" s="76"/>
      <c r="J591" s="76"/>
      <c r="K591" s="76"/>
      <c r="L591" s="76"/>
      <c r="M591" s="76"/>
      <c r="N591" s="76"/>
      <c r="O591" s="76"/>
      <c r="P591" s="76"/>
      <c r="Q591" s="76"/>
      <c r="R591" s="76"/>
      <c r="S591" s="76"/>
      <c r="T591" s="76"/>
      <c r="U591" s="76"/>
      <c r="V591" s="76"/>
      <c r="W591" s="76"/>
      <c r="X591" s="76"/>
      <c r="Y591" s="76"/>
    </row>
    <row r="592" spans="1:25" x14ac:dyDescent="0.25">
      <c r="A592" s="76"/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</row>
    <row r="593" spans="1:25" x14ac:dyDescent="0.25">
      <c r="A593" s="76"/>
      <c r="B593" s="76"/>
      <c r="C593" s="76"/>
      <c r="D593" s="76"/>
      <c r="E593" s="76"/>
      <c r="F593" s="76"/>
      <c r="G593" s="76"/>
      <c r="H593" s="76"/>
      <c r="I593" s="76"/>
      <c r="J593" s="76"/>
      <c r="K593" s="76"/>
      <c r="L593" s="76"/>
      <c r="M593" s="76"/>
      <c r="N593" s="76"/>
      <c r="O593" s="76"/>
      <c r="P593" s="76"/>
      <c r="Q593" s="76"/>
      <c r="R593" s="76"/>
      <c r="S593" s="76"/>
      <c r="T593" s="76"/>
      <c r="U593" s="76"/>
      <c r="V593" s="76"/>
      <c r="W593" s="76"/>
      <c r="X593" s="76"/>
      <c r="Y593" s="76"/>
    </row>
    <row r="594" spans="1:25" x14ac:dyDescent="0.25">
      <c r="A594" s="76"/>
      <c r="B594" s="76"/>
      <c r="C594" s="76"/>
      <c r="D594" s="76"/>
      <c r="E594" s="76"/>
      <c r="F594" s="76"/>
      <c r="G594" s="76"/>
      <c r="H594" s="76"/>
      <c r="I594" s="76"/>
      <c r="J594" s="76"/>
      <c r="K594" s="76"/>
      <c r="L594" s="76"/>
      <c r="M594" s="76"/>
      <c r="N594" s="76"/>
      <c r="O594" s="76"/>
      <c r="P594" s="76"/>
      <c r="Q594" s="76"/>
      <c r="R594" s="76"/>
      <c r="S594" s="76"/>
      <c r="T594" s="76"/>
      <c r="U594" s="76"/>
      <c r="V594" s="76"/>
      <c r="W594" s="76"/>
      <c r="X594" s="76"/>
      <c r="Y594" s="76"/>
    </row>
    <row r="595" spans="1:25" x14ac:dyDescent="0.25">
      <c r="A595" s="76"/>
      <c r="B595" s="76"/>
      <c r="C595" s="76"/>
      <c r="D595" s="76"/>
      <c r="E595" s="76"/>
      <c r="F595" s="76"/>
      <c r="G595" s="76"/>
      <c r="H595" s="76"/>
      <c r="I595" s="76"/>
      <c r="J595" s="76"/>
      <c r="K595" s="76"/>
      <c r="L595" s="76"/>
      <c r="M595" s="76"/>
      <c r="N595" s="76"/>
      <c r="O595" s="76"/>
      <c r="P595" s="76"/>
      <c r="Q595" s="76"/>
      <c r="R595" s="76"/>
      <c r="S595" s="76"/>
      <c r="T595" s="76"/>
      <c r="U595" s="76"/>
      <c r="V595" s="76"/>
      <c r="W595" s="76"/>
      <c r="X595" s="76"/>
      <c r="Y595" s="76"/>
    </row>
    <row r="596" spans="1:25" x14ac:dyDescent="0.25">
      <c r="A596" s="76"/>
      <c r="B596" s="76"/>
      <c r="C596" s="76"/>
      <c r="D596" s="76"/>
      <c r="E596" s="76"/>
      <c r="F596" s="76"/>
      <c r="G596" s="76"/>
      <c r="H596" s="76"/>
      <c r="I596" s="76"/>
      <c r="J596" s="76"/>
      <c r="K596" s="76"/>
      <c r="L596" s="76"/>
      <c r="M596" s="76"/>
      <c r="N596" s="76"/>
      <c r="O596" s="76"/>
      <c r="P596" s="76"/>
      <c r="Q596" s="76"/>
      <c r="R596" s="76"/>
      <c r="S596" s="76"/>
      <c r="T596" s="76"/>
      <c r="U596" s="76"/>
      <c r="V596" s="76"/>
      <c r="W596" s="76"/>
      <c r="X596" s="76"/>
      <c r="Y596" s="76"/>
    </row>
    <row r="597" spans="1:25" x14ac:dyDescent="0.25">
      <c r="A597" s="76"/>
      <c r="B597" s="76"/>
      <c r="C597" s="76"/>
      <c r="D597" s="76"/>
      <c r="E597" s="76"/>
      <c r="F597" s="76"/>
      <c r="G597" s="76"/>
      <c r="H597" s="76"/>
      <c r="I597" s="76"/>
      <c r="J597" s="76"/>
      <c r="K597" s="76"/>
      <c r="L597" s="76"/>
      <c r="M597" s="76"/>
      <c r="N597" s="76"/>
      <c r="O597" s="76"/>
      <c r="P597" s="76"/>
      <c r="Q597" s="76"/>
      <c r="R597" s="76"/>
      <c r="S597" s="76"/>
      <c r="T597" s="76"/>
      <c r="U597" s="76"/>
      <c r="V597" s="76"/>
      <c r="W597" s="76"/>
      <c r="X597" s="76"/>
      <c r="Y597" s="76"/>
    </row>
    <row r="598" spans="1:25" x14ac:dyDescent="0.25">
      <c r="A598" s="76"/>
      <c r="B598" s="76"/>
      <c r="C598" s="76"/>
      <c r="D598" s="76"/>
      <c r="E598" s="76"/>
      <c r="F598" s="76"/>
      <c r="G598" s="76"/>
      <c r="H598" s="76"/>
      <c r="I598" s="76"/>
      <c r="J598" s="76"/>
      <c r="K598" s="76"/>
      <c r="L598" s="76"/>
      <c r="M598" s="76"/>
      <c r="N598" s="76"/>
      <c r="O598" s="76"/>
      <c r="P598" s="76"/>
      <c r="Q598" s="76"/>
      <c r="R598" s="76"/>
      <c r="S598" s="76"/>
      <c r="T598" s="76"/>
      <c r="U598" s="76"/>
      <c r="V598" s="76"/>
      <c r="W598" s="76"/>
      <c r="X598" s="76"/>
      <c r="Y598" s="76"/>
    </row>
    <row r="599" spans="1:25" x14ac:dyDescent="0.25">
      <c r="A599" s="76"/>
      <c r="B599" s="76"/>
      <c r="C599" s="76"/>
      <c r="D599" s="76"/>
      <c r="E599" s="76"/>
      <c r="F599" s="76"/>
      <c r="G599" s="76"/>
      <c r="H599" s="76"/>
      <c r="I599" s="76"/>
      <c r="J599" s="76"/>
      <c r="K599" s="76"/>
      <c r="L599" s="76"/>
      <c r="M599" s="76"/>
      <c r="N599" s="76"/>
      <c r="O599" s="76"/>
      <c r="P599" s="76"/>
      <c r="Q599" s="76"/>
      <c r="R599" s="76"/>
      <c r="S599" s="76"/>
      <c r="T599" s="76"/>
      <c r="U599" s="76"/>
      <c r="V599" s="76"/>
      <c r="W599" s="76"/>
      <c r="X599" s="76"/>
      <c r="Y599" s="76"/>
    </row>
    <row r="600" spans="1:25" x14ac:dyDescent="0.25">
      <c r="A600" s="76"/>
      <c r="B600" s="76"/>
      <c r="C600" s="76"/>
      <c r="D600" s="76"/>
      <c r="E600" s="76"/>
      <c r="F600" s="76"/>
      <c r="G600" s="76"/>
      <c r="H600" s="76"/>
      <c r="I600" s="76"/>
      <c r="J600" s="76"/>
      <c r="K600" s="76"/>
      <c r="L600" s="76"/>
      <c r="M600" s="76"/>
      <c r="N600" s="76"/>
      <c r="O600" s="76"/>
      <c r="P600" s="76"/>
      <c r="Q600" s="76"/>
      <c r="R600" s="76"/>
      <c r="S600" s="76"/>
      <c r="T600" s="76"/>
      <c r="U600" s="76"/>
      <c r="V600" s="76"/>
      <c r="W600" s="76"/>
      <c r="X600" s="76"/>
      <c r="Y600" s="76"/>
    </row>
    <row r="601" spans="1:25" x14ac:dyDescent="0.25">
      <c r="A601" s="76"/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</row>
    <row r="602" spans="1:25" x14ac:dyDescent="0.25">
      <c r="A602" s="76"/>
      <c r="B602" s="76"/>
      <c r="C602" s="76"/>
      <c r="D602" s="76"/>
      <c r="E602" s="76"/>
      <c r="F602" s="76"/>
      <c r="G602" s="76"/>
      <c r="H602" s="76"/>
      <c r="I602" s="76"/>
      <c r="J602" s="76"/>
      <c r="K602" s="76"/>
      <c r="L602" s="76"/>
      <c r="M602" s="76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</row>
    <row r="603" spans="1:25" x14ac:dyDescent="0.25">
      <c r="A603" s="76"/>
      <c r="B603" s="76"/>
      <c r="C603" s="76"/>
      <c r="D603" s="76"/>
      <c r="E603" s="76"/>
      <c r="F603" s="76"/>
      <c r="G603" s="76"/>
      <c r="H603" s="76"/>
      <c r="I603" s="76"/>
      <c r="J603" s="76"/>
      <c r="K603" s="76"/>
      <c r="L603" s="76"/>
      <c r="M603" s="76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</row>
    <row r="604" spans="1:25" x14ac:dyDescent="0.25">
      <c r="A604" s="76"/>
      <c r="B604" s="76"/>
      <c r="C604" s="76"/>
      <c r="D604" s="76"/>
      <c r="E604" s="76"/>
      <c r="F604" s="76"/>
      <c r="G604" s="76"/>
      <c r="H604" s="76"/>
      <c r="I604" s="76"/>
      <c r="J604" s="76"/>
      <c r="K604" s="76"/>
      <c r="L604" s="76"/>
      <c r="M604" s="76"/>
      <c r="N604" s="76"/>
      <c r="O604" s="76"/>
      <c r="P604" s="76"/>
      <c r="Q604" s="76"/>
      <c r="R604" s="76"/>
      <c r="S604" s="76"/>
      <c r="T604" s="76"/>
      <c r="U604" s="76"/>
      <c r="V604" s="76"/>
      <c r="W604" s="76"/>
      <c r="X604" s="76"/>
      <c r="Y604" s="76"/>
    </row>
    <row r="605" spans="1:25" x14ac:dyDescent="0.25">
      <c r="A605" s="76"/>
      <c r="B605" s="76"/>
      <c r="C605" s="76"/>
      <c r="D605" s="76"/>
      <c r="E605" s="76"/>
      <c r="F605" s="76"/>
      <c r="G605" s="76"/>
      <c r="H605" s="76"/>
      <c r="I605" s="76"/>
      <c r="J605" s="76"/>
      <c r="K605" s="76"/>
      <c r="L605" s="76"/>
      <c r="M605" s="76"/>
      <c r="N605" s="76"/>
      <c r="O605" s="76"/>
      <c r="P605" s="76"/>
      <c r="Q605" s="76"/>
      <c r="R605" s="76"/>
      <c r="S605" s="76"/>
      <c r="T605" s="76"/>
      <c r="U605" s="76"/>
      <c r="V605" s="76"/>
      <c r="W605" s="76"/>
      <c r="X605" s="76"/>
      <c r="Y605" s="76"/>
    </row>
    <row r="606" spans="1:25" x14ac:dyDescent="0.25">
      <c r="A606" s="76"/>
      <c r="B606" s="76"/>
      <c r="C606" s="76"/>
      <c r="D606" s="76"/>
      <c r="E606" s="76"/>
      <c r="F606" s="76"/>
      <c r="G606" s="76"/>
      <c r="H606" s="76"/>
      <c r="I606" s="76"/>
      <c r="J606" s="76"/>
      <c r="K606" s="76"/>
      <c r="L606" s="76"/>
      <c r="M606" s="76"/>
      <c r="N606" s="76"/>
      <c r="O606" s="76"/>
      <c r="P606" s="76"/>
      <c r="Q606" s="76"/>
      <c r="R606" s="76"/>
      <c r="S606" s="76"/>
      <c r="T606" s="76"/>
      <c r="U606" s="76"/>
      <c r="V606" s="76"/>
      <c r="W606" s="76"/>
      <c r="X606" s="76"/>
      <c r="Y606" s="76"/>
    </row>
    <row r="607" spans="1:25" x14ac:dyDescent="0.25">
      <c r="A607" s="76"/>
      <c r="B607" s="76"/>
      <c r="C607" s="76"/>
      <c r="D607" s="76"/>
      <c r="E607" s="76"/>
      <c r="F607" s="76"/>
      <c r="G607" s="76"/>
      <c r="H607" s="76"/>
      <c r="I607" s="76"/>
      <c r="J607" s="76"/>
      <c r="K607" s="76"/>
      <c r="L607" s="76"/>
      <c r="M607" s="76"/>
      <c r="N607" s="76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</row>
    <row r="608" spans="1:25" x14ac:dyDescent="0.25">
      <c r="A608" s="76"/>
      <c r="B608" s="76"/>
      <c r="C608" s="76"/>
      <c r="D608" s="76"/>
      <c r="E608" s="76"/>
      <c r="F608" s="76"/>
      <c r="G608" s="76"/>
      <c r="H608" s="76"/>
      <c r="I608" s="76"/>
      <c r="J608" s="76"/>
      <c r="K608" s="76"/>
      <c r="L608" s="76"/>
      <c r="M608" s="76"/>
      <c r="N608" s="76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</row>
    <row r="609" spans="1:25" x14ac:dyDescent="0.25">
      <c r="A609" s="76"/>
      <c r="B609" s="76"/>
      <c r="C609" s="76"/>
      <c r="D609" s="76"/>
      <c r="E609" s="76"/>
      <c r="F609" s="76"/>
      <c r="G609" s="76"/>
      <c r="H609" s="76"/>
      <c r="I609" s="76"/>
      <c r="J609" s="76"/>
      <c r="K609" s="76"/>
      <c r="L609" s="76"/>
      <c r="M609" s="76"/>
      <c r="N609" s="76"/>
      <c r="O609" s="76"/>
      <c r="P609" s="76"/>
      <c r="Q609" s="76"/>
      <c r="R609" s="76"/>
      <c r="S609" s="76"/>
      <c r="T609" s="76"/>
      <c r="U609" s="76"/>
      <c r="V609" s="76"/>
      <c r="W609" s="76"/>
      <c r="X609" s="76"/>
      <c r="Y609" s="76"/>
    </row>
    <row r="610" spans="1:25" x14ac:dyDescent="0.25">
      <c r="A610" s="76"/>
      <c r="B610" s="76"/>
      <c r="C610" s="76"/>
      <c r="D610" s="76"/>
      <c r="E610" s="76"/>
      <c r="F610" s="76"/>
      <c r="G610" s="76"/>
      <c r="H610" s="76"/>
      <c r="I610" s="76"/>
      <c r="J610" s="76"/>
      <c r="K610" s="76"/>
      <c r="L610" s="76"/>
      <c r="M610" s="76"/>
      <c r="N610" s="76"/>
      <c r="O610" s="76"/>
      <c r="P610" s="76"/>
      <c r="Q610" s="76"/>
      <c r="R610" s="76"/>
      <c r="S610" s="76"/>
      <c r="T610" s="76"/>
      <c r="U610" s="76"/>
      <c r="V610" s="76"/>
      <c r="W610" s="76"/>
      <c r="X610" s="76"/>
      <c r="Y610" s="76"/>
    </row>
    <row r="611" spans="1:25" x14ac:dyDescent="0.25">
      <c r="A611" s="76"/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</row>
    <row r="612" spans="1:25" x14ac:dyDescent="0.25">
      <c r="A612" s="76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</row>
    <row r="613" spans="1:25" x14ac:dyDescent="0.25">
      <c r="A613" s="76"/>
      <c r="B613" s="76"/>
      <c r="C613" s="76"/>
      <c r="D613" s="76"/>
      <c r="E613" s="76"/>
      <c r="F613" s="76"/>
      <c r="G613" s="76"/>
      <c r="H613" s="76"/>
      <c r="I613" s="76"/>
      <c r="J613" s="76"/>
      <c r="K613" s="76"/>
      <c r="L613" s="76"/>
      <c r="M613" s="76"/>
      <c r="N613" s="76"/>
      <c r="O613" s="76"/>
      <c r="P613" s="76"/>
      <c r="Q613" s="76"/>
      <c r="R613" s="76"/>
      <c r="S613" s="76"/>
      <c r="T613" s="76"/>
      <c r="U613" s="76"/>
      <c r="V613" s="76"/>
      <c r="W613" s="76"/>
      <c r="X613" s="76"/>
      <c r="Y613" s="76"/>
    </row>
    <row r="614" spans="1:25" x14ac:dyDescent="0.25">
      <c r="A614" s="76"/>
      <c r="B614" s="76"/>
      <c r="C614" s="76"/>
      <c r="D614" s="76"/>
      <c r="E614" s="76"/>
      <c r="F614" s="76"/>
      <c r="G614" s="76"/>
      <c r="H614" s="76"/>
      <c r="I614" s="76"/>
      <c r="J614" s="76"/>
      <c r="K614" s="76"/>
      <c r="L614" s="76"/>
      <c r="M614" s="76"/>
      <c r="N614" s="76"/>
      <c r="O614" s="76"/>
      <c r="P614" s="76"/>
      <c r="Q614" s="76"/>
      <c r="R614" s="76"/>
      <c r="S614" s="76"/>
      <c r="T614" s="76"/>
      <c r="U614" s="76"/>
      <c r="V614" s="76"/>
      <c r="W614" s="76"/>
      <c r="X614" s="76"/>
      <c r="Y614" s="76"/>
    </row>
    <row r="615" spans="1:25" x14ac:dyDescent="0.25">
      <c r="A615" s="76"/>
      <c r="B615" s="76"/>
      <c r="C615" s="76"/>
      <c r="D615" s="76"/>
      <c r="E615" s="76"/>
      <c r="F615" s="76"/>
      <c r="G615" s="76"/>
      <c r="H615" s="76"/>
      <c r="I615" s="76"/>
      <c r="J615" s="76"/>
      <c r="K615" s="76"/>
      <c r="L615" s="76"/>
      <c r="M615" s="76"/>
      <c r="N615" s="76"/>
      <c r="O615" s="76"/>
      <c r="P615" s="76"/>
      <c r="Q615" s="76"/>
      <c r="R615" s="76"/>
      <c r="S615" s="76"/>
      <c r="T615" s="76"/>
      <c r="U615" s="76"/>
      <c r="V615" s="76"/>
      <c r="W615" s="76"/>
      <c r="X615" s="76"/>
      <c r="Y615" s="76"/>
    </row>
    <row r="616" spans="1:25" x14ac:dyDescent="0.25">
      <c r="A616" s="76"/>
      <c r="B616" s="76"/>
      <c r="C616" s="76"/>
      <c r="D616" s="76"/>
      <c r="E616" s="76"/>
      <c r="F616" s="76"/>
      <c r="G616" s="76"/>
      <c r="H616" s="76"/>
      <c r="I616" s="76"/>
      <c r="J616" s="76"/>
      <c r="K616" s="76"/>
      <c r="L616" s="76"/>
      <c r="M616" s="76"/>
      <c r="N616" s="76"/>
      <c r="O616" s="76"/>
      <c r="P616" s="76"/>
      <c r="Q616" s="76"/>
      <c r="R616" s="76"/>
      <c r="S616" s="76"/>
      <c r="T616" s="76"/>
      <c r="U616" s="76"/>
      <c r="V616" s="76"/>
      <c r="W616" s="76"/>
      <c r="X616" s="76"/>
      <c r="Y616" s="76"/>
    </row>
    <row r="617" spans="1:25" x14ac:dyDescent="0.25">
      <c r="A617" s="76"/>
      <c r="B617" s="76"/>
      <c r="C617" s="76"/>
      <c r="D617" s="76"/>
      <c r="E617" s="76"/>
      <c r="F617" s="76"/>
      <c r="G617" s="76"/>
      <c r="H617" s="76"/>
      <c r="I617" s="76"/>
      <c r="J617" s="76"/>
      <c r="K617" s="76"/>
      <c r="L617" s="76"/>
      <c r="M617" s="76"/>
      <c r="N617" s="76"/>
      <c r="O617" s="76"/>
      <c r="P617" s="76"/>
      <c r="Q617" s="76"/>
      <c r="R617" s="76"/>
      <c r="S617" s="76"/>
      <c r="T617" s="76"/>
      <c r="U617" s="76"/>
      <c r="V617" s="76"/>
      <c r="W617" s="76"/>
      <c r="X617" s="76"/>
      <c r="Y617" s="76"/>
    </row>
    <row r="618" spans="1:25" x14ac:dyDescent="0.25">
      <c r="A618" s="76"/>
      <c r="B618" s="76"/>
      <c r="C618" s="76"/>
      <c r="D618" s="76"/>
      <c r="E618" s="76"/>
      <c r="F618" s="76"/>
      <c r="G618" s="76"/>
      <c r="H618" s="76"/>
      <c r="I618" s="76"/>
      <c r="J618" s="76"/>
      <c r="K618" s="76"/>
      <c r="L618" s="76"/>
      <c r="M618" s="76"/>
      <c r="N618" s="76"/>
      <c r="O618" s="76"/>
      <c r="P618" s="76"/>
      <c r="Q618" s="76"/>
      <c r="R618" s="76"/>
      <c r="S618" s="76"/>
      <c r="T618" s="76"/>
      <c r="U618" s="76"/>
      <c r="V618" s="76"/>
      <c r="W618" s="76"/>
      <c r="X618" s="76"/>
      <c r="Y618" s="76"/>
    </row>
    <row r="619" spans="1:25" x14ac:dyDescent="0.25">
      <c r="A619" s="76"/>
      <c r="B619" s="76"/>
      <c r="C619" s="76"/>
      <c r="D619" s="76"/>
      <c r="E619" s="76"/>
      <c r="F619" s="76"/>
      <c r="G619" s="76"/>
      <c r="H619" s="76"/>
      <c r="I619" s="76"/>
      <c r="J619" s="76"/>
      <c r="K619" s="76"/>
      <c r="L619" s="76"/>
      <c r="M619" s="76"/>
      <c r="N619" s="76"/>
      <c r="O619" s="76"/>
      <c r="P619" s="76"/>
      <c r="Q619" s="76"/>
      <c r="R619" s="76"/>
      <c r="S619" s="76"/>
      <c r="T619" s="76"/>
      <c r="U619" s="76"/>
      <c r="V619" s="76"/>
      <c r="W619" s="76"/>
      <c r="X619" s="76"/>
      <c r="Y619" s="76"/>
    </row>
    <row r="620" spans="1:25" x14ac:dyDescent="0.25">
      <c r="A620" s="76"/>
      <c r="B620" s="76"/>
      <c r="C620" s="76"/>
      <c r="D620" s="76"/>
      <c r="E620" s="76"/>
      <c r="F620" s="76"/>
      <c r="G620" s="76"/>
      <c r="H620" s="76"/>
      <c r="I620" s="76"/>
      <c r="J620" s="76"/>
      <c r="K620" s="76"/>
      <c r="L620" s="76"/>
      <c r="M620" s="76"/>
      <c r="N620" s="76"/>
      <c r="O620" s="76"/>
      <c r="P620" s="76"/>
      <c r="Q620" s="76"/>
      <c r="R620" s="76"/>
      <c r="S620" s="76"/>
      <c r="T620" s="76"/>
      <c r="U620" s="76"/>
      <c r="V620" s="76"/>
      <c r="W620" s="76"/>
      <c r="X620" s="76"/>
      <c r="Y620" s="76"/>
    </row>
    <row r="621" spans="1:25" x14ac:dyDescent="0.25">
      <c r="A621" s="76"/>
      <c r="B621" s="76"/>
      <c r="C621" s="76"/>
      <c r="D621" s="76"/>
      <c r="E621" s="76"/>
      <c r="F621" s="76"/>
      <c r="G621" s="76"/>
      <c r="H621" s="76"/>
      <c r="I621" s="76"/>
      <c r="J621" s="76"/>
      <c r="K621" s="76"/>
      <c r="L621" s="76"/>
      <c r="M621" s="76"/>
      <c r="N621" s="76"/>
      <c r="O621" s="76"/>
      <c r="P621" s="76"/>
      <c r="Q621" s="76"/>
      <c r="R621" s="76"/>
      <c r="S621" s="76"/>
      <c r="T621" s="76"/>
      <c r="U621" s="76"/>
      <c r="V621" s="76"/>
      <c r="W621" s="76"/>
      <c r="X621" s="76"/>
      <c r="Y621" s="76"/>
    </row>
    <row r="622" spans="1:25" x14ac:dyDescent="0.25">
      <c r="A622" s="76"/>
      <c r="B622" s="76"/>
      <c r="C622" s="76"/>
      <c r="D622" s="76"/>
      <c r="E622" s="76"/>
      <c r="F622" s="76"/>
      <c r="G622" s="76"/>
      <c r="H622" s="76"/>
      <c r="I622" s="76"/>
      <c r="J622" s="76"/>
      <c r="K622" s="76"/>
      <c r="L622" s="76"/>
      <c r="M622" s="76"/>
      <c r="N622" s="76"/>
      <c r="O622" s="76"/>
      <c r="P622" s="76"/>
      <c r="Q622" s="76"/>
      <c r="R622" s="76"/>
      <c r="S622" s="76"/>
      <c r="T622" s="76"/>
      <c r="U622" s="76"/>
      <c r="V622" s="76"/>
      <c r="W622" s="76"/>
      <c r="X622" s="76"/>
      <c r="Y622" s="76"/>
    </row>
    <row r="623" spans="1:25" x14ac:dyDescent="0.25">
      <c r="A623" s="76"/>
      <c r="B623" s="76"/>
      <c r="C623" s="76"/>
      <c r="D623" s="76"/>
      <c r="E623" s="76"/>
      <c r="F623" s="76"/>
      <c r="G623" s="76"/>
      <c r="H623" s="76"/>
      <c r="I623" s="76"/>
      <c r="J623" s="76"/>
      <c r="K623" s="76"/>
      <c r="L623" s="76"/>
      <c r="M623" s="76"/>
      <c r="N623" s="76"/>
      <c r="O623" s="76"/>
      <c r="P623" s="76"/>
      <c r="Q623" s="76"/>
      <c r="R623" s="76"/>
      <c r="S623" s="76"/>
      <c r="T623" s="76"/>
      <c r="U623" s="76"/>
      <c r="V623" s="76"/>
      <c r="W623" s="76"/>
      <c r="X623" s="76"/>
      <c r="Y623" s="76"/>
    </row>
    <row r="624" spans="1:25" x14ac:dyDescent="0.25">
      <c r="A624" s="76"/>
      <c r="B624" s="76"/>
      <c r="C624" s="76"/>
      <c r="D624" s="76"/>
      <c r="E624" s="76"/>
      <c r="F624" s="76"/>
      <c r="G624" s="76"/>
      <c r="H624" s="76"/>
      <c r="I624" s="76"/>
      <c r="J624" s="76"/>
      <c r="K624" s="76"/>
      <c r="L624" s="76"/>
      <c r="M624" s="76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</row>
    <row r="625" spans="1:25" x14ac:dyDescent="0.25">
      <c r="A625" s="76"/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</row>
    <row r="626" spans="1:25" x14ac:dyDescent="0.25">
      <c r="A626" s="76"/>
      <c r="B626" s="76"/>
      <c r="C626" s="76"/>
      <c r="D626" s="76"/>
      <c r="E626" s="76"/>
      <c r="F626" s="76"/>
      <c r="G626" s="76"/>
      <c r="H626" s="76"/>
      <c r="I626" s="76"/>
      <c r="J626" s="76"/>
      <c r="K626" s="76"/>
      <c r="L626" s="76"/>
      <c r="M626" s="76"/>
      <c r="N626" s="76"/>
      <c r="O626" s="76"/>
      <c r="P626" s="76"/>
      <c r="Q626" s="76"/>
      <c r="R626" s="76"/>
      <c r="S626" s="76"/>
      <c r="T626" s="76"/>
      <c r="U626" s="76"/>
      <c r="V626" s="76"/>
      <c r="W626" s="76"/>
      <c r="X626" s="76"/>
      <c r="Y626" s="76"/>
    </row>
    <row r="627" spans="1:25" x14ac:dyDescent="0.25">
      <c r="A627" s="76"/>
      <c r="B627" s="76"/>
      <c r="C627" s="76"/>
      <c r="D627" s="76"/>
      <c r="E627" s="76"/>
      <c r="F627" s="76"/>
      <c r="G627" s="76"/>
      <c r="H627" s="76"/>
      <c r="I627" s="76"/>
      <c r="J627" s="76"/>
      <c r="K627" s="76"/>
      <c r="L627" s="76"/>
      <c r="M627" s="76"/>
      <c r="N627" s="76"/>
      <c r="O627" s="76"/>
      <c r="P627" s="76"/>
      <c r="Q627" s="76"/>
      <c r="R627" s="76"/>
      <c r="S627" s="76"/>
      <c r="T627" s="76"/>
      <c r="U627" s="76"/>
      <c r="V627" s="76"/>
      <c r="W627" s="76"/>
      <c r="X627" s="76"/>
      <c r="Y627" s="76"/>
    </row>
    <row r="628" spans="1:25" x14ac:dyDescent="0.25">
      <c r="A628" s="76"/>
      <c r="B628" s="76"/>
      <c r="C628" s="76"/>
      <c r="D628" s="76"/>
      <c r="E628" s="76"/>
      <c r="F628" s="76"/>
      <c r="G628" s="76"/>
      <c r="H628" s="76"/>
      <c r="I628" s="76"/>
      <c r="J628" s="76"/>
      <c r="K628" s="76"/>
      <c r="L628" s="76"/>
      <c r="M628" s="76"/>
      <c r="N628" s="76"/>
      <c r="O628" s="76"/>
      <c r="P628" s="76"/>
      <c r="Q628" s="76"/>
      <c r="R628" s="76"/>
      <c r="S628" s="76"/>
      <c r="T628" s="76"/>
      <c r="U628" s="76"/>
      <c r="V628" s="76"/>
      <c r="W628" s="76"/>
      <c r="X628" s="76"/>
      <c r="Y628" s="76"/>
    </row>
    <row r="629" spans="1:25" x14ac:dyDescent="0.25">
      <c r="A629" s="76"/>
      <c r="B629" s="76"/>
      <c r="C629" s="76"/>
      <c r="D629" s="76"/>
      <c r="E629" s="76"/>
      <c r="F629" s="76"/>
      <c r="G629" s="76"/>
      <c r="H629" s="76"/>
      <c r="I629" s="76"/>
      <c r="J629" s="76"/>
      <c r="K629" s="76"/>
      <c r="L629" s="76"/>
      <c r="M629" s="76"/>
      <c r="N629" s="76"/>
      <c r="O629" s="76"/>
      <c r="P629" s="76"/>
      <c r="Q629" s="76"/>
      <c r="R629" s="76"/>
      <c r="S629" s="76"/>
      <c r="T629" s="76"/>
      <c r="U629" s="76"/>
      <c r="V629" s="76"/>
      <c r="W629" s="76"/>
      <c r="X629" s="76"/>
      <c r="Y629" s="76"/>
    </row>
    <row r="630" spans="1:25" x14ac:dyDescent="0.25">
      <c r="A630" s="76"/>
      <c r="B630" s="76"/>
      <c r="C630" s="76"/>
      <c r="D630" s="76"/>
      <c r="E630" s="76"/>
      <c r="F630" s="76"/>
      <c r="G630" s="76"/>
      <c r="H630" s="76"/>
      <c r="I630" s="76"/>
      <c r="J630" s="76"/>
      <c r="K630" s="76"/>
      <c r="L630" s="76"/>
      <c r="M630" s="76"/>
      <c r="N630" s="76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</row>
    <row r="631" spans="1:25" x14ac:dyDescent="0.25">
      <c r="A631" s="76"/>
      <c r="B631" s="76"/>
      <c r="C631" s="76"/>
      <c r="D631" s="76"/>
      <c r="E631" s="76"/>
      <c r="F631" s="76"/>
      <c r="G631" s="76"/>
      <c r="H631" s="76"/>
      <c r="I631" s="76"/>
      <c r="J631" s="76"/>
      <c r="K631" s="76"/>
      <c r="L631" s="76"/>
      <c r="M631" s="76"/>
      <c r="N631" s="76"/>
      <c r="O631" s="76"/>
      <c r="P631" s="76"/>
      <c r="Q631" s="76"/>
      <c r="R631" s="76"/>
      <c r="S631" s="76"/>
      <c r="T631" s="76"/>
      <c r="U631" s="76"/>
      <c r="V631" s="76"/>
      <c r="W631" s="76"/>
      <c r="X631" s="76"/>
      <c r="Y631" s="76"/>
    </row>
    <row r="632" spans="1:25" x14ac:dyDescent="0.25">
      <c r="A632" s="76"/>
      <c r="B632" s="76"/>
      <c r="C632" s="76"/>
      <c r="D632" s="76"/>
      <c r="E632" s="76"/>
      <c r="F632" s="76"/>
      <c r="G632" s="76"/>
      <c r="H632" s="76"/>
      <c r="I632" s="76"/>
      <c r="J632" s="76"/>
      <c r="K632" s="76"/>
      <c r="L632" s="76"/>
      <c r="M632" s="76"/>
      <c r="N632" s="76"/>
      <c r="O632" s="76"/>
      <c r="P632" s="76"/>
      <c r="Q632" s="76"/>
      <c r="R632" s="76"/>
      <c r="S632" s="76"/>
      <c r="T632" s="76"/>
      <c r="U632" s="76"/>
      <c r="V632" s="76"/>
      <c r="W632" s="76"/>
      <c r="X632" s="76"/>
      <c r="Y632" s="76"/>
    </row>
    <row r="633" spans="1:25" x14ac:dyDescent="0.25">
      <c r="A633" s="76"/>
      <c r="B633" s="76"/>
      <c r="C633" s="76"/>
      <c r="D633" s="76"/>
      <c r="E633" s="76"/>
      <c r="F633" s="76"/>
      <c r="G633" s="76"/>
      <c r="H633" s="76"/>
      <c r="I633" s="76"/>
      <c r="J633" s="76"/>
      <c r="K633" s="76"/>
      <c r="L633" s="76"/>
      <c r="M633" s="76"/>
      <c r="N633" s="76"/>
      <c r="O633" s="76"/>
      <c r="P633" s="76"/>
      <c r="Q633" s="76"/>
      <c r="R633" s="76"/>
      <c r="S633" s="76"/>
      <c r="T633" s="76"/>
      <c r="U633" s="76"/>
      <c r="V633" s="76"/>
      <c r="W633" s="76"/>
      <c r="X633" s="76"/>
      <c r="Y633" s="76"/>
    </row>
    <row r="634" spans="1:25" x14ac:dyDescent="0.25">
      <c r="A634" s="76"/>
      <c r="B634" s="76"/>
      <c r="C634" s="76"/>
      <c r="D634" s="76"/>
      <c r="E634" s="76"/>
      <c r="F634" s="76"/>
      <c r="G634" s="76"/>
      <c r="H634" s="76"/>
      <c r="I634" s="76"/>
      <c r="J634" s="76"/>
      <c r="K634" s="76"/>
      <c r="L634" s="76"/>
      <c r="M634" s="76"/>
      <c r="N634" s="76"/>
      <c r="O634" s="76"/>
      <c r="P634" s="76"/>
      <c r="Q634" s="76"/>
      <c r="R634" s="76"/>
      <c r="S634" s="76"/>
      <c r="T634" s="76"/>
      <c r="U634" s="76"/>
      <c r="V634" s="76"/>
      <c r="W634" s="76"/>
      <c r="X634" s="76"/>
      <c r="Y634" s="76"/>
    </row>
    <row r="635" spans="1:25" x14ac:dyDescent="0.25">
      <c r="A635" s="76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</row>
    <row r="636" spans="1:25" x14ac:dyDescent="0.25">
      <c r="A636" s="76"/>
      <c r="B636" s="76"/>
      <c r="C636" s="76"/>
      <c r="D636" s="76"/>
      <c r="E636" s="76"/>
      <c r="F636" s="76"/>
      <c r="G636" s="76"/>
      <c r="H636" s="76"/>
      <c r="I636" s="76"/>
      <c r="J636" s="76"/>
      <c r="K636" s="76"/>
      <c r="L636" s="76"/>
      <c r="M636" s="76"/>
      <c r="N636" s="76"/>
      <c r="O636" s="76"/>
      <c r="P636" s="76"/>
      <c r="Q636" s="76"/>
      <c r="R636" s="76"/>
      <c r="S636" s="76"/>
      <c r="T636" s="76"/>
      <c r="U636" s="76"/>
      <c r="V636" s="76"/>
      <c r="W636" s="76"/>
      <c r="X636" s="76"/>
      <c r="Y636" s="76"/>
    </row>
    <row r="637" spans="1:25" x14ac:dyDescent="0.25">
      <c r="A637" s="76"/>
      <c r="B637" s="76"/>
      <c r="C637" s="76"/>
      <c r="D637" s="76"/>
      <c r="E637" s="76"/>
      <c r="F637" s="76"/>
      <c r="G637" s="76"/>
      <c r="H637" s="76"/>
      <c r="I637" s="76"/>
      <c r="J637" s="76"/>
      <c r="K637" s="76"/>
      <c r="L637" s="76"/>
      <c r="M637" s="76"/>
      <c r="N637" s="76"/>
      <c r="O637" s="76"/>
      <c r="P637" s="76"/>
      <c r="Q637" s="76"/>
      <c r="R637" s="76"/>
      <c r="S637" s="76"/>
      <c r="T637" s="76"/>
      <c r="U637" s="76"/>
      <c r="V637" s="76"/>
      <c r="W637" s="76"/>
      <c r="X637" s="76"/>
      <c r="Y637" s="76"/>
    </row>
    <row r="638" spans="1:25" x14ac:dyDescent="0.25">
      <c r="A638" s="76"/>
      <c r="B638" s="76"/>
      <c r="C638" s="76"/>
      <c r="D638" s="76"/>
      <c r="E638" s="76"/>
      <c r="F638" s="76"/>
      <c r="G638" s="76"/>
      <c r="H638" s="76"/>
      <c r="I638" s="76"/>
      <c r="J638" s="76"/>
      <c r="K638" s="76"/>
      <c r="L638" s="76"/>
      <c r="M638" s="76"/>
      <c r="N638" s="76"/>
      <c r="O638" s="76"/>
      <c r="P638" s="76"/>
      <c r="Q638" s="76"/>
      <c r="R638" s="76"/>
      <c r="S638" s="76"/>
      <c r="T638" s="76"/>
      <c r="U638" s="76"/>
      <c r="V638" s="76"/>
      <c r="W638" s="76"/>
      <c r="X638" s="76"/>
      <c r="Y638" s="76"/>
    </row>
    <row r="639" spans="1:25" x14ac:dyDescent="0.25">
      <c r="A639" s="76"/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</row>
    <row r="640" spans="1:25" x14ac:dyDescent="0.25">
      <c r="A640" s="76"/>
      <c r="B640" s="76"/>
      <c r="C640" s="76"/>
      <c r="D640" s="76"/>
      <c r="E640" s="76"/>
      <c r="F640" s="76"/>
      <c r="G640" s="76"/>
      <c r="H640" s="76"/>
      <c r="I640" s="76"/>
      <c r="J640" s="76"/>
      <c r="K640" s="76"/>
      <c r="L640" s="76"/>
      <c r="M640" s="76"/>
      <c r="N640" s="76"/>
      <c r="O640" s="76"/>
      <c r="P640" s="76"/>
      <c r="Q640" s="76"/>
      <c r="R640" s="76"/>
      <c r="S640" s="76"/>
      <c r="T640" s="76"/>
      <c r="U640" s="76"/>
      <c r="V640" s="76"/>
      <c r="W640" s="76"/>
      <c r="X640" s="76"/>
      <c r="Y640" s="76"/>
    </row>
    <row r="641" spans="1:25" x14ac:dyDescent="0.25">
      <c r="A641" s="76"/>
      <c r="B641" s="76"/>
      <c r="C641" s="76"/>
      <c r="D641" s="76"/>
      <c r="E641" s="76"/>
      <c r="F641" s="76"/>
      <c r="G641" s="76"/>
      <c r="H641" s="76"/>
      <c r="I641" s="76"/>
      <c r="J641" s="76"/>
      <c r="K641" s="76"/>
      <c r="L641" s="76"/>
      <c r="M641" s="76"/>
      <c r="N641" s="76"/>
      <c r="O641" s="76"/>
      <c r="P641" s="76"/>
      <c r="Q641" s="76"/>
      <c r="R641" s="76"/>
      <c r="S641" s="76"/>
      <c r="T641" s="76"/>
      <c r="U641" s="76"/>
      <c r="V641" s="76"/>
      <c r="W641" s="76"/>
      <c r="X641" s="76"/>
      <c r="Y641" s="76"/>
    </row>
    <row r="642" spans="1:25" x14ac:dyDescent="0.25">
      <c r="A642" s="76"/>
      <c r="B642" s="76"/>
      <c r="C642" s="76"/>
      <c r="D642" s="76"/>
      <c r="E642" s="76"/>
      <c r="F642" s="76"/>
      <c r="G642" s="76"/>
      <c r="H642" s="76"/>
      <c r="I642" s="76"/>
      <c r="J642" s="76"/>
      <c r="K642" s="76"/>
      <c r="L642" s="76"/>
      <c r="M642" s="76"/>
      <c r="N642" s="76"/>
      <c r="O642" s="76"/>
      <c r="P642" s="76"/>
      <c r="Q642" s="76"/>
      <c r="R642" s="76"/>
      <c r="S642" s="76"/>
      <c r="T642" s="76"/>
      <c r="U642" s="76"/>
      <c r="V642" s="76"/>
      <c r="W642" s="76"/>
      <c r="X642" s="76"/>
      <c r="Y642" s="76"/>
    </row>
    <row r="643" spans="1:25" x14ac:dyDescent="0.25">
      <c r="A643" s="76"/>
      <c r="B643" s="76"/>
      <c r="C643" s="76"/>
      <c r="D643" s="76"/>
      <c r="E643" s="76"/>
      <c r="F643" s="76"/>
      <c r="G643" s="76"/>
      <c r="H643" s="76"/>
      <c r="I643" s="76"/>
      <c r="J643" s="76"/>
      <c r="K643" s="76"/>
      <c r="L643" s="76"/>
      <c r="M643" s="76"/>
      <c r="N643" s="76"/>
      <c r="O643" s="76"/>
      <c r="P643" s="76"/>
      <c r="Q643" s="76"/>
      <c r="R643" s="76"/>
      <c r="S643" s="76"/>
      <c r="T643" s="76"/>
      <c r="U643" s="76"/>
      <c r="V643" s="76"/>
      <c r="W643" s="76"/>
      <c r="X643" s="76"/>
      <c r="Y643" s="76"/>
    </row>
    <row r="644" spans="1:25" x14ac:dyDescent="0.25">
      <c r="A644" s="76"/>
      <c r="B644" s="76"/>
      <c r="C644" s="76"/>
      <c r="D644" s="76"/>
      <c r="E644" s="76"/>
      <c r="F644" s="76"/>
      <c r="G644" s="76"/>
      <c r="H644" s="76"/>
      <c r="I644" s="76"/>
      <c r="J644" s="76"/>
      <c r="K644" s="76"/>
      <c r="L644" s="76"/>
      <c r="M644" s="76"/>
      <c r="N644" s="76"/>
      <c r="O644" s="76"/>
      <c r="P644" s="76"/>
      <c r="Q644" s="76"/>
      <c r="R644" s="76"/>
      <c r="S644" s="76"/>
      <c r="T644" s="76"/>
      <c r="U644" s="76"/>
      <c r="V644" s="76"/>
      <c r="W644" s="76"/>
      <c r="X644" s="76"/>
      <c r="Y644" s="76"/>
    </row>
    <row r="645" spans="1:25" x14ac:dyDescent="0.25">
      <c r="A645" s="76"/>
      <c r="B645" s="76"/>
      <c r="C645" s="76"/>
      <c r="D645" s="76"/>
      <c r="E645" s="76"/>
      <c r="F645" s="76"/>
      <c r="G645" s="76"/>
      <c r="H645" s="76"/>
      <c r="I645" s="76"/>
      <c r="J645" s="76"/>
      <c r="K645" s="76"/>
      <c r="L645" s="76"/>
      <c r="M645" s="76"/>
      <c r="N645" s="76"/>
      <c r="O645" s="76"/>
      <c r="P645" s="76"/>
      <c r="Q645" s="76"/>
      <c r="R645" s="76"/>
      <c r="S645" s="76"/>
      <c r="T645" s="76"/>
      <c r="U645" s="76"/>
      <c r="V645" s="76"/>
      <c r="W645" s="76"/>
      <c r="X645" s="76"/>
      <c r="Y645" s="76"/>
    </row>
    <row r="646" spans="1:25" x14ac:dyDescent="0.25">
      <c r="A646" s="76"/>
      <c r="B646" s="76"/>
      <c r="C646" s="76"/>
      <c r="D646" s="76"/>
      <c r="E646" s="76"/>
      <c r="F646" s="76"/>
      <c r="G646" s="76"/>
      <c r="H646" s="76"/>
      <c r="I646" s="76"/>
      <c r="J646" s="76"/>
      <c r="K646" s="76"/>
      <c r="L646" s="76"/>
      <c r="M646" s="76"/>
      <c r="N646" s="76"/>
      <c r="O646" s="76"/>
      <c r="P646" s="76"/>
      <c r="Q646" s="76"/>
      <c r="R646" s="76"/>
      <c r="S646" s="76"/>
      <c r="T646" s="76"/>
      <c r="U646" s="76"/>
      <c r="V646" s="76"/>
      <c r="W646" s="76"/>
      <c r="X646" s="76"/>
      <c r="Y646" s="76"/>
    </row>
    <row r="647" spans="1:25" x14ac:dyDescent="0.25">
      <c r="A647" s="76"/>
      <c r="B647" s="76"/>
      <c r="C647" s="76"/>
      <c r="D647" s="76"/>
      <c r="E647" s="76"/>
      <c r="F647" s="76"/>
      <c r="G647" s="76"/>
      <c r="H647" s="76"/>
      <c r="I647" s="76"/>
      <c r="J647" s="76"/>
      <c r="K647" s="76"/>
      <c r="L647" s="76"/>
      <c r="M647" s="76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</row>
    <row r="648" spans="1:25" x14ac:dyDescent="0.25">
      <c r="A648" s="76"/>
      <c r="B648" s="76"/>
      <c r="C648" s="76"/>
      <c r="D648" s="76"/>
      <c r="E648" s="76"/>
      <c r="F648" s="76"/>
      <c r="G648" s="76"/>
      <c r="H648" s="76"/>
      <c r="I648" s="76"/>
      <c r="J648" s="76"/>
      <c r="K648" s="76"/>
      <c r="L648" s="76"/>
      <c r="M648" s="76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</row>
    <row r="649" spans="1:25" x14ac:dyDescent="0.25">
      <c r="A649" s="76"/>
      <c r="B649" s="76"/>
      <c r="C649" s="76"/>
      <c r="D649" s="76"/>
      <c r="E649" s="76"/>
      <c r="F649" s="76"/>
      <c r="G649" s="76"/>
      <c r="H649" s="76"/>
      <c r="I649" s="76"/>
      <c r="J649" s="76"/>
      <c r="K649" s="76"/>
      <c r="L649" s="76"/>
      <c r="M649" s="76"/>
      <c r="N649" s="76"/>
      <c r="O649" s="76"/>
      <c r="P649" s="76"/>
      <c r="Q649" s="76"/>
      <c r="R649" s="76"/>
      <c r="S649" s="76"/>
      <c r="T649" s="76"/>
      <c r="U649" s="76"/>
      <c r="V649" s="76"/>
      <c r="W649" s="76"/>
      <c r="X649" s="76"/>
      <c r="Y649" s="76"/>
    </row>
    <row r="650" spans="1:25" x14ac:dyDescent="0.25">
      <c r="A650" s="76"/>
      <c r="B650" s="76"/>
      <c r="C650" s="76"/>
      <c r="D650" s="76"/>
      <c r="E650" s="76"/>
      <c r="F650" s="76"/>
      <c r="G650" s="76"/>
      <c r="H650" s="76"/>
      <c r="I650" s="76"/>
      <c r="J650" s="76"/>
      <c r="K650" s="76"/>
      <c r="L650" s="76"/>
      <c r="M650" s="76"/>
      <c r="N650" s="76"/>
      <c r="O650" s="76"/>
      <c r="P650" s="76"/>
      <c r="Q650" s="76"/>
      <c r="R650" s="76"/>
      <c r="S650" s="76"/>
      <c r="T650" s="76"/>
      <c r="U650" s="76"/>
      <c r="V650" s="76"/>
      <c r="W650" s="76"/>
      <c r="X650" s="76"/>
      <c r="Y650" s="76"/>
    </row>
    <row r="651" spans="1:25" x14ac:dyDescent="0.25">
      <c r="A651" s="76"/>
      <c r="B651" s="76"/>
      <c r="C651" s="76"/>
      <c r="D651" s="76"/>
      <c r="E651" s="76"/>
      <c r="F651" s="76"/>
      <c r="G651" s="76"/>
      <c r="H651" s="76"/>
      <c r="I651" s="76"/>
      <c r="J651" s="76"/>
      <c r="K651" s="76"/>
      <c r="L651" s="76"/>
      <c r="M651" s="76"/>
      <c r="N651" s="76"/>
      <c r="O651" s="76"/>
      <c r="P651" s="76"/>
      <c r="Q651" s="76"/>
      <c r="R651" s="76"/>
      <c r="S651" s="76"/>
      <c r="T651" s="76"/>
      <c r="U651" s="76"/>
      <c r="V651" s="76"/>
      <c r="W651" s="76"/>
      <c r="X651" s="76"/>
      <c r="Y651" s="76"/>
    </row>
    <row r="652" spans="1:25" x14ac:dyDescent="0.25">
      <c r="A652" s="76"/>
      <c r="B652" s="76"/>
      <c r="C652" s="76"/>
      <c r="D652" s="76"/>
      <c r="E652" s="76"/>
      <c r="F652" s="76"/>
      <c r="G652" s="76"/>
      <c r="H652" s="76"/>
      <c r="I652" s="76"/>
      <c r="J652" s="76"/>
      <c r="K652" s="76"/>
      <c r="L652" s="76"/>
      <c r="M652" s="76"/>
      <c r="N652" s="76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</row>
    <row r="653" spans="1:25" x14ac:dyDescent="0.25">
      <c r="A653" s="76"/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</row>
    <row r="654" spans="1:25" x14ac:dyDescent="0.25">
      <c r="A654" s="76"/>
      <c r="B654" s="76"/>
      <c r="C654" s="76"/>
      <c r="D654" s="76"/>
      <c r="E654" s="76"/>
      <c r="F654" s="76"/>
      <c r="G654" s="76"/>
      <c r="H654" s="76"/>
      <c r="I654" s="76"/>
      <c r="J654" s="76"/>
      <c r="K654" s="76"/>
      <c r="L654" s="76"/>
      <c r="M654" s="76"/>
      <c r="N654" s="76"/>
      <c r="O654" s="76"/>
      <c r="P654" s="76"/>
      <c r="Q654" s="76"/>
      <c r="R654" s="76"/>
      <c r="S654" s="76"/>
      <c r="T654" s="76"/>
      <c r="U654" s="76"/>
      <c r="V654" s="76"/>
      <c r="W654" s="76"/>
      <c r="X654" s="76"/>
      <c r="Y654" s="76"/>
    </row>
    <row r="655" spans="1:25" x14ac:dyDescent="0.25">
      <c r="A655" s="76"/>
      <c r="B655" s="76"/>
      <c r="C655" s="76"/>
      <c r="D655" s="76"/>
      <c r="E655" s="76"/>
      <c r="F655" s="76"/>
      <c r="G655" s="76"/>
      <c r="H655" s="76"/>
      <c r="I655" s="76"/>
      <c r="J655" s="76"/>
      <c r="K655" s="76"/>
      <c r="L655" s="76"/>
      <c r="M655" s="76"/>
      <c r="N655" s="76"/>
      <c r="O655" s="76"/>
      <c r="P655" s="76"/>
      <c r="Q655" s="76"/>
      <c r="R655" s="76"/>
      <c r="S655" s="76"/>
      <c r="T655" s="76"/>
      <c r="U655" s="76"/>
      <c r="V655" s="76"/>
      <c r="W655" s="76"/>
      <c r="X655" s="76"/>
      <c r="Y655" s="76"/>
    </row>
    <row r="656" spans="1:25" x14ac:dyDescent="0.25">
      <c r="A656" s="76"/>
      <c r="B656" s="76"/>
      <c r="C656" s="76"/>
      <c r="D656" s="76"/>
      <c r="E656" s="76"/>
      <c r="F656" s="76"/>
      <c r="G656" s="76"/>
      <c r="H656" s="76"/>
      <c r="I656" s="76"/>
      <c r="J656" s="76"/>
      <c r="K656" s="76"/>
      <c r="L656" s="76"/>
      <c r="M656" s="76"/>
      <c r="N656" s="76"/>
      <c r="O656" s="76"/>
      <c r="P656" s="76"/>
      <c r="Q656" s="76"/>
      <c r="R656" s="76"/>
      <c r="S656" s="76"/>
      <c r="T656" s="76"/>
      <c r="U656" s="76"/>
      <c r="V656" s="76"/>
      <c r="W656" s="76"/>
      <c r="X656" s="76"/>
      <c r="Y656" s="76"/>
    </row>
    <row r="657" spans="1:25" x14ac:dyDescent="0.25">
      <c r="A657" s="76"/>
      <c r="B657" s="76"/>
      <c r="C657" s="76"/>
      <c r="D657" s="76"/>
      <c r="E657" s="76"/>
      <c r="F657" s="76"/>
      <c r="G657" s="76"/>
      <c r="H657" s="76"/>
      <c r="I657" s="76"/>
      <c r="J657" s="76"/>
      <c r="K657" s="76"/>
      <c r="L657" s="76"/>
      <c r="M657" s="76"/>
      <c r="N657" s="76"/>
      <c r="O657" s="76"/>
      <c r="P657" s="76"/>
      <c r="Q657" s="76"/>
      <c r="R657" s="76"/>
      <c r="S657" s="76"/>
      <c r="T657" s="76"/>
      <c r="U657" s="76"/>
      <c r="V657" s="76"/>
      <c r="W657" s="76"/>
      <c r="X657" s="76"/>
      <c r="Y657" s="76"/>
    </row>
    <row r="658" spans="1:25" x14ac:dyDescent="0.25">
      <c r="A658" s="76"/>
      <c r="B658" s="76"/>
      <c r="C658" s="76"/>
      <c r="D658" s="76"/>
      <c r="E658" s="76"/>
      <c r="F658" s="76"/>
      <c r="G658" s="76"/>
      <c r="H658" s="76"/>
      <c r="I658" s="76"/>
      <c r="J658" s="76"/>
      <c r="K658" s="76"/>
      <c r="L658" s="76"/>
      <c r="M658" s="76"/>
      <c r="N658" s="76"/>
      <c r="O658" s="76"/>
      <c r="P658" s="76"/>
      <c r="Q658" s="76"/>
      <c r="R658" s="76"/>
      <c r="S658" s="76"/>
      <c r="T658" s="76"/>
      <c r="U658" s="76"/>
      <c r="V658" s="76"/>
      <c r="W658" s="76"/>
      <c r="X658" s="76"/>
      <c r="Y658" s="76"/>
    </row>
    <row r="659" spans="1:25" x14ac:dyDescent="0.25">
      <c r="A659" s="76"/>
      <c r="B659" s="76"/>
      <c r="C659" s="76"/>
      <c r="D659" s="76"/>
      <c r="E659" s="76"/>
      <c r="F659" s="76"/>
      <c r="G659" s="76"/>
      <c r="H659" s="76"/>
      <c r="I659" s="76"/>
      <c r="J659" s="76"/>
      <c r="K659" s="76"/>
      <c r="L659" s="76"/>
      <c r="M659" s="76"/>
      <c r="N659" s="76"/>
      <c r="O659" s="76"/>
      <c r="P659" s="76"/>
      <c r="Q659" s="76"/>
      <c r="R659" s="76"/>
      <c r="S659" s="76"/>
      <c r="T659" s="76"/>
      <c r="U659" s="76"/>
      <c r="V659" s="76"/>
      <c r="W659" s="76"/>
      <c r="X659" s="76"/>
      <c r="Y659" s="76"/>
    </row>
    <row r="660" spans="1:25" x14ac:dyDescent="0.25">
      <c r="A660" s="76"/>
      <c r="B660" s="76"/>
      <c r="C660" s="76"/>
      <c r="D660" s="76"/>
      <c r="E660" s="76"/>
      <c r="F660" s="76"/>
      <c r="G660" s="76"/>
      <c r="H660" s="76"/>
      <c r="I660" s="76"/>
      <c r="J660" s="76"/>
      <c r="K660" s="76"/>
      <c r="L660" s="76"/>
      <c r="M660" s="76"/>
      <c r="N660" s="76"/>
      <c r="O660" s="76"/>
      <c r="P660" s="76"/>
      <c r="Q660" s="76"/>
      <c r="R660" s="76"/>
      <c r="S660" s="76"/>
      <c r="T660" s="76"/>
      <c r="U660" s="76"/>
      <c r="V660" s="76"/>
      <c r="W660" s="76"/>
      <c r="X660" s="76"/>
      <c r="Y660" s="76"/>
    </row>
    <row r="661" spans="1:25" x14ac:dyDescent="0.25">
      <c r="A661" s="76"/>
      <c r="B661" s="76"/>
      <c r="C661" s="76"/>
      <c r="D661" s="76"/>
      <c r="E661" s="76"/>
      <c r="F661" s="76"/>
      <c r="G661" s="76"/>
      <c r="H661" s="76"/>
      <c r="I661" s="76"/>
      <c r="J661" s="76"/>
      <c r="K661" s="76"/>
      <c r="L661" s="76"/>
      <c r="M661" s="76"/>
      <c r="N661" s="76"/>
      <c r="O661" s="76"/>
      <c r="P661" s="76"/>
      <c r="Q661" s="76"/>
      <c r="R661" s="76"/>
      <c r="S661" s="76"/>
      <c r="T661" s="76"/>
      <c r="U661" s="76"/>
      <c r="V661" s="76"/>
      <c r="W661" s="76"/>
      <c r="X661" s="76"/>
      <c r="Y661" s="76"/>
    </row>
    <row r="662" spans="1:25" x14ac:dyDescent="0.25">
      <c r="A662" s="76"/>
      <c r="B662" s="76"/>
      <c r="C662" s="76"/>
      <c r="D662" s="76"/>
      <c r="E662" s="76"/>
      <c r="F662" s="76"/>
      <c r="G662" s="76"/>
      <c r="H662" s="76"/>
      <c r="I662" s="76"/>
      <c r="J662" s="76"/>
      <c r="K662" s="76"/>
      <c r="L662" s="76"/>
      <c r="M662" s="76"/>
      <c r="N662" s="76"/>
      <c r="O662" s="76"/>
      <c r="P662" s="76"/>
      <c r="Q662" s="76"/>
      <c r="R662" s="76"/>
      <c r="S662" s="76"/>
      <c r="T662" s="76"/>
      <c r="U662" s="76"/>
      <c r="V662" s="76"/>
      <c r="W662" s="76"/>
      <c r="X662" s="76"/>
      <c r="Y662" s="76"/>
    </row>
    <row r="663" spans="1:25" x14ac:dyDescent="0.25">
      <c r="A663" s="76"/>
      <c r="B663" s="76"/>
      <c r="C663" s="76"/>
      <c r="D663" s="76"/>
      <c r="E663" s="76"/>
      <c r="F663" s="76"/>
      <c r="G663" s="76"/>
      <c r="H663" s="76"/>
      <c r="I663" s="76"/>
      <c r="J663" s="76"/>
      <c r="K663" s="76"/>
      <c r="L663" s="76"/>
      <c r="M663" s="76"/>
      <c r="N663" s="76"/>
      <c r="O663" s="76"/>
      <c r="P663" s="76"/>
      <c r="Q663" s="76"/>
      <c r="R663" s="76"/>
      <c r="S663" s="76"/>
      <c r="T663" s="76"/>
      <c r="U663" s="76"/>
      <c r="V663" s="76"/>
      <c r="W663" s="76"/>
      <c r="X663" s="76"/>
      <c r="Y663" s="76"/>
    </row>
    <row r="664" spans="1:25" x14ac:dyDescent="0.25">
      <c r="A664" s="76"/>
      <c r="B664" s="76"/>
      <c r="C664" s="76"/>
      <c r="D664" s="76"/>
      <c r="E664" s="76"/>
      <c r="F664" s="76"/>
      <c r="G664" s="76"/>
      <c r="H664" s="76"/>
      <c r="I664" s="76"/>
      <c r="J664" s="76"/>
      <c r="K664" s="76"/>
      <c r="L664" s="76"/>
      <c r="M664" s="76"/>
      <c r="N664" s="76"/>
      <c r="O664" s="76"/>
      <c r="P664" s="76"/>
      <c r="Q664" s="76"/>
      <c r="R664" s="76"/>
      <c r="S664" s="76"/>
      <c r="T664" s="76"/>
      <c r="U664" s="76"/>
      <c r="V664" s="76"/>
      <c r="W664" s="76"/>
      <c r="X664" s="76"/>
      <c r="Y664" s="76"/>
    </row>
    <row r="665" spans="1:25" x14ac:dyDescent="0.25">
      <c r="A665" s="76"/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</row>
    <row r="666" spans="1:25" x14ac:dyDescent="0.25">
      <c r="A666" s="76"/>
      <c r="B666" s="76"/>
      <c r="C666" s="76"/>
      <c r="D666" s="76"/>
      <c r="E666" s="76"/>
      <c r="F666" s="76"/>
      <c r="G666" s="76"/>
      <c r="H666" s="76"/>
      <c r="I666" s="76"/>
      <c r="J666" s="76"/>
      <c r="K666" s="76"/>
      <c r="L666" s="76"/>
      <c r="M666" s="76"/>
      <c r="N666" s="76"/>
      <c r="O666" s="76"/>
      <c r="P666" s="76"/>
      <c r="Q666" s="76"/>
      <c r="R666" s="76"/>
      <c r="S666" s="76"/>
      <c r="T666" s="76"/>
      <c r="U666" s="76"/>
      <c r="V666" s="76"/>
      <c r="W666" s="76"/>
      <c r="X666" s="76"/>
      <c r="Y666" s="76"/>
    </row>
    <row r="667" spans="1:25" x14ac:dyDescent="0.25">
      <c r="A667" s="76"/>
      <c r="B667" s="76"/>
      <c r="C667" s="76"/>
      <c r="D667" s="76"/>
      <c r="E667" s="76"/>
      <c r="F667" s="76"/>
      <c r="G667" s="76"/>
      <c r="H667" s="76"/>
      <c r="I667" s="76"/>
      <c r="J667" s="76"/>
      <c r="K667" s="76"/>
      <c r="L667" s="76"/>
      <c r="M667" s="76"/>
      <c r="N667" s="76"/>
      <c r="O667" s="76"/>
      <c r="P667" s="76"/>
      <c r="Q667" s="76"/>
      <c r="R667" s="76"/>
      <c r="S667" s="76"/>
      <c r="T667" s="76"/>
      <c r="U667" s="76"/>
      <c r="V667" s="76"/>
      <c r="W667" s="76"/>
      <c r="X667" s="76"/>
      <c r="Y667" s="76"/>
    </row>
    <row r="668" spans="1:25" x14ac:dyDescent="0.25">
      <c r="A668" s="76"/>
      <c r="B668" s="76"/>
      <c r="C668" s="76"/>
      <c r="D668" s="76"/>
      <c r="E668" s="76"/>
      <c r="F668" s="76"/>
      <c r="G668" s="76"/>
      <c r="H668" s="76"/>
      <c r="I668" s="76"/>
      <c r="J668" s="76"/>
      <c r="K668" s="76"/>
      <c r="L668" s="76"/>
      <c r="M668" s="76"/>
      <c r="N668" s="76"/>
      <c r="O668" s="76"/>
      <c r="P668" s="76"/>
      <c r="Q668" s="76"/>
      <c r="R668" s="76"/>
      <c r="S668" s="76"/>
      <c r="T668" s="76"/>
      <c r="U668" s="76"/>
      <c r="V668" s="76"/>
      <c r="W668" s="76"/>
      <c r="X668" s="76"/>
      <c r="Y668" s="76"/>
    </row>
    <row r="669" spans="1:25" x14ac:dyDescent="0.25">
      <c r="A669" s="76"/>
      <c r="B669" s="76"/>
      <c r="C669" s="76"/>
      <c r="D669" s="76"/>
      <c r="E669" s="76"/>
      <c r="F669" s="76"/>
      <c r="G669" s="76"/>
      <c r="H669" s="76"/>
      <c r="I669" s="76"/>
      <c r="J669" s="76"/>
      <c r="K669" s="76"/>
      <c r="L669" s="76"/>
      <c r="M669" s="76"/>
      <c r="N669" s="76"/>
      <c r="O669" s="76"/>
      <c r="P669" s="76"/>
      <c r="Q669" s="76"/>
      <c r="R669" s="76"/>
      <c r="S669" s="76"/>
      <c r="T669" s="76"/>
      <c r="U669" s="76"/>
      <c r="V669" s="76"/>
      <c r="W669" s="76"/>
      <c r="X669" s="76"/>
      <c r="Y669" s="76"/>
    </row>
    <row r="670" spans="1:25" x14ac:dyDescent="0.25">
      <c r="A670" s="76"/>
      <c r="B670" s="76"/>
      <c r="C670" s="76"/>
      <c r="D670" s="76"/>
      <c r="E670" s="76"/>
      <c r="F670" s="76"/>
      <c r="G670" s="76"/>
      <c r="H670" s="76"/>
      <c r="I670" s="76"/>
      <c r="J670" s="76"/>
      <c r="K670" s="76"/>
      <c r="L670" s="76"/>
      <c r="M670" s="76"/>
      <c r="N670" s="76"/>
      <c r="O670" s="76"/>
      <c r="P670" s="76"/>
      <c r="Q670" s="76"/>
      <c r="R670" s="76"/>
      <c r="S670" s="76"/>
      <c r="T670" s="76"/>
      <c r="U670" s="76"/>
      <c r="V670" s="76"/>
      <c r="W670" s="76"/>
      <c r="X670" s="76"/>
      <c r="Y670" s="76"/>
    </row>
    <row r="671" spans="1:25" x14ac:dyDescent="0.25">
      <c r="A671" s="76"/>
      <c r="B671" s="76"/>
      <c r="C671" s="76"/>
      <c r="D671" s="76"/>
      <c r="E671" s="76"/>
      <c r="F671" s="76"/>
      <c r="G671" s="76"/>
      <c r="H671" s="76"/>
      <c r="I671" s="76"/>
      <c r="J671" s="76"/>
      <c r="K671" s="76"/>
      <c r="L671" s="76"/>
      <c r="M671" s="76"/>
      <c r="N671" s="76"/>
      <c r="O671" s="76"/>
      <c r="P671" s="76"/>
      <c r="Q671" s="76"/>
      <c r="R671" s="76"/>
      <c r="S671" s="76"/>
      <c r="T671" s="76"/>
      <c r="U671" s="76"/>
      <c r="V671" s="76"/>
      <c r="W671" s="76"/>
      <c r="X671" s="76"/>
      <c r="Y671" s="76"/>
    </row>
    <row r="672" spans="1:25" x14ac:dyDescent="0.25">
      <c r="A672" s="76"/>
      <c r="B672" s="76"/>
      <c r="C672" s="76"/>
      <c r="D672" s="76"/>
      <c r="E672" s="76"/>
      <c r="F672" s="76"/>
      <c r="G672" s="76"/>
      <c r="H672" s="76"/>
      <c r="I672" s="76"/>
      <c r="J672" s="76"/>
      <c r="K672" s="76"/>
      <c r="L672" s="76"/>
      <c r="M672" s="76"/>
      <c r="N672" s="76"/>
      <c r="O672" s="76"/>
      <c r="P672" s="76"/>
      <c r="Q672" s="76"/>
      <c r="R672" s="76"/>
      <c r="S672" s="76"/>
      <c r="T672" s="76"/>
      <c r="U672" s="76"/>
      <c r="V672" s="76"/>
      <c r="W672" s="76"/>
      <c r="X672" s="76"/>
      <c r="Y672" s="76"/>
    </row>
    <row r="673" spans="1:25" x14ac:dyDescent="0.25">
      <c r="A673" s="76"/>
      <c r="B673" s="76"/>
      <c r="C673" s="76"/>
      <c r="D673" s="76"/>
      <c r="E673" s="76"/>
      <c r="F673" s="76"/>
      <c r="G673" s="76"/>
      <c r="H673" s="76"/>
      <c r="I673" s="76"/>
      <c r="J673" s="76"/>
      <c r="K673" s="76"/>
      <c r="L673" s="76"/>
      <c r="M673" s="76"/>
      <c r="N673" s="76"/>
      <c r="O673" s="76"/>
      <c r="P673" s="76"/>
      <c r="Q673" s="76"/>
      <c r="R673" s="76"/>
      <c r="S673" s="76"/>
      <c r="T673" s="76"/>
      <c r="U673" s="76"/>
      <c r="V673" s="76"/>
      <c r="W673" s="76"/>
      <c r="X673" s="76"/>
      <c r="Y673" s="76"/>
    </row>
    <row r="674" spans="1:25" x14ac:dyDescent="0.25">
      <c r="A674" s="76"/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</row>
    <row r="675" spans="1:25" x14ac:dyDescent="0.25">
      <c r="A675" s="76"/>
      <c r="B675" s="76"/>
      <c r="C675" s="76"/>
      <c r="D675" s="76"/>
      <c r="E675" s="76"/>
      <c r="F675" s="76"/>
      <c r="G675" s="76"/>
      <c r="H675" s="76"/>
      <c r="I675" s="76"/>
      <c r="J675" s="76"/>
      <c r="K675" s="76"/>
      <c r="L675" s="76"/>
      <c r="M675" s="76"/>
      <c r="N675" s="76"/>
      <c r="O675" s="76"/>
      <c r="P675" s="76"/>
      <c r="Q675" s="76"/>
      <c r="R675" s="76"/>
      <c r="S675" s="76"/>
      <c r="T675" s="76"/>
      <c r="U675" s="76"/>
      <c r="V675" s="76"/>
      <c r="W675" s="76"/>
      <c r="X675" s="76"/>
      <c r="Y675" s="76"/>
    </row>
  </sheetData>
  <mergeCells count="2">
    <mergeCell ref="J8:K8"/>
    <mergeCell ref="J9:K9"/>
  </mergeCells>
  <pageMargins left="0.75" right="0.5" top="0.5" bottom="0.5" header="0.5" footer="0.5"/>
  <pageSetup scale="54" orientation="landscape" horizontalDpi="300" verticalDpi="300" r:id="rId1"/>
  <headerFooter alignWithMargins="0">
    <oddFooter>&amp;CPage &amp;P of &amp;N</oddFooter>
  </headerFooter>
  <rowBreaks count="1" manualBreakCount="1"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Test Year Revenue Present</vt:lpstr>
      <vt:lpstr>'Test Year Revenue Present'!Print_Area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Brannon C Taylor</dc:creator>
  <cp:lastModifiedBy>Brannon C Taylor</cp:lastModifiedBy>
  <dcterms:created xsi:type="dcterms:W3CDTF">2017-09-25T21:24:20Z</dcterms:created>
  <dcterms:modified xsi:type="dcterms:W3CDTF">2017-09-25T21:25:38Z</dcterms:modified>
</cp:coreProperties>
</file>