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630" windowWidth="19395" windowHeight="7995"/>
  </bookViews>
  <sheets>
    <sheet name="Attachment" sheetId="1" r:id="rId1"/>
  </sheets>
  <definedNames>
    <definedName name="_xlnm.Print_Area" localSheetId="0">Attachment!$A$1:$I$55</definedName>
  </definedNames>
  <calcPr calcId="145621"/>
</workbook>
</file>

<file path=xl/calcChain.xml><?xml version="1.0" encoding="utf-8"?>
<calcChain xmlns="http://schemas.openxmlformats.org/spreadsheetml/2006/main">
  <c r="I55" i="1" l="1"/>
  <c r="E53" i="1" l="1"/>
  <c r="F53" i="1"/>
  <c r="G53" i="1"/>
  <c r="D53" i="1"/>
</calcChain>
</file>

<file path=xl/sharedStrings.xml><?xml version="1.0" encoding="utf-8"?>
<sst xmlns="http://schemas.openxmlformats.org/spreadsheetml/2006/main" count="53" uniqueCount="13">
  <si>
    <t>Account ID CB</t>
  </si>
  <si>
    <t>Account Long Descr CB</t>
  </si>
  <si>
    <t>Accounting Period CMD</t>
  </si>
  <si>
    <t>Intercompany Sales of Water</t>
  </si>
  <si>
    <t>Sum:</t>
  </si>
  <si>
    <t>RSG Rev - MISO Make Whole</t>
  </si>
  <si>
    <t>Scheduling &amp; Dispatch Revenues</t>
  </si>
  <si>
    <t>PJM Reactive Rev</t>
  </si>
  <si>
    <t>Duke Energy Kentucky</t>
  </si>
  <si>
    <t>Miscellaneous Revenue Accounts</t>
  </si>
  <si>
    <t>Notes:</t>
  </si>
  <si>
    <t>Prior to December 2016 PJM reactive revenue was recorded in account 555202.</t>
  </si>
  <si>
    <t>Prior to February 2017 Scheduling &amp; Dispatch Revenue was recorded in account 565.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</si>
</sst>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0000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CFDFD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EBEBEB"/>
      </left>
      <right/>
      <top style="medium">
        <color rgb="FFEBEBEB"/>
      </top>
      <bottom style="medium">
        <color rgb="FFEBEBEB"/>
      </bottom>
      <diagonal/>
    </border>
  </borders>
  <cellStyleXfs count="10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19">
    <xf numFmtId="0" fontId="0" fillId="0" borderId="0" xfId="0"/>
    <xf numFmtId="0" fontId="19" fillId="0" borderId="0" xfId="41" applyFont="1"/>
    <xf numFmtId="0" fontId="1" fillId="0" borderId="0" xfId="0" applyFont="1"/>
    <xf numFmtId="0" fontId="21" fillId="0" borderId="0" xfId="0" applyFont="1" applyAlignment="1">
      <alignment horizontal="center" vertical="center" wrapText="1"/>
    </xf>
    <xf numFmtId="39" fontId="18" fillId="34" borderId="10" xfId="0" applyNumberFormat="1" applyFont="1" applyFill="1" applyBorder="1" applyAlignment="1">
      <alignment horizontal="right" vertical="center" wrapText="1"/>
    </xf>
    <xf numFmtId="39" fontId="18" fillId="33" borderId="10" xfId="0" applyNumberFormat="1" applyFont="1" applyFill="1" applyBorder="1" applyAlignment="1">
      <alignment horizontal="right" vertical="center" wrapText="1"/>
    </xf>
    <xf numFmtId="39" fontId="22" fillId="0" borderId="11" xfId="0" applyNumberFormat="1" applyFont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0" xfId="0" applyFont="1"/>
    <xf numFmtId="0" fontId="19" fillId="0" borderId="12" xfId="0" applyFont="1" applyFill="1" applyBorder="1" applyAlignment="1">
      <alignment horizontal="center" vertical="center" wrapText="1"/>
    </xf>
    <xf numFmtId="39" fontId="18" fillId="0" borderId="10" xfId="0" applyNumberFormat="1" applyFont="1" applyFill="1" applyBorder="1" applyAlignment="1">
      <alignment horizontal="right" vertical="center" wrapText="1"/>
    </xf>
    <xf numFmtId="0" fontId="0" fillId="0" borderId="0" xfId="0" quotePrefix="1"/>
    <xf numFmtId="39" fontId="23" fillId="33" borderId="10" xfId="0" applyNumberFormat="1" applyFont="1" applyFill="1" applyBorder="1" applyAlignment="1">
      <alignment horizontal="right" vertical="center" wrapText="1"/>
    </xf>
    <xf numFmtId="39" fontId="23" fillId="34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</cellXfs>
  <cellStyles count="104">
    <cellStyle name="20% - Accent1" xfId="18" builtinId="30" customBuiltin="1"/>
    <cellStyle name="20% - Accent1 2" xfId="53"/>
    <cellStyle name="20% - Accent1 2 2" xfId="89"/>
    <cellStyle name="20% - Accent1 3" xfId="71"/>
    <cellStyle name="20% - Accent2" xfId="22" builtinId="34" customBuiltin="1"/>
    <cellStyle name="20% - Accent2 2" xfId="55"/>
    <cellStyle name="20% - Accent2 2 2" xfId="91"/>
    <cellStyle name="20% - Accent2 3" xfId="73"/>
    <cellStyle name="20% - Accent3" xfId="26" builtinId="38" customBuiltin="1"/>
    <cellStyle name="20% - Accent3 2" xfId="57"/>
    <cellStyle name="20% - Accent3 2 2" xfId="93"/>
    <cellStyle name="20% - Accent3 3" xfId="75"/>
    <cellStyle name="20% - Accent4" xfId="30" builtinId="42" customBuiltin="1"/>
    <cellStyle name="20% - Accent4 2" xfId="59"/>
    <cellStyle name="20% - Accent4 2 2" xfId="95"/>
    <cellStyle name="20% - Accent4 3" xfId="77"/>
    <cellStyle name="20% - Accent5" xfId="34" builtinId="46" customBuiltin="1"/>
    <cellStyle name="20% - Accent5 2" xfId="61"/>
    <cellStyle name="20% - Accent5 2 2" xfId="97"/>
    <cellStyle name="20% - Accent5 3" xfId="79"/>
    <cellStyle name="20% - Accent6" xfId="38" builtinId="50" customBuiltin="1"/>
    <cellStyle name="20% - Accent6 2" xfId="63"/>
    <cellStyle name="20% - Accent6 2 2" xfId="99"/>
    <cellStyle name="20% - Accent6 3" xfId="81"/>
    <cellStyle name="40% - Accent1" xfId="19" builtinId="31" customBuiltin="1"/>
    <cellStyle name="40% - Accent1 2" xfId="54"/>
    <cellStyle name="40% - Accent1 2 2" xfId="90"/>
    <cellStyle name="40% - Accent1 3" xfId="72"/>
    <cellStyle name="40% - Accent2" xfId="23" builtinId="35" customBuiltin="1"/>
    <cellStyle name="40% - Accent2 2" xfId="56"/>
    <cellStyle name="40% - Accent2 2 2" xfId="92"/>
    <cellStyle name="40% - Accent2 3" xfId="74"/>
    <cellStyle name="40% - Accent3" xfId="27" builtinId="39" customBuiltin="1"/>
    <cellStyle name="40% - Accent3 2" xfId="58"/>
    <cellStyle name="40% - Accent3 2 2" xfId="94"/>
    <cellStyle name="40% - Accent3 3" xfId="76"/>
    <cellStyle name="40% - Accent4" xfId="31" builtinId="43" customBuiltin="1"/>
    <cellStyle name="40% - Accent4 2" xfId="60"/>
    <cellStyle name="40% - Accent4 2 2" xfId="96"/>
    <cellStyle name="40% - Accent4 3" xfId="78"/>
    <cellStyle name="40% - Accent5" xfId="35" builtinId="47" customBuiltin="1"/>
    <cellStyle name="40% - Accent5 2" xfId="62"/>
    <cellStyle name="40% - Accent5 2 2" xfId="98"/>
    <cellStyle name="40% - Accent5 3" xfId="80"/>
    <cellStyle name="40% - Accent6" xfId="39" builtinId="51" customBuiltin="1"/>
    <cellStyle name="40% - Accent6 2" xfId="64"/>
    <cellStyle name="40% - Accent6 2 2" xfId="100"/>
    <cellStyle name="40% - Accent6 3" xfId="82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49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2 2" xfId="46"/>
    <cellStyle name="Normal 2 2 2" xfId="65"/>
    <cellStyle name="Normal 2 2 2 2" xfId="101"/>
    <cellStyle name="Normal 2 2 3" xfId="83"/>
    <cellStyle name="Normal 2 3" xfId="50"/>
    <cellStyle name="Normal 2 3 2" xfId="86"/>
    <cellStyle name="Normal 2 4" xfId="68"/>
    <cellStyle name="Normal 2 5" xfId="43"/>
    <cellStyle name="Normal 3" xfId="44"/>
    <cellStyle name="Normal 3 2" xfId="47"/>
    <cellStyle name="Normal 3 2 2" xfId="66"/>
    <cellStyle name="Normal 3 2 2 2" xfId="102"/>
    <cellStyle name="Normal 3 2 3" xfId="84"/>
    <cellStyle name="Normal 3 3" xfId="51"/>
    <cellStyle name="Normal 3 3 2" xfId="87"/>
    <cellStyle name="Normal 3 4" xfId="69"/>
    <cellStyle name="Normal 4" xfId="42"/>
    <cellStyle name="Note 2" xfId="45"/>
    <cellStyle name="Note 2 2" xfId="48"/>
    <cellStyle name="Note 2 2 2" xfId="67"/>
    <cellStyle name="Note 2 2 2 2" xfId="103"/>
    <cellStyle name="Note 2 2 3" xfId="85"/>
    <cellStyle name="Note 2 3" xfId="52"/>
    <cellStyle name="Note 2 3 2" xfId="88"/>
    <cellStyle name="Note 2 4" xfId="70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view="pageLayout" zoomScaleNormal="80" workbookViewId="0">
      <selection activeCell="H3" sqref="H3"/>
    </sheetView>
  </sheetViews>
  <sheetFormatPr defaultRowHeight="12.75" x14ac:dyDescent="0.2"/>
  <cols>
    <col min="2" max="2" width="39.140625" customWidth="1"/>
    <col min="3" max="3" width="11.7109375" customWidth="1"/>
    <col min="4" max="9" width="15.140625" customWidth="1"/>
  </cols>
  <sheetData>
    <row r="1" spans="1:9" x14ac:dyDescent="0.2">
      <c r="A1" s="1" t="s">
        <v>8</v>
      </c>
      <c r="B1" s="2"/>
      <c r="C1" s="2"/>
      <c r="D1" s="2"/>
      <c r="E1" s="2"/>
      <c r="F1" s="2"/>
      <c r="G1" s="2"/>
      <c r="H1" s="2"/>
      <c r="I1" s="2"/>
    </row>
    <row r="2" spans="1:9" x14ac:dyDescent="0.2">
      <c r="A2" s="2" t="s">
        <v>9</v>
      </c>
      <c r="B2" s="2"/>
      <c r="C2" s="2"/>
      <c r="D2" s="2"/>
      <c r="E2" s="2"/>
      <c r="F2" s="2"/>
      <c r="G2" s="2"/>
      <c r="H2" s="1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3.5" thickBo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3.5" thickBot="1" x14ac:dyDescent="0.25">
      <c r="A5" s="3"/>
      <c r="B5" s="3"/>
      <c r="C5" s="7"/>
      <c r="D5" s="13">
        <v>2012</v>
      </c>
      <c r="E5" s="13">
        <v>2013</v>
      </c>
      <c r="F5" s="13">
        <v>2014</v>
      </c>
      <c r="G5" s="13">
        <v>2015</v>
      </c>
      <c r="H5" s="13">
        <v>2016</v>
      </c>
      <c r="I5" s="13">
        <v>2017</v>
      </c>
    </row>
    <row r="6" spans="1:9" ht="25.5" x14ac:dyDescent="0.2">
      <c r="A6" s="18" t="s">
        <v>0</v>
      </c>
      <c r="B6" s="18" t="s">
        <v>1</v>
      </c>
      <c r="C6" s="18" t="s">
        <v>2</v>
      </c>
    </row>
    <row r="7" spans="1:9" x14ac:dyDescent="0.2">
      <c r="A7" s="8">
        <v>453625</v>
      </c>
      <c r="B7" s="8" t="s">
        <v>3</v>
      </c>
      <c r="C7" s="9">
        <v>1</v>
      </c>
      <c r="D7" s="4"/>
      <c r="E7" s="4"/>
      <c r="F7" s="4"/>
      <c r="G7" s="4"/>
      <c r="H7" s="4"/>
      <c r="I7" s="4">
        <v>-9819.25</v>
      </c>
    </row>
    <row r="8" spans="1:9" x14ac:dyDescent="0.2">
      <c r="A8" s="8"/>
      <c r="B8" s="8" t="s">
        <v>3</v>
      </c>
      <c r="C8" s="9">
        <v>2</v>
      </c>
      <c r="D8" s="5"/>
      <c r="E8" s="5"/>
      <c r="F8" s="5"/>
      <c r="G8" s="5"/>
      <c r="H8" s="5"/>
      <c r="I8" s="5">
        <v>-9819.25</v>
      </c>
    </row>
    <row r="9" spans="1:9" x14ac:dyDescent="0.2">
      <c r="A9" s="8"/>
      <c r="B9" s="8" t="s">
        <v>3</v>
      </c>
      <c r="C9" s="9">
        <v>3</v>
      </c>
      <c r="D9" s="4"/>
      <c r="E9" s="4"/>
      <c r="F9" s="4"/>
      <c r="G9" s="4"/>
      <c r="H9" s="4"/>
      <c r="I9" s="4">
        <v>-9819.25</v>
      </c>
    </row>
    <row r="10" spans="1:9" x14ac:dyDescent="0.2">
      <c r="A10" s="8"/>
      <c r="B10" s="8" t="s">
        <v>3</v>
      </c>
      <c r="C10" s="9">
        <v>12</v>
      </c>
      <c r="D10" s="5"/>
      <c r="E10" s="5"/>
      <c r="F10" s="5"/>
      <c r="G10" s="5"/>
      <c r="H10" s="5">
        <v>-85000</v>
      </c>
      <c r="I10" s="5"/>
    </row>
    <row r="11" spans="1:9" x14ac:dyDescent="0.2">
      <c r="A11" s="8">
        <v>453625</v>
      </c>
      <c r="B11" s="8"/>
      <c r="C11" s="9" t="s">
        <v>4</v>
      </c>
      <c r="D11" s="5"/>
      <c r="E11" s="5"/>
      <c r="F11" s="5"/>
      <c r="G11" s="5"/>
      <c r="H11" s="5">
        <v>-85000</v>
      </c>
      <c r="I11" s="5">
        <v>-29457.75</v>
      </c>
    </row>
    <row r="12" spans="1:9" x14ac:dyDescent="0.2">
      <c r="A12" s="10"/>
      <c r="B12" s="10"/>
      <c r="C12" s="11"/>
      <c r="D12" s="6"/>
      <c r="E12" s="6"/>
      <c r="F12" s="6"/>
      <c r="G12" s="6"/>
      <c r="H12" s="6"/>
      <c r="I12" s="6"/>
    </row>
    <row r="13" spans="1:9" x14ac:dyDescent="0.2">
      <c r="A13" s="8">
        <v>456025</v>
      </c>
      <c r="B13" s="8" t="s">
        <v>5</v>
      </c>
      <c r="C13" s="9">
        <v>1</v>
      </c>
      <c r="D13" s="4">
        <v>-6153.96</v>
      </c>
      <c r="E13" s="4">
        <v>0</v>
      </c>
      <c r="F13" s="4">
        <v>-1042739.35</v>
      </c>
      <c r="G13" s="4">
        <v>-9885.4699999999993</v>
      </c>
      <c r="H13" s="4">
        <v>-101865.16</v>
      </c>
      <c r="I13" s="4">
        <v>-172028.35</v>
      </c>
    </row>
    <row r="14" spans="1:9" x14ac:dyDescent="0.2">
      <c r="A14" s="8"/>
      <c r="B14" s="8" t="s">
        <v>5</v>
      </c>
      <c r="C14" s="9">
        <v>2</v>
      </c>
      <c r="D14" s="5">
        <v>-14.5</v>
      </c>
      <c r="E14" s="5">
        <v>4.92</v>
      </c>
      <c r="F14" s="5">
        <v>-220230.93</v>
      </c>
      <c r="G14" s="5">
        <v>-555317.31999999995</v>
      </c>
      <c r="H14" s="5">
        <v>-76528.62</v>
      </c>
      <c r="I14" s="5">
        <v>-20831.36</v>
      </c>
    </row>
    <row r="15" spans="1:9" x14ac:dyDescent="0.2">
      <c r="A15" s="8"/>
      <c r="B15" s="8" t="s">
        <v>5</v>
      </c>
      <c r="C15" s="9">
        <v>3</v>
      </c>
      <c r="D15" s="4">
        <v>0</v>
      </c>
      <c r="E15" s="4">
        <v>-48698.48</v>
      </c>
      <c r="F15" s="4">
        <v>-142571.13</v>
      </c>
      <c r="G15" s="4">
        <v>-290636.34000000003</v>
      </c>
      <c r="H15" s="4">
        <v>-37198.089999999997</v>
      </c>
      <c r="I15" s="4">
        <v>-222875.39</v>
      </c>
    </row>
    <row r="16" spans="1:9" x14ac:dyDescent="0.2">
      <c r="A16" s="8"/>
      <c r="B16" s="8" t="s">
        <v>5</v>
      </c>
      <c r="C16" s="9">
        <v>4</v>
      </c>
      <c r="D16" s="5">
        <v>0</v>
      </c>
      <c r="E16" s="5">
        <v>-34901.410000000003</v>
      </c>
      <c r="F16" s="5">
        <v>-24282.880000000001</v>
      </c>
      <c r="G16" s="5">
        <v>-23.42</v>
      </c>
      <c r="H16" s="5">
        <v>-63736.73</v>
      </c>
      <c r="I16" s="5">
        <v>-20.07</v>
      </c>
    </row>
    <row r="17" spans="1:9" x14ac:dyDescent="0.2">
      <c r="A17" s="8"/>
      <c r="B17" s="8" t="s">
        <v>5</v>
      </c>
      <c r="C17" s="9">
        <v>5</v>
      </c>
      <c r="D17" s="4">
        <v>0</v>
      </c>
      <c r="E17" s="4">
        <v>0</v>
      </c>
      <c r="F17" s="4">
        <v>-1663.8</v>
      </c>
      <c r="G17" s="4">
        <v>-79566.070000000007</v>
      </c>
      <c r="H17" s="4">
        <v>18.72</v>
      </c>
      <c r="I17" s="4">
        <v>-52195.3</v>
      </c>
    </row>
    <row r="18" spans="1:9" x14ac:dyDescent="0.2">
      <c r="A18" s="8"/>
      <c r="B18" s="8" t="s">
        <v>5</v>
      </c>
      <c r="C18" s="9">
        <v>6</v>
      </c>
      <c r="D18" s="5">
        <v>-46338.98</v>
      </c>
      <c r="E18" s="5">
        <v>-34505.449999999997</v>
      </c>
      <c r="F18" s="5">
        <v>-55186.32</v>
      </c>
      <c r="G18" s="5">
        <v>-120611.57</v>
      </c>
      <c r="H18" s="5">
        <v>-18817.21</v>
      </c>
      <c r="I18" s="5">
        <v>92.48</v>
      </c>
    </row>
    <row r="19" spans="1:9" x14ac:dyDescent="0.2">
      <c r="A19" s="8"/>
      <c r="B19" s="8" t="s">
        <v>5</v>
      </c>
      <c r="C19" s="9">
        <v>7</v>
      </c>
      <c r="D19" s="4">
        <v>-1329988.5</v>
      </c>
      <c r="E19" s="4">
        <v>-342204.05</v>
      </c>
      <c r="F19" s="4">
        <v>-59569.1</v>
      </c>
      <c r="G19" s="4">
        <v>-72073.33</v>
      </c>
      <c r="H19" s="4">
        <v>-280421.40999999997</v>
      </c>
      <c r="I19" s="4">
        <v>-79845.119999999995</v>
      </c>
    </row>
    <row r="20" spans="1:9" x14ac:dyDescent="0.2">
      <c r="A20" s="8"/>
      <c r="B20" s="8" t="s">
        <v>5</v>
      </c>
      <c r="C20" s="9">
        <v>8</v>
      </c>
      <c r="D20" s="5">
        <v>-5690.05</v>
      </c>
      <c r="E20" s="5">
        <v>-6660.93</v>
      </c>
      <c r="F20" s="5">
        <v>-1.93</v>
      </c>
      <c r="G20" s="5">
        <v>-115579.59</v>
      </c>
      <c r="H20" s="5">
        <v>-285681.32</v>
      </c>
      <c r="I20" s="5">
        <v>-136878.10999999999</v>
      </c>
    </row>
    <row r="21" spans="1:9" x14ac:dyDescent="0.2">
      <c r="A21" s="8"/>
      <c r="B21" s="8" t="s">
        <v>5</v>
      </c>
      <c r="C21" s="9">
        <v>9</v>
      </c>
      <c r="D21" s="4">
        <v>-352985.31</v>
      </c>
      <c r="E21" s="4">
        <v>-185054.06</v>
      </c>
      <c r="F21" s="4">
        <v>53.29</v>
      </c>
      <c r="G21" s="4">
        <v>-99891.46</v>
      </c>
      <c r="H21" s="4">
        <v>-125180.72</v>
      </c>
      <c r="I21" s="4">
        <v>-48994.13</v>
      </c>
    </row>
    <row r="22" spans="1:9" x14ac:dyDescent="0.2">
      <c r="A22" s="8"/>
      <c r="B22" s="8" t="s">
        <v>5</v>
      </c>
      <c r="C22" s="9">
        <v>10</v>
      </c>
      <c r="D22" s="5">
        <v>0</v>
      </c>
      <c r="E22" s="5">
        <v>-5.49</v>
      </c>
      <c r="F22" s="5">
        <v>-15595.12</v>
      </c>
      <c r="G22" s="5">
        <v>182660.25</v>
      </c>
      <c r="H22" s="5">
        <v>-250140.13</v>
      </c>
      <c r="I22" s="5">
        <v>-117420.01</v>
      </c>
    </row>
    <row r="23" spans="1:9" x14ac:dyDescent="0.2">
      <c r="A23" s="8"/>
      <c r="B23" s="8" t="s">
        <v>5</v>
      </c>
      <c r="C23" s="9">
        <v>11</v>
      </c>
      <c r="D23" s="4">
        <v>-52657.58</v>
      </c>
      <c r="E23" s="4">
        <v>-12930.81</v>
      </c>
      <c r="F23" s="4">
        <v>-27582.09</v>
      </c>
      <c r="G23" s="4">
        <v>-153731.63</v>
      </c>
      <c r="H23" s="4">
        <v>-217217.97</v>
      </c>
      <c r="I23" s="14"/>
    </row>
    <row r="24" spans="1:9" x14ac:dyDescent="0.2">
      <c r="A24" s="8"/>
      <c r="B24" s="8" t="s">
        <v>5</v>
      </c>
      <c r="C24" s="9">
        <v>12</v>
      </c>
      <c r="D24" s="5">
        <v>-21513.360000000001</v>
      </c>
      <c r="E24" s="5">
        <v>-122544.15</v>
      </c>
      <c r="F24" s="5">
        <v>-11.32</v>
      </c>
      <c r="G24" s="5">
        <v>-74092.2</v>
      </c>
      <c r="H24" s="5">
        <v>-66722.12</v>
      </c>
      <c r="I24" s="5"/>
    </row>
    <row r="25" spans="1:9" x14ac:dyDescent="0.2">
      <c r="A25" s="8">
        <v>456025</v>
      </c>
      <c r="B25" s="8"/>
      <c r="C25" s="9" t="s">
        <v>4</v>
      </c>
      <c r="D25" s="5">
        <v>-1815342.24</v>
      </c>
      <c r="E25" s="5">
        <v>-787499.91</v>
      </c>
      <c r="F25" s="5">
        <v>-1589380.68</v>
      </c>
      <c r="G25" s="5">
        <v>-1388748.15</v>
      </c>
      <c r="H25" s="5">
        <v>-1523490.76</v>
      </c>
      <c r="I25" s="5">
        <v>-850995.36</v>
      </c>
    </row>
    <row r="26" spans="1:9" x14ac:dyDescent="0.2">
      <c r="A26" s="10"/>
      <c r="B26" s="10"/>
      <c r="C26" s="11"/>
      <c r="D26" s="6"/>
      <c r="E26" s="6"/>
      <c r="F26" s="6"/>
      <c r="G26" s="6"/>
      <c r="H26" s="6"/>
      <c r="I26" s="6"/>
    </row>
    <row r="27" spans="1:9" ht="13.9" customHeight="1" x14ac:dyDescent="0.2">
      <c r="A27" s="8">
        <v>457105</v>
      </c>
      <c r="B27" s="8" t="s">
        <v>6</v>
      </c>
      <c r="C27" s="9">
        <v>1</v>
      </c>
      <c r="D27" s="4"/>
      <c r="E27" s="4"/>
      <c r="F27" s="4"/>
      <c r="G27" s="4"/>
      <c r="H27" s="4"/>
      <c r="I27" s="4"/>
    </row>
    <row r="28" spans="1:9" ht="13.9" customHeight="1" x14ac:dyDescent="0.2">
      <c r="A28" s="8"/>
      <c r="B28" s="8" t="s">
        <v>6</v>
      </c>
      <c r="C28" s="9">
        <v>2</v>
      </c>
      <c r="D28" s="4"/>
      <c r="E28" s="4"/>
      <c r="F28" s="4"/>
      <c r="G28" s="4"/>
      <c r="H28" s="4"/>
      <c r="I28" s="4">
        <v>-65633.960000000006</v>
      </c>
    </row>
    <row r="29" spans="1:9" ht="13.9" customHeight="1" x14ac:dyDescent="0.2">
      <c r="A29" s="8"/>
      <c r="B29" s="8" t="s">
        <v>6</v>
      </c>
      <c r="C29" s="9">
        <v>3</v>
      </c>
      <c r="D29" s="5"/>
      <c r="E29" s="5"/>
      <c r="F29" s="5"/>
      <c r="G29" s="5"/>
      <c r="H29" s="5"/>
      <c r="I29" s="5">
        <v>-13301.99</v>
      </c>
    </row>
    <row r="30" spans="1:9" ht="13.9" customHeight="1" x14ac:dyDescent="0.2">
      <c r="A30" s="8"/>
      <c r="B30" s="8" t="s">
        <v>6</v>
      </c>
      <c r="C30" s="9">
        <v>4</v>
      </c>
      <c r="D30" s="4"/>
      <c r="E30" s="4"/>
      <c r="F30" s="4"/>
      <c r="G30" s="4"/>
      <c r="H30" s="4"/>
      <c r="I30" s="4">
        <v>0.8</v>
      </c>
    </row>
    <row r="31" spans="1:9" ht="13.9" customHeight="1" x14ac:dyDescent="0.2">
      <c r="A31" s="8"/>
      <c r="B31" s="8" t="s">
        <v>6</v>
      </c>
      <c r="C31" s="9">
        <v>5</v>
      </c>
      <c r="D31" s="5"/>
      <c r="E31" s="5"/>
      <c r="F31" s="5"/>
      <c r="G31" s="5"/>
      <c r="H31" s="5"/>
      <c r="I31" s="5">
        <v>-15074.62</v>
      </c>
    </row>
    <row r="32" spans="1:9" ht="13.9" customHeight="1" x14ac:dyDescent="0.2">
      <c r="A32" s="8"/>
      <c r="B32" s="8" t="s">
        <v>6</v>
      </c>
      <c r="C32" s="9">
        <v>6</v>
      </c>
      <c r="D32" s="4"/>
      <c r="E32" s="4"/>
      <c r="F32" s="4"/>
      <c r="G32" s="4"/>
      <c r="H32" s="4"/>
      <c r="I32" s="4">
        <v>-20538.62</v>
      </c>
    </row>
    <row r="33" spans="1:9" ht="13.9" customHeight="1" x14ac:dyDescent="0.2">
      <c r="A33" s="8"/>
      <c r="B33" s="8" t="s">
        <v>6</v>
      </c>
      <c r="C33" s="9">
        <v>7</v>
      </c>
      <c r="D33" s="5"/>
      <c r="E33" s="5"/>
      <c r="F33" s="5"/>
      <c r="G33" s="5"/>
      <c r="H33" s="5"/>
      <c r="I33" s="5">
        <v>-29182.04</v>
      </c>
    </row>
    <row r="34" spans="1:9" ht="13.9" customHeight="1" x14ac:dyDescent="0.2">
      <c r="A34" s="8"/>
      <c r="B34" s="8" t="s">
        <v>6</v>
      </c>
      <c r="C34" s="9">
        <v>8</v>
      </c>
      <c r="D34" s="4"/>
      <c r="E34" s="4"/>
      <c r="F34" s="4"/>
      <c r="G34" s="4"/>
      <c r="H34" s="4"/>
      <c r="I34" s="4">
        <v>-30090.63</v>
      </c>
    </row>
    <row r="35" spans="1:9" ht="13.9" customHeight="1" x14ac:dyDescent="0.2">
      <c r="A35" s="8"/>
      <c r="B35" s="8" t="s">
        <v>6</v>
      </c>
      <c r="C35" s="9">
        <v>9</v>
      </c>
      <c r="D35" s="5"/>
      <c r="E35" s="5"/>
      <c r="F35" s="5"/>
      <c r="G35" s="5"/>
      <c r="H35" s="5"/>
      <c r="I35" s="5">
        <v>-17235.939999999999</v>
      </c>
    </row>
    <row r="36" spans="1:9" ht="13.9" customHeight="1" x14ac:dyDescent="0.2">
      <c r="A36" s="8"/>
      <c r="B36" s="8" t="s">
        <v>6</v>
      </c>
      <c r="C36" s="9">
        <v>10</v>
      </c>
      <c r="D36" s="4"/>
      <c r="E36" s="4"/>
      <c r="F36" s="4"/>
      <c r="G36" s="4"/>
      <c r="H36" s="4"/>
      <c r="I36" s="4">
        <v>-16183.17</v>
      </c>
    </row>
    <row r="37" spans="1:9" ht="13.9" customHeight="1" x14ac:dyDescent="0.2">
      <c r="A37" s="8"/>
      <c r="B37" s="8" t="s">
        <v>6</v>
      </c>
      <c r="C37" s="9">
        <v>11</v>
      </c>
      <c r="D37" s="5"/>
      <c r="E37" s="5"/>
      <c r="F37" s="5"/>
      <c r="G37" s="5"/>
      <c r="H37" s="5"/>
      <c r="I37" s="14"/>
    </row>
    <row r="38" spans="1:9" ht="13.9" customHeight="1" x14ac:dyDescent="0.2">
      <c r="A38" s="8"/>
      <c r="B38" s="8" t="s">
        <v>6</v>
      </c>
      <c r="C38" s="9">
        <v>12</v>
      </c>
      <c r="D38" s="5"/>
      <c r="E38" s="5"/>
      <c r="F38" s="5"/>
      <c r="G38" s="5"/>
      <c r="H38" s="5"/>
      <c r="I38" s="5"/>
    </row>
    <row r="39" spans="1:9" x14ac:dyDescent="0.2">
      <c r="A39" s="8">
        <v>457105</v>
      </c>
      <c r="B39" s="8"/>
      <c r="C39" s="9" t="s">
        <v>4</v>
      </c>
      <c r="D39" s="5"/>
      <c r="E39" s="5"/>
      <c r="F39" s="5"/>
      <c r="G39" s="5"/>
      <c r="H39" s="5"/>
      <c r="I39" s="5">
        <v>-207240.17</v>
      </c>
    </row>
    <row r="40" spans="1:9" x14ac:dyDescent="0.2">
      <c r="A40" s="10"/>
      <c r="B40" s="10"/>
      <c r="C40" s="11"/>
      <c r="D40" s="6"/>
      <c r="E40" s="6"/>
      <c r="F40" s="6"/>
      <c r="G40" s="6"/>
      <c r="H40" s="6"/>
      <c r="I40" s="6"/>
    </row>
    <row r="41" spans="1:9" x14ac:dyDescent="0.2">
      <c r="A41" s="8">
        <v>457204</v>
      </c>
      <c r="B41" s="8" t="s">
        <v>7</v>
      </c>
      <c r="C41" s="9">
        <v>1</v>
      </c>
      <c r="D41" s="17"/>
      <c r="E41" s="17"/>
      <c r="F41" s="17"/>
      <c r="G41" s="17"/>
      <c r="H41" s="4"/>
      <c r="I41" s="4">
        <v>-24056.86</v>
      </c>
    </row>
    <row r="42" spans="1:9" x14ac:dyDescent="0.2">
      <c r="A42" s="8"/>
      <c r="B42" s="8" t="s">
        <v>7</v>
      </c>
      <c r="C42" s="9">
        <v>2</v>
      </c>
      <c r="D42" s="16"/>
      <c r="E42" s="16"/>
      <c r="F42" s="16"/>
      <c r="G42" s="16"/>
      <c r="H42" s="5"/>
      <c r="I42" s="5">
        <v>45056.86</v>
      </c>
    </row>
    <row r="43" spans="1:9" x14ac:dyDescent="0.2">
      <c r="A43" s="8"/>
      <c r="B43" s="8" t="s">
        <v>7</v>
      </c>
      <c r="C43" s="9">
        <v>3</v>
      </c>
      <c r="D43" s="17"/>
      <c r="E43" s="17"/>
      <c r="F43" s="17"/>
      <c r="G43" s="17"/>
      <c r="H43" s="4"/>
      <c r="I43" s="4">
        <v>-622802.31000000006</v>
      </c>
    </row>
    <row r="44" spans="1:9" x14ac:dyDescent="0.2">
      <c r="A44" s="8"/>
      <c r="B44" s="8" t="s">
        <v>7</v>
      </c>
      <c r="C44" s="9">
        <v>4</v>
      </c>
      <c r="D44" s="16"/>
      <c r="E44" s="16"/>
      <c r="F44" s="16"/>
      <c r="G44" s="16"/>
      <c r="H44" s="5"/>
      <c r="I44" s="5">
        <v>-177769.09</v>
      </c>
    </row>
    <row r="45" spans="1:9" x14ac:dyDescent="0.2">
      <c r="A45" s="8"/>
      <c r="B45" s="8" t="s">
        <v>7</v>
      </c>
      <c r="C45" s="9">
        <v>5</v>
      </c>
      <c r="D45" s="17"/>
      <c r="E45" s="17"/>
      <c r="F45" s="17"/>
      <c r="G45" s="17"/>
      <c r="H45" s="4"/>
      <c r="I45" s="4">
        <v>-156769.06</v>
      </c>
    </row>
    <row r="46" spans="1:9" x14ac:dyDescent="0.2">
      <c r="A46" s="8"/>
      <c r="B46" s="8" t="s">
        <v>7</v>
      </c>
      <c r="C46" s="9">
        <v>6</v>
      </c>
      <c r="D46" s="16"/>
      <c r="E46" s="16"/>
      <c r="F46" s="16"/>
      <c r="G46" s="16"/>
      <c r="H46" s="5"/>
      <c r="I46" s="5">
        <v>-156769.19</v>
      </c>
    </row>
    <row r="47" spans="1:9" x14ac:dyDescent="0.2">
      <c r="A47" s="8"/>
      <c r="B47" s="8" t="s">
        <v>7</v>
      </c>
      <c r="C47" s="9">
        <v>7</v>
      </c>
      <c r="D47" s="17"/>
      <c r="E47" s="17"/>
      <c r="F47" s="17"/>
      <c r="G47" s="17"/>
      <c r="H47" s="4"/>
      <c r="I47" s="4">
        <v>-156769.12</v>
      </c>
    </row>
    <row r="48" spans="1:9" x14ac:dyDescent="0.2">
      <c r="A48" s="8"/>
      <c r="B48" s="8" t="s">
        <v>7</v>
      </c>
      <c r="C48" s="9">
        <v>8</v>
      </c>
      <c r="D48" s="16"/>
      <c r="E48" s="16"/>
      <c r="F48" s="16"/>
      <c r="G48" s="16"/>
      <c r="H48" s="5"/>
      <c r="I48" s="5">
        <v>-156769.1</v>
      </c>
    </row>
    <row r="49" spans="1:9" x14ac:dyDescent="0.2">
      <c r="A49" s="8"/>
      <c r="B49" s="8" t="s">
        <v>7</v>
      </c>
      <c r="C49" s="9">
        <v>9</v>
      </c>
      <c r="D49" s="17"/>
      <c r="E49" s="17"/>
      <c r="F49" s="17"/>
      <c r="G49" s="17"/>
      <c r="H49" s="4"/>
      <c r="I49" s="4">
        <v>-156769.14000000001</v>
      </c>
    </row>
    <row r="50" spans="1:9" x14ac:dyDescent="0.2">
      <c r="A50" s="8"/>
      <c r="B50" s="8" t="s">
        <v>7</v>
      </c>
      <c r="C50" s="9">
        <v>10</v>
      </c>
      <c r="D50" s="16"/>
      <c r="E50" s="16"/>
      <c r="F50" s="16"/>
      <c r="G50" s="16"/>
      <c r="H50" s="5"/>
      <c r="I50" s="5">
        <v>-156769.18</v>
      </c>
    </row>
    <row r="51" spans="1:9" x14ac:dyDescent="0.2">
      <c r="A51" s="8"/>
      <c r="B51" s="8" t="s">
        <v>7</v>
      </c>
      <c r="C51" s="9">
        <v>11</v>
      </c>
      <c r="D51" s="16"/>
      <c r="E51" s="16"/>
      <c r="F51" s="16"/>
      <c r="G51" s="16"/>
      <c r="H51" s="5"/>
      <c r="I51" s="14"/>
    </row>
    <row r="52" spans="1:9" x14ac:dyDescent="0.2">
      <c r="A52" s="8"/>
      <c r="B52" s="8" t="s">
        <v>7</v>
      </c>
      <c r="C52" s="9">
        <v>12</v>
      </c>
      <c r="D52" s="17"/>
      <c r="E52" s="17"/>
      <c r="F52" s="17"/>
      <c r="G52" s="17"/>
      <c r="H52" s="4">
        <v>-1100470.3799999999</v>
      </c>
      <c r="I52" s="4"/>
    </row>
    <row r="53" spans="1:9" x14ac:dyDescent="0.2">
      <c r="A53" s="8">
        <v>457204</v>
      </c>
      <c r="B53" s="8"/>
      <c r="C53" s="9" t="s">
        <v>4</v>
      </c>
      <c r="D53" s="5">
        <f>SUM(D41:D52)</f>
        <v>0</v>
      </c>
      <c r="E53" s="5">
        <f t="shared" ref="E53:G53" si="0">SUM(E41:E52)</f>
        <v>0</v>
      </c>
      <c r="F53" s="5">
        <f t="shared" si="0"/>
        <v>0</v>
      </c>
      <c r="G53" s="5">
        <f t="shared" si="0"/>
        <v>0</v>
      </c>
      <c r="H53" s="5">
        <v>-1100470.3799999999</v>
      </c>
      <c r="I53" s="5">
        <v>-1720186.19</v>
      </c>
    </row>
    <row r="54" spans="1:9" x14ac:dyDescent="0.2">
      <c r="A54" s="12"/>
      <c r="B54" s="12"/>
      <c r="C54" s="11"/>
      <c r="D54" s="6"/>
      <c r="E54" s="6"/>
      <c r="F54" s="6"/>
      <c r="G54" s="6"/>
      <c r="H54" s="6"/>
      <c r="I54" s="6"/>
    </row>
    <row r="55" spans="1:9" x14ac:dyDescent="0.2">
      <c r="A55" s="12"/>
      <c r="B55" s="12"/>
      <c r="C55" s="9" t="s">
        <v>4</v>
      </c>
      <c r="D55" s="5">
        <v>-1815342.24</v>
      </c>
      <c r="E55" s="5">
        <v>-787499.91</v>
      </c>
      <c r="F55" s="5">
        <v>-1589380.68</v>
      </c>
      <c r="G55" s="5">
        <v>-1388748.15</v>
      </c>
      <c r="H55" s="5">
        <v>-2708961.14</v>
      </c>
      <c r="I55" s="5">
        <f>+I11+I25+I39+I53</f>
        <v>-2807879.4699999997</v>
      </c>
    </row>
    <row r="56" spans="1:9" x14ac:dyDescent="0.2">
      <c r="C56" s="2"/>
      <c r="D56" s="2"/>
      <c r="E56" s="2"/>
      <c r="F56" s="2"/>
      <c r="G56" s="2"/>
      <c r="H56" s="2"/>
      <c r="I56" s="2"/>
    </row>
    <row r="57" spans="1:9" x14ac:dyDescent="0.2">
      <c r="B57" t="s">
        <v>10</v>
      </c>
    </row>
    <row r="58" spans="1:9" x14ac:dyDescent="0.2">
      <c r="B58" s="15" t="s">
        <v>12</v>
      </c>
    </row>
    <row r="59" spans="1:9" x14ac:dyDescent="0.2">
      <c r="B59" s="15" t="s">
        <v>11</v>
      </c>
    </row>
  </sheetData>
  <pageMargins left="0.7" right="0.7" top="0.75" bottom="0.75" header="0.3" footer="0.3"/>
  <pageSetup scale="64" orientation="landscape" r:id="rId1"/>
  <headerFooter>
    <oddHeader>&amp;R&amp;"Times New Roman,Bold"KyPSC Case No. 2017-00321
AG-DR-02-011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Doss</Witness>
  </documentManagement>
</p:properties>
</file>

<file path=customXml/itemProps1.xml><?xml version="1.0" encoding="utf-8"?>
<ds:datastoreItem xmlns:ds="http://schemas.openxmlformats.org/officeDocument/2006/customXml" ds:itemID="{FEA165FF-F3F0-4E86-A5F8-7E7352F0FF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C571A2-6D26-4DE2-90E0-A501054DBB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F4821A-51DE-4E07-97E7-396651F7861B}">
  <ds:schemaRefs>
    <ds:schemaRef ds:uri="ace8dc78-f72f-446e-be2b-b93d2c0549dc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</vt:lpstr>
      <vt:lpstr>Attachment!Print_Area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Czupik, Ted Jr</dc:creator>
  <cp:lastModifiedBy>Gates, Debbie</cp:lastModifiedBy>
  <cp:lastPrinted>2017-12-07T15:22:53Z</cp:lastPrinted>
  <dcterms:created xsi:type="dcterms:W3CDTF">2017-11-30T14:21:29Z</dcterms:created>
  <dcterms:modified xsi:type="dcterms:W3CDTF">2017-12-07T20:15:01Z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0x010100EFB4F9D769397A4B9CC6B02A2352A1B6</vt:lpwstr>
  </property>
</Properties>
</file>