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WIT1">[1]LOGO!$G$6</definedName>
    <definedName name="CASE">[1]LOGO!$B$6</definedName>
    <definedName name="COMPANY">[1]LOGO!$B$5</definedName>
    <definedName name="DataF">[1]LOGO!$B$13</definedName>
    <definedName name="DEPT">[1]LOGO!$B$9</definedName>
    <definedName name="PLANT_IN_SERVICE">[1]SCH_B1!$I$18</definedName>
  </definedNames>
  <calcPr calcId="145621" concurrentCalc="0"/>
</workbook>
</file>

<file path=xl/calcChain.xml><?xml version="1.0" encoding="utf-8"?>
<calcChain xmlns="http://schemas.openxmlformats.org/spreadsheetml/2006/main">
  <c r="B55" i="1" l="1"/>
</calcChain>
</file>

<file path=xl/comments1.xml><?xml version="1.0" encoding="utf-8"?>
<comments xmlns="http://schemas.openxmlformats.org/spreadsheetml/2006/main">
  <authors>
    <author>Ted Czupik</author>
    <author>Czupik, Ted Jr</author>
    <author>t17795</author>
  </authors>
  <commentList>
    <comment ref="F12" authorId="0">
      <text>
        <r>
          <rPr>
            <sz val="8"/>
            <color rgb="FF000000"/>
            <rFont val="Tahoma"/>
            <family val="2"/>
          </rPr>
          <t xml:space="preserve">Source: "2016_12x0_v3_gas_plant"
</t>
        </r>
      </text>
    </comment>
    <comment ref="H12" authorId="1">
      <text>
        <r>
          <rPr>
            <sz val="8"/>
            <color rgb="FF000000"/>
            <rFont val="Tahoma"/>
            <family val="2"/>
          </rPr>
          <t xml:space="preserve">Link to Schedule B-2.2 if applicable
</t>
        </r>
      </text>
    </comment>
    <comment ref="L12" authorId="1">
      <text>
        <r>
          <rPr>
            <sz val="8"/>
            <color rgb="FF000000"/>
            <rFont val="Tahoma"/>
            <family val="2"/>
          </rPr>
          <t xml:space="preserve">Link to Schedule B-2.2 if applicable
</t>
        </r>
      </text>
    </comment>
    <comment ref="F15" authorId="0">
      <text>
        <r>
          <rPr>
            <sz val="8"/>
            <color rgb="FF000000"/>
            <rFont val="Tahoma"/>
            <family val="2"/>
          </rPr>
          <t>Source: "2016_12x0_v3_gas_plant"
$10,339,818</t>
        </r>
      </text>
    </comment>
    <comment ref="F24" authorId="1">
      <text>
        <r>
          <rPr>
            <sz val="8"/>
            <color rgb="FF000000"/>
            <rFont val="Tahoma"/>
            <family val="2"/>
          </rPr>
          <t xml:space="preserve">Per the Settlement in Case No. 2009-00202, the Company withdrew its request to include carrying costs on gas storage in the GCA and include storage as a gas non-jurisdictional item.
</t>
        </r>
      </text>
    </comment>
    <comment ref="F26" authorId="0">
      <text>
        <r>
          <rPr>
            <sz val="8"/>
            <color rgb="FF000000"/>
            <rFont val="Tahoma"/>
            <family val="2"/>
          </rPr>
          <t xml:space="preserve">Public utility fee which has been disallowed per Commission precedent.
</t>
        </r>
      </text>
    </comment>
    <comment ref="H26" authorId="0">
      <text>
        <r>
          <rPr>
            <sz val="8"/>
            <color rgb="FF000000"/>
            <rFont val="Tahoma"/>
            <family val="2"/>
          </rPr>
          <t xml:space="preserve">Public utility fee which has been disallowed per Commission precedent.
</t>
        </r>
      </text>
    </comment>
    <comment ref="J26" authorId="0">
      <text>
        <r>
          <rPr>
            <sz val="8"/>
            <color rgb="FF000000"/>
            <rFont val="Tahoma"/>
            <family val="2"/>
          </rPr>
          <t xml:space="preserve">Public utility fee which has been disallowed per Commission precedent.
</t>
        </r>
      </text>
    </comment>
    <comment ref="L26" authorId="0">
      <text>
        <r>
          <rPr>
            <sz val="8"/>
            <color rgb="FF000000"/>
            <rFont val="Tahoma"/>
            <family val="2"/>
          </rPr>
          <t xml:space="preserve">Public utility fee which has been disallowed per Commission precedent.
</t>
        </r>
      </text>
    </comment>
    <comment ref="F36" authorId="0">
      <text>
        <r>
          <rPr>
            <sz val="8"/>
            <color rgb="FF000000"/>
            <rFont val="Tahoma"/>
            <family val="2"/>
          </rPr>
          <t xml:space="preserve">Source: "2016_12x0_v3_gas_plant"
</t>
        </r>
      </text>
    </comment>
    <comment ref="H36" authorId="1">
      <text>
        <r>
          <rPr>
            <sz val="8"/>
            <color rgb="FF000000"/>
            <rFont val="Tahoma"/>
            <family val="2"/>
          </rPr>
          <t xml:space="preserve">Link to Sch. B-3 if applicable
</t>
        </r>
      </text>
    </comment>
    <comment ref="J36" authorId="2">
      <text>
        <r>
          <rPr>
            <sz val="10"/>
            <color rgb="FF000000"/>
            <rFont val="Tahoma"/>
            <family val="2"/>
          </rPr>
          <t xml:space="preserve">Consistent with the approach used by the Commission in previous rate cases, the depreciation normalization adjustment is not recognized in the determination of the jurisdictional rate base ratio.
</t>
        </r>
      </text>
    </comment>
    <comment ref="L36" authorId="1">
      <text>
        <r>
          <rPr>
            <sz val="8"/>
            <color rgb="FF000000"/>
            <rFont val="Tahoma"/>
            <family val="2"/>
          </rPr>
          <t xml:space="preserve">Link to Sch. B-3 if applicable
</t>
        </r>
      </text>
    </comment>
  </commentList>
</comments>
</file>

<file path=xl/sharedStrings.xml><?xml version="1.0" encoding="utf-8"?>
<sst xmlns="http://schemas.openxmlformats.org/spreadsheetml/2006/main" count="76" uniqueCount="69">
  <si>
    <t>WITNESS RESPONSIBLE:</t>
  </si>
  <si>
    <t>TO DETERMINE THE FORECASTED PERIOD RATIO OF KENTUCKY JURISDICTIONAL ELECTRIC OPERATIONS</t>
  </si>
  <si>
    <t>TO JURISDICTIONAL TOTAL COMPANY OPERATIONS</t>
  </si>
  <si>
    <t>Gas Excl. of</t>
  </si>
  <si>
    <t>Facilities Devoted to</t>
  </si>
  <si>
    <t>Line</t>
  </si>
  <si>
    <t>Schedule</t>
  </si>
  <si>
    <t>Total</t>
  </si>
  <si>
    <t>Other Than</t>
  </si>
  <si>
    <t>Gas</t>
  </si>
  <si>
    <t>Electric</t>
  </si>
  <si>
    <t>Non-</t>
  </si>
  <si>
    <t>No.</t>
  </si>
  <si>
    <t>Description</t>
  </si>
  <si>
    <t>Reference</t>
  </si>
  <si>
    <t>Company</t>
  </si>
  <si>
    <t>DE-Kentucky Custs.</t>
  </si>
  <si>
    <t>Non-Juris.</t>
  </si>
  <si>
    <t>Jurisdictional</t>
  </si>
  <si>
    <t>Total Utility Plant in Service (Accts 101 &amp; 106) (B)</t>
  </si>
  <si>
    <t>Sch B-2</t>
  </si>
  <si>
    <t>(E)</t>
  </si>
  <si>
    <t>Additions:</t>
  </si>
  <si>
    <t xml:space="preserve"> Construction Work in Progress (Account 107)</t>
  </si>
  <si>
    <t>(D)</t>
  </si>
  <si>
    <t xml:space="preserve"> Fuel Inventory</t>
  </si>
  <si>
    <t>Sch B-5</t>
  </si>
  <si>
    <t xml:space="preserve"> Materials &amp; Supplies - </t>
  </si>
  <si>
    <t xml:space="preserve">   Propane Inventory (Account 151) (B)</t>
  </si>
  <si>
    <t>WPB-5.1b</t>
  </si>
  <si>
    <t xml:space="preserve">   Other Material and Supplies (Accts. 154 &amp; 163) (B)</t>
  </si>
  <si>
    <t>WPB-5.1c</t>
  </si>
  <si>
    <t>Total Materials &amp; Supplies</t>
  </si>
  <si>
    <t>Gas Stored Underground (Account 164) (B)</t>
  </si>
  <si>
    <t>WPB-5.1g</t>
  </si>
  <si>
    <t>Prepayments (Account 165) (B)</t>
  </si>
  <si>
    <t>WPB-5.1e</t>
  </si>
  <si>
    <t>Emission Allowances (Account 158)</t>
  </si>
  <si>
    <t>WPB-5.1j</t>
  </si>
  <si>
    <t>Cash Working Capital Allowance</t>
  </si>
  <si>
    <t>WPB-5.1a</t>
  </si>
  <si>
    <t>Other Rate Base Items</t>
  </si>
  <si>
    <t>Sch B-6</t>
  </si>
  <si>
    <t>Total Additions</t>
  </si>
  <si>
    <t>Deductions:</t>
  </si>
  <si>
    <t xml:space="preserve"> Reserve for Accumulated Depreciation (Acct 108) (B)</t>
  </si>
  <si>
    <t>Sch B-3.2</t>
  </si>
  <si>
    <t>(A)</t>
  </si>
  <si>
    <t xml:space="preserve"> Accum. Deferred Income Taxes (Accts 190, 282, &amp; 283) (B)</t>
  </si>
  <si>
    <t>Sch B-6, WPB-6a</t>
  </si>
  <si>
    <t>(C)</t>
  </si>
  <si>
    <t xml:space="preserve"> Customer Advances for Construction (Account 252)</t>
  </si>
  <si>
    <t>WPB-6a</t>
  </si>
  <si>
    <t xml:space="preserve"> Investment Tax Credits</t>
  </si>
  <si>
    <t>Total Deductions</t>
  </si>
  <si>
    <t>Net Original Cost Rate Base</t>
  </si>
  <si>
    <t>Jurisdictional Rate Base Ratio</t>
  </si>
  <si>
    <t>Jurisdictional Rate Base Ratio - Excluding Non-Jurisdictional</t>
  </si>
  <si>
    <t>DUKE ENERGY KENTUCKY, INC.</t>
  </si>
  <si>
    <t>ELECTRIC DEPARTMENT</t>
  </si>
  <si>
    <t>CASE NO. 2017-00321</t>
  </si>
  <si>
    <t>S. E. LAWLER</t>
  </si>
  <si>
    <t>DATA:  BASE PERIOD  "X" FORECASTED PERIOD</t>
  </si>
  <si>
    <t>WPA-1d - as filed</t>
  </si>
  <si>
    <t>Notes:</t>
  </si>
  <si>
    <t>(A)  Does not include depreciation annualization adjustment per Commission precedent.</t>
  </si>
  <si>
    <t>(B)  Adjusted for non-jurisdictional gas plant.</t>
  </si>
  <si>
    <t>(D)  The Company is not requesting to include recovery of CWIP in base rates.</t>
  </si>
  <si>
    <t>(E)  Company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</si>
</sst>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0"/>
      <color rgb="FF0000FF"/>
      <name val="Arial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2" fillId="0" borderId="0" xfId="2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37" fontId="2" fillId="0" borderId="0" xfId="1" applyNumberFormat="1" applyFont="1" applyFill="1" applyBorder="1" applyProtection="1"/>
    <xf numFmtId="37" fontId="2" fillId="0" borderId="0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Protection="1"/>
    <xf numFmtId="37" fontId="2" fillId="0" borderId="2" xfId="1" applyNumberFormat="1" applyFont="1" applyFill="1" applyBorder="1" applyProtection="1"/>
    <xf numFmtId="37" fontId="2" fillId="0" borderId="3" xfId="1" applyNumberFormat="1" applyFont="1" applyFill="1" applyBorder="1" applyProtection="1"/>
    <xf numFmtId="37" fontId="2" fillId="0" borderId="4" xfId="1" applyNumberFormat="1" applyFont="1" applyFill="1" applyBorder="1" applyProtection="1"/>
    <xf numFmtId="164" fontId="2" fillId="0" borderId="4" xfId="1" applyNumberFormat="1" applyFont="1" applyFill="1" applyBorder="1" applyProtection="1"/>
    <xf numFmtId="164" fontId="2" fillId="0" borderId="0" xfId="1" applyNumberFormat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0" applyFont="1" applyFill="1" applyBorder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 inden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Protection="1">
      <protection locked="0"/>
    </xf>
    <xf numFmtId="0" fontId="4" fillId="0" borderId="0" xfId="1" applyFont="1" applyFill="1" applyBorder="1"/>
    <xf numFmtId="37" fontId="2" fillId="0" borderId="0" xfId="1" applyNumberFormat="1" applyFont="1" applyFill="1" applyBorder="1" applyProtection="1">
      <protection locked="0"/>
    </xf>
    <xf numFmtId="164" fontId="4" fillId="0" borderId="4" xfId="1" applyNumberFormat="1" applyFont="1" applyFill="1" applyBorder="1" applyProtection="1"/>
    <xf numFmtId="0" fontId="2" fillId="0" borderId="0" xfId="1" applyFont="1" applyFill="1" applyAlignment="1" applyProtection="1">
      <alignment horizontal="left"/>
    </xf>
  </cellXfs>
  <cellStyles count="3">
    <cellStyle name="Normal" xfId="0" builtinId="0"/>
    <cellStyle name="Normal_KPSC GAS SFRs-Forward Looking" xfId="1"/>
    <cellStyle name="Normal_SCH_D2.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%20Filings/DEK%20Electric%20Case%202017-00321/SFR%20Model/KPSC%20Electric%20SFRs-2017%20-%20Forecast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ate%20Case%20Filings\DEK%20Electric%20Case%202017-00321\SFR%20Model\KPSC%20Electric%20SFRs-2017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Actual Exp"/>
      <sheetName val="BP Rev by Product"/>
      <sheetName val="BP Actual Rev"/>
      <sheetName val="FORECASTED PERIOD"/>
      <sheetName val="FP Rev by Product"/>
      <sheetName val="BP vs FP by Acct"/>
      <sheetName val="ALLOCTABLE"/>
      <sheetName val="Rate Case Drivers"/>
      <sheetName val="SCH_A"/>
      <sheetName val="Rate Base Ratios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TAFF-DR-01-029b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"/>
      <sheetName val="Staff-DR-01-031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FP 16(6)(f)"/>
      <sheetName val="RB vs Cap BP Staff DR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2017-00321</v>
          </cell>
          <cell r="G6" t="str">
            <v>S. E. LAWLER</v>
          </cell>
        </row>
        <row r="9">
          <cell r="B9" t="str">
            <v>ELECTRIC DEPARTMENT</v>
          </cell>
        </row>
        <row r="13">
          <cell r="B13" t="str">
            <v>DATA:  BASE PERIOD  "X" FORECASTED PERIOD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">
          <cell r="I18">
            <v>1730844119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Tracking"/>
      <sheetName val="LOGO"/>
      <sheetName val="GOTO"/>
      <sheetName val="PRINT"/>
      <sheetName val="BASE PERIOD"/>
      <sheetName val="BP Actual Exp"/>
      <sheetName val="BP Rev by Product"/>
      <sheetName val="BP Actual Rev"/>
      <sheetName val="FORECASTED PERIOD"/>
      <sheetName val="FP Rev by Product"/>
      <sheetName val="BP vs FP by Acct"/>
      <sheetName val="ALLOCTABLE"/>
      <sheetName val="Rate Case Drivers"/>
      <sheetName val="SCH_A"/>
      <sheetName val="Rate Base Ratios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TAFF-DR-01-029b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"/>
      <sheetName val="Staff-DR-01-031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FP 16(6)(f)"/>
      <sheetName val="RB vs Cap BP Staff 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17">
          <cell r="P117">
            <v>-251504840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view="pageLayout" zoomScaleNormal="100" workbookViewId="0">
      <selection activeCell="D52" sqref="D52"/>
    </sheetView>
  </sheetViews>
  <sheetFormatPr defaultRowHeight="15" x14ac:dyDescent="0.25"/>
  <cols>
    <col min="2" max="2" width="52.28515625" bestFit="1" customWidth="1"/>
    <col min="3" max="3" width="16" bestFit="1" customWidth="1"/>
    <col min="5" max="5" width="13.42578125" bestFit="1" customWidth="1"/>
    <col min="6" max="6" width="18.28515625" bestFit="1" customWidth="1"/>
    <col min="8" max="8" width="10.7109375" bestFit="1" customWidth="1"/>
    <col min="10" max="10" width="13.42578125" bestFit="1" customWidth="1"/>
    <col min="12" max="12" width="14.5703125" customWidth="1"/>
    <col min="13" max="13" width="11.7109375" bestFit="1" customWidth="1"/>
  </cols>
  <sheetData>
    <row r="1" spans="1:13" x14ac:dyDescent="0.25">
      <c r="A1" s="16" t="s">
        <v>58</v>
      </c>
      <c r="B1" s="2"/>
      <c r="C1" s="2"/>
      <c r="D1" s="2"/>
      <c r="E1" s="1"/>
      <c r="F1" s="1"/>
      <c r="G1" s="1"/>
      <c r="H1" s="1"/>
      <c r="I1" s="1"/>
      <c r="J1" s="17"/>
      <c r="K1" s="16"/>
      <c r="L1" s="16" t="s">
        <v>63</v>
      </c>
      <c r="M1" s="1"/>
    </row>
    <row r="2" spans="1:13" x14ac:dyDescent="0.25">
      <c r="A2" s="16" t="s">
        <v>59</v>
      </c>
      <c r="B2" s="2"/>
      <c r="C2" s="2"/>
      <c r="D2" s="2"/>
      <c r="E2" s="1"/>
      <c r="F2" s="1"/>
      <c r="G2" s="1"/>
      <c r="H2" s="1"/>
      <c r="I2" s="1"/>
      <c r="J2" s="17"/>
      <c r="K2" s="16"/>
      <c r="L2" s="16" t="s">
        <v>0</v>
      </c>
      <c r="M2" s="1"/>
    </row>
    <row r="3" spans="1:13" x14ac:dyDescent="0.25">
      <c r="A3" s="16" t="s">
        <v>60</v>
      </c>
      <c r="B3" s="2"/>
      <c r="C3" s="2"/>
      <c r="D3" s="2"/>
      <c r="E3" s="1"/>
      <c r="F3" s="1"/>
      <c r="G3" s="1"/>
      <c r="H3" s="1"/>
      <c r="I3" s="1"/>
      <c r="J3" s="17"/>
      <c r="K3" s="2"/>
      <c r="L3" s="2" t="s">
        <v>61</v>
      </c>
      <c r="M3" s="1"/>
    </row>
    <row r="4" spans="1:13" x14ac:dyDescent="0.25">
      <c r="A4" s="18" t="s">
        <v>1</v>
      </c>
      <c r="B4" s="2"/>
      <c r="C4" s="2"/>
      <c r="D4" s="2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9" t="s">
        <v>2</v>
      </c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</row>
    <row r="6" spans="1:13" x14ac:dyDescent="0.25">
      <c r="A6" s="16" t="s">
        <v>62</v>
      </c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</row>
    <row r="7" spans="1:13" x14ac:dyDescent="0.25">
      <c r="A7" s="2"/>
      <c r="B7" s="2"/>
      <c r="C7" s="2"/>
      <c r="D7" s="2"/>
      <c r="E7" s="2"/>
      <c r="F7" s="3" t="s">
        <v>3</v>
      </c>
      <c r="G7" s="3"/>
      <c r="H7" s="1"/>
      <c r="I7" s="1"/>
      <c r="J7" s="3"/>
      <c r="K7" s="3"/>
      <c r="L7" s="1"/>
      <c r="M7" s="1"/>
    </row>
    <row r="8" spans="1:13" x14ac:dyDescent="0.25">
      <c r="A8" s="2"/>
      <c r="B8" s="2"/>
      <c r="C8" s="2"/>
      <c r="D8" s="2"/>
      <c r="E8" s="2"/>
      <c r="F8" s="3" t="s">
        <v>4</v>
      </c>
      <c r="G8" s="3"/>
      <c r="H8" s="1"/>
      <c r="I8" s="1"/>
      <c r="J8" s="3"/>
      <c r="K8" s="3"/>
      <c r="L8" s="1"/>
      <c r="M8" s="1"/>
    </row>
    <row r="9" spans="1:13" x14ac:dyDescent="0.25">
      <c r="A9" s="3" t="s">
        <v>5</v>
      </c>
      <c r="B9" s="2"/>
      <c r="C9" s="20" t="s">
        <v>6</v>
      </c>
      <c r="D9" s="2"/>
      <c r="E9" s="3" t="s">
        <v>7</v>
      </c>
      <c r="F9" s="3" t="s">
        <v>8</v>
      </c>
      <c r="G9" s="3"/>
      <c r="H9" s="3" t="s">
        <v>9</v>
      </c>
      <c r="I9" s="3"/>
      <c r="J9" s="3" t="s">
        <v>10</v>
      </c>
      <c r="K9" s="3"/>
      <c r="L9" s="3" t="s">
        <v>10</v>
      </c>
      <c r="M9" s="3" t="s">
        <v>11</v>
      </c>
    </row>
    <row r="10" spans="1:13" x14ac:dyDescent="0.25">
      <c r="A10" s="4" t="s">
        <v>12</v>
      </c>
      <c r="B10" s="5" t="s">
        <v>13</v>
      </c>
      <c r="C10" s="6" t="s">
        <v>14</v>
      </c>
      <c r="D10" s="7"/>
      <c r="E10" s="4" t="s">
        <v>15</v>
      </c>
      <c r="F10" s="4" t="s">
        <v>16</v>
      </c>
      <c r="G10" s="4"/>
      <c r="H10" s="4" t="s">
        <v>17</v>
      </c>
      <c r="I10" s="4"/>
      <c r="J10" s="4" t="s">
        <v>18</v>
      </c>
      <c r="K10" s="4"/>
      <c r="L10" s="4" t="s">
        <v>17</v>
      </c>
      <c r="M10" s="4" t="s">
        <v>18</v>
      </c>
    </row>
    <row r="11" spans="1:13" x14ac:dyDescent="0.25">
      <c r="A11" s="3"/>
      <c r="B11" s="2"/>
      <c r="C11" s="2"/>
      <c r="D11" s="2"/>
      <c r="E11" s="2"/>
      <c r="F11" s="2"/>
      <c r="G11" s="2"/>
      <c r="H11" s="1"/>
      <c r="I11" s="1"/>
      <c r="J11" s="1"/>
      <c r="K11" s="1"/>
      <c r="L11" s="1"/>
      <c r="M11" s="1"/>
    </row>
    <row r="12" spans="1:13" x14ac:dyDescent="0.25">
      <c r="A12" s="3">
        <v>1</v>
      </c>
      <c r="B12" s="16" t="s">
        <v>19</v>
      </c>
      <c r="C12" s="20" t="s">
        <v>20</v>
      </c>
      <c r="D12" s="2"/>
      <c r="E12" s="8">
        <v>2273858620</v>
      </c>
      <c r="F12" s="10">
        <v>531228442</v>
      </c>
      <c r="G12" s="9" t="s">
        <v>21</v>
      </c>
      <c r="H12" s="10">
        <v>11786059</v>
      </c>
      <c r="I12" s="9" t="s">
        <v>21</v>
      </c>
      <c r="J12" s="8">
        <v>1730844119</v>
      </c>
      <c r="K12" s="8"/>
      <c r="L12" s="10">
        <v>0</v>
      </c>
      <c r="M12" s="10">
        <v>0</v>
      </c>
    </row>
    <row r="13" spans="1:13" x14ac:dyDescent="0.25">
      <c r="A13" s="3">
        <v>2</v>
      </c>
      <c r="B13" s="16"/>
      <c r="C13" s="20"/>
      <c r="D13" s="2"/>
      <c r="E13" s="8"/>
      <c r="F13" s="8"/>
      <c r="G13" s="8"/>
      <c r="H13" s="10"/>
      <c r="I13" s="10"/>
      <c r="J13" s="10"/>
      <c r="K13" s="10"/>
      <c r="L13" s="10"/>
      <c r="M13" s="10"/>
    </row>
    <row r="14" spans="1:13" x14ac:dyDescent="0.25">
      <c r="A14" s="3">
        <v>3</v>
      </c>
      <c r="B14" s="16" t="s">
        <v>22</v>
      </c>
      <c r="C14" s="2"/>
      <c r="D14" s="2"/>
      <c r="E14" s="8"/>
      <c r="F14" s="8"/>
      <c r="G14" s="8"/>
      <c r="H14" s="10"/>
      <c r="I14" s="10"/>
      <c r="J14" s="10"/>
      <c r="K14" s="10"/>
      <c r="L14" s="10"/>
      <c r="M14" s="10"/>
    </row>
    <row r="15" spans="1:13" x14ac:dyDescent="0.25">
      <c r="A15" s="3">
        <v>4</v>
      </c>
      <c r="B15" s="16" t="s">
        <v>23</v>
      </c>
      <c r="C15" s="20" t="s">
        <v>24</v>
      </c>
      <c r="D15" s="2"/>
      <c r="E15" s="8">
        <v>0</v>
      </c>
      <c r="F15" s="10">
        <v>0</v>
      </c>
      <c r="G15" s="10"/>
      <c r="H15" s="10">
        <v>0</v>
      </c>
      <c r="I15" s="10"/>
      <c r="J15" s="10">
        <v>0</v>
      </c>
      <c r="K15" s="8"/>
      <c r="L15" s="10">
        <v>0</v>
      </c>
      <c r="M15" s="10">
        <v>0</v>
      </c>
    </row>
    <row r="16" spans="1:13" x14ac:dyDescent="0.25">
      <c r="A16" s="3">
        <v>5</v>
      </c>
      <c r="B16" s="2"/>
      <c r="C16" s="2"/>
      <c r="D16" s="2"/>
      <c r="E16" s="21"/>
      <c r="F16" s="2"/>
      <c r="G16" s="2"/>
      <c r="H16" s="22"/>
      <c r="I16" s="22"/>
      <c r="J16" s="22"/>
      <c r="K16" s="22"/>
      <c r="L16" s="22"/>
      <c r="M16" s="22"/>
    </row>
    <row r="17" spans="1:13" x14ac:dyDescent="0.25">
      <c r="A17" s="3">
        <v>6</v>
      </c>
      <c r="B17" s="2" t="s">
        <v>25</v>
      </c>
      <c r="C17" s="20" t="s">
        <v>26</v>
      </c>
      <c r="D17" s="2"/>
      <c r="E17" s="8">
        <v>19946203</v>
      </c>
      <c r="F17" s="8">
        <v>0</v>
      </c>
      <c r="G17" s="2"/>
      <c r="H17" s="10">
        <v>0</v>
      </c>
      <c r="I17" s="10"/>
      <c r="J17" s="8">
        <v>19946203</v>
      </c>
      <c r="K17" s="8"/>
      <c r="L17" s="10">
        <v>0</v>
      </c>
      <c r="M17" s="10">
        <v>0</v>
      </c>
    </row>
    <row r="18" spans="1:13" x14ac:dyDescent="0.25">
      <c r="A18" s="3">
        <v>7</v>
      </c>
      <c r="B18" s="2"/>
      <c r="C18" s="2"/>
      <c r="D18" s="2"/>
      <c r="E18" s="21"/>
      <c r="F18" s="2"/>
      <c r="G18" s="2"/>
      <c r="H18" s="22"/>
      <c r="I18" s="22"/>
      <c r="J18" s="22"/>
      <c r="K18" s="22"/>
      <c r="L18" s="22"/>
      <c r="M18" s="22"/>
    </row>
    <row r="19" spans="1:13" x14ac:dyDescent="0.25">
      <c r="A19" s="3">
        <v>8</v>
      </c>
      <c r="B19" s="16" t="s">
        <v>27</v>
      </c>
      <c r="C19" s="2"/>
      <c r="D19" s="2"/>
      <c r="E19" s="23"/>
      <c r="F19" s="8"/>
      <c r="G19" s="8"/>
      <c r="H19" s="10"/>
      <c r="I19" s="10"/>
      <c r="J19" s="10"/>
      <c r="K19" s="10"/>
      <c r="L19" s="10"/>
      <c r="M19" s="10"/>
    </row>
    <row r="20" spans="1:13" x14ac:dyDescent="0.25">
      <c r="A20" s="3">
        <v>9</v>
      </c>
      <c r="B20" s="16" t="s">
        <v>28</v>
      </c>
      <c r="C20" s="20" t="s">
        <v>29</v>
      </c>
      <c r="D20" s="2"/>
      <c r="E20" s="8">
        <v>3714387</v>
      </c>
      <c r="F20" s="8">
        <v>1300035</v>
      </c>
      <c r="G20" s="8"/>
      <c r="H20" s="8">
        <v>2414352</v>
      </c>
      <c r="I20" s="8"/>
      <c r="J20" s="10">
        <v>0</v>
      </c>
      <c r="K20" s="10"/>
      <c r="L20" s="10">
        <v>0</v>
      </c>
      <c r="M20" s="10">
        <v>0</v>
      </c>
    </row>
    <row r="21" spans="1:13" x14ac:dyDescent="0.25">
      <c r="A21" s="3">
        <v>10</v>
      </c>
      <c r="B21" s="16" t="s">
        <v>30</v>
      </c>
      <c r="C21" s="20" t="s">
        <v>31</v>
      </c>
      <c r="D21" s="2"/>
      <c r="E21" s="8">
        <v>20955355</v>
      </c>
      <c r="F21" s="8">
        <v>480584</v>
      </c>
      <c r="G21" s="8"/>
      <c r="H21" s="10">
        <v>0</v>
      </c>
      <c r="I21" s="10"/>
      <c r="J21" s="8">
        <v>20474771</v>
      </c>
      <c r="K21" s="8"/>
      <c r="L21" s="10">
        <v>0</v>
      </c>
      <c r="M21" s="10">
        <v>0</v>
      </c>
    </row>
    <row r="22" spans="1:13" x14ac:dyDescent="0.25">
      <c r="A22" s="3">
        <v>11</v>
      </c>
      <c r="B22" s="3" t="s">
        <v>32</v>
      </c>
      <c r="C22" s="2"/>
      <c r="D22" s="2"/>
      <c r="E22" s="11">
        <v>24669742</v>
      </c>
      <c r="F22" s="11">
        <v>1780619</v>
      </c>
      <c r="G22" s="8"/>
      <c r="H22" s="11">
        <v>2414352</v>
      </c>
      <c r="I22" s="8"/>
      <c r="J22" s="11">
        <v>20474771</v>
      </c>
      <c r="K22" s="8"/>
      <c r="L22" s="11">
        <v>0</v>
      </c>
      <c r="M22" s="11">
        <v>0</v>
      </c>
    </row>
    <row r="23" spans="1:13" x14ac:dyDescent="0.25">
      <c r="A23" s="3">
        <v>12</v>
      </c>
      <c r="B23" s="2"/>
      <c r="C23" s="2"/>
      <c r="D23" s="2"/>
      <c r="E23" s="8"/>
      <c r="F23" s="8"/>
      <c r="G23" s="8"/>
      <c r="H23" s="8"/>
      <c r="I23" s="8"/>
      <c r="J23" s="8"/>
      <c r="K23" s="8"/>
      <c r="L23" s="1"/>
      <c r="M23" s="1"/>
    </row>
    <row r="24" spans="1:13" x14ac:dyDescent="0.25">
      <c r="A24" s="3">
        <v>13</v>
      </c>
      <c r="B24" s="16" t="s">
        <v>33</v>
      </c>
      <c r="C24" s="20" t="s">
        <v>34</v>
      </c>
      <c r="D24" s="2"/>
      <c r="E24" s="8">
        <v>3412415.076923077</v>
      </c>
      <c r="F24" s="8">
        <v>3412415.076923077</v>
      </c>
      <c r="G24" s="8"/>
      <c r="H24" s="10">
        <v>0</v>
      </c>
      <c r="I24" s="8"/>
      <c r="J24" s="10">
        <v>0</v>
      </c>
      <c r="K24" s="10"/>
      <c r="L24" s="10">
        <v>0</v>
      </c>
      <c r="M24" s="10">
        <v>0</v>
      </c>
    </row>
    <row r="25" spans="1:13" x14ac:dyDescent="0.25">
      <c r="A25" s="3">
        <v>14</v>
      </c>
      <c r="B25" s="2"/>
      <c r="C25" s="2"/>
      <c r="D25" s="2"/>
      <c r="E25" s="23"/>
      <c r="F25" s="8"/>
      <c r="G25" s="8"/>
      <c r="H25" s="10"/>
      <c r="I25" s="10"/>
      <c r="J25" s="8"/>
      <c r="K25" s="8"/>
      <c r="L25" s="10"/>
      <c r="M25" s="10"/>
    </row>
    <row r="26" spans="1:13" x14ac:dyDescent="0.25">
      <c r="A26" s="3">
        <v>15</v>
      </c>
      <c r="B26" s="16" t="s">
        <v>35</v>
      </c>
      <c r="C26" s="20" t="s">
        <v>36</v>
      </c>
      <c r="D26" s="2"/>
      <c r="E26" s="8">
        <v>1178424.5384615385</v>
      </c>
      <c r="F26" s="10">
        <v>0</v>
      </c>
      <c r="G26" s="10"/>
      <c r="H26" s="8">
        <v>385780.53846153844</v>
      </c>
      <c r="I26" s="10"/>
      <c r="J26" s="8">
        <v>0</v>
      </c>
      <c r="K26" s="8"/>
      <c r="L26" s="8">
        <v>792644</v>
      </c>
      <c r="M26" s="10">
        <v>0</v>
      </c>
    </row>
    <row r="27" spans="1:13" x14ac:dyDescent="0.25">
      <c r="A27" s="3">
        <v>16</v>
      </c>
      <c r="B27" s="2"/>
      <c r="C27" s="2"/>
      <c r="D27" s="2"/>
      <c r="E27" s="23"/>
      <c r="F27" s="8"/>
      <c r="G27" s="8"/>
      <c r="H27" s="10"/>
      <c r="I27" s="10"/>
      <c r="J27" s="10"/>
      <c r="K27" s="10"/>
      <c r="L27" s="10"/>
      <c r="M27" s="10"/>
    </row>
    <row r="28" spans="1:13" x14ac:dyDescent="0.25">
      <c r="A28" s="3">
        <v>17</v>
      </c>
      <c r="B28" s="2" t="s">
        <v>37</v>
      </c>
      <c r="C28" s="20" t="s">
        <v>38</v>
      </c>
      <c r="D28" s="2"/>
      <c r="E28" s="8">
        <v>0</v>
      </c>
      <c r="F28" s="10">
        <v>0</v>
      </c>
      <c r="G28" s="10"/>
      <c r="H28" s="10">
        <v>0</v>
      </c>
      <c r="I28" s="10"/>
      <c r="J28" s="8">
        <v>0</v>
      </c>
      <c r="K28" s="8"/>
      <c r="L28" s="8">
        <v>0</v>
      </c>
      <c r="M28" s="10">
        <v>0</v>
      </c>
    </row>
    <row r="29" spans="1:13" x14ac:dyDescent="0.25">
      <c r="A29" s="3">
        <v>18</v>
      </c>
      <c r="B29" s="2"/>
      <c r="C29" s="2"/>
      <c r="D29" s="2"/>
      <c r="E29" s="23"/>
      <c r="F29" s="8"/>
      <c r="G29" s="8"/>
      <c r="H29" s="10"/>
      <c r="I29" s="10"/>
      <c r="J29" s="10"/>
      <c r="K29" s="10"/>
      <c r="L29" s="10"/>
      <c r="M29" s="10"/>
    </row>
    <row r="30" spans="1:13" x14ac:dyDescent="0.25">
      <c r="A30" s="3">
        <v>19</v>
      </c>
      <c r="B30" s="16" t="s">
        <v>39</v>
      </c>
      <c r="C30" s="20" t="s">
        <v>40</v>
      </c>
      <c r="D30" s="2"/>
      <c r="E30" s="8">
        <v>17119715</v>
      </c>
      <c r="F30" s="8">
        <v>2904308</v>
      </c>
      <c r="G30" s="8"/>
      <c r="H30" s="10">
        <v>0</v>
      </c>
      <c r="I30" s="10"/>
      <c r="J30" s="8">
        <v>14215407</v>
      </c>
      <c r="K30" s="8"/>
      <c r="L30" s="10">
        <v>0</v>
      </c>
      <c r="M30" s="10">
        <v>0</v>
      </c>
    </row>
    <row r="31" spans="1:13" x14ac:dyDescent="0.25">
      <c r="A31" s="3">
        <v>20</v>
      </c>
      <c r="B31" s="16"/>
      <c r="C31" s="20"/>
      <c r="D31" s="2"/>
      <c r="E31" s="8"/>
      <c r="F31" s="8"/>
      <c r="G31" s="8"/>
      <c r="H31" s="10"/>
      <c r="I31" s="10"/>
      <c r="J31" s="10"/>
      <c r="K31" s="10"/>
      <c r="L31" s="10"/>
      <c r="M31" s="10"/>
    </row>
    <row r="32" spans="1:13" x14ac:dyDescent="0.25">
      <c r="A32" s="3">
        <v>21</v>
      </c>
      <c r="B32" s="16" t="s">
        <v>41</v>
      </c>
      <c r="C32" s="20" t="s">
        <v>42</v>
      </c>
      <c r="D32" s="2"/>
      <c r="E32" s="8">
        <v>0</v>
      </c>
      <c r="F32" s="8">
        <v>0</v>
      </c>
      <c r="G32" s="8"/>
      <c r="H32" s="10">
        <v>0</v>
      </c>
      <c r="I32" s="10"/>
      <c r="J32" s="10">
        <v>0</v>
      </c>
      <c r="K32" s="10"/>
      <c r="L32" s="10">
        <v>0</v>
      </c>
      <c r="M32" s="10">
        <v>0</v>
      </c>
    </row>
    <row r="33" spans="1:13" x14ac:dyDescent="0.25">
      <c r="A33" s="3">
        <v>22</v>
      </c>
      <c r="B33" s="3" t="s">
        <v>43</v>
      </c>
      <c r="C33" s="2"/>
      <c r="D33" s="2"/>
      <c r="E33" s="12">
        <v>66326499.615384616</v>
      </c>
      <c r="F33" s="12">
        <v>8097342.076923077</v>
      </c>
      <c r="G33" s="8"/>
      <c r="H33" s="12">
        <v>2800132.5384615385</v>
      </c>
      <c r="I33" s="8"/>
      <c r="J33" s="12">
        <v>54636381</v>
      </c>
      <c r="K33" s="8"/>
      <c r="L33" s="12">
        <v>792644</v>
      </c>
      <c r="M33" s="12">
        <v>0</v>
      </c>
    </row>
    <row r="34" spans="1:13" x14ac:dyDescent="0.25">
      <c r="A34" s="3">
        <v>23</v>
      </c>
      <c r="B34" s="2"/>
      <c r="C34" s="2"/>
      <c r="D34" s="2"/>
      <c r="E34" s="8"/>
      <c r="F34" s="8"/>
      <c r="G34" s="8"/>
      <c r="H34" s="8"/>
      <c r="I34" s="8"/>
      <c r="J34" s="8"/>
      <c r="K34" s="8"/>
      <c r="L34" s="1"/>
      <c r="M34" s="1"/>
    </row>
    <row r="35" spans="1:13" x14ac:dyDescent="0.25">
      <c r="A35" s="3">
        <v>24</v>
      </c>
      <c r="B35" s="16" t="s">
        <v>44</v>
      </c>
      <c r="C35" s="2"/>
      <c r="D35" s="2"/>
      <c r="E35" s="8"/>
      <c r="F35" s="8"/>
      <c r="G35" s="8"/>
      <c r="H35" s="8"/>
      <c r="I35" s="8"/>
      <c r="J35" s="8"/>
      <c r="K35" s="8"/>
      <c r="L35" s="1"/>
      <c r="M35" s="1"/>
    </row>
    <row r="36" spans="1:13" x14ac:dyDescent="0.25">
      <c r="A36" s="3">
        <v>25</v>
      </c>
      <c r="B36" s="16" t="s">
        <v>45</v>
      </c>
      <c r="C36" s="20" t="s">
        <v>46</v>
      </c>
      <c r="D36" s="2"/>
      <c r="E36" s="8">
        <v>1025608946</v>
      </c>
      <c r="F36" s="10">
        <v>177696357</v>
      </c>
      <c r="G36" s="9" t="s">
        <v>21</v>
      </c>
      <c r="H36" s="10">
        <v>7700630</v>
      </c>
      <c r="I36" s="9" t="s">
        <v>21</v>
      </c>
      <c r="J36" s="8">
        <v>840211959</v>
      </c>
      <c r="K36" s="9" t="s">
        <v>47</v>
      </c>
      <c r="L36" s="10">
        <v>0</v>
      </c>
      <c r="M36" s="10">
        <v>0</v>
      </c>
    </row>
    <row r="37" spans="1:13" x14ac:dyDescent="0.25">
      <c r="A37" s="3">
        <v>26</v>
      </c>
      <c r="B37" s="2"/>
      <c r="C37" s="2"/>
      <c r="D37" s="2"/>
      <c r="E37" s="23"/>
      <c r="F37" s="8"/>
      <c r="G37" s="8"/>
      <c r="H37" s="10"/>
      <c r="I37" s="10"/>
      <c r="J37" s="10"/>
      <c r="K37" s="10"/>
      <c r="L37" s="10"/>
      <c r="M37" s="10"/>
    </row>
    <row r="38" spans="1:13" x14ac:dyDescent="0.25">
      <c r="A38" s="3">
        <v>27</v>
      </c>
      <c r="B38" s="16" t="s">
        <v>48</v>
      </c>
      <c r="C38" s="20" t="s">
        <v>49</v>
      </c>
      <c r="D38" s="2"/>
      <c r="E38" s="8">
        <v>380044857</v>
      </c>
      <c r="F38" s="8">
        <v>87024253</v>
      </c>
      <c r="G38" s="9"/>
      <c r="H38" s="8">
        <v>957766</v>
      </c>
      <c r="I38" s="9" t="s">
        <v>50</v>
      </c>
      <c r="J38" s="8">
        <v>241411552</v>
      </c>
      <c r="K38" s="8"/>
      <c r="L38" s="10">
        <v>0</v>
      </c>
      <c r="M38" s="8">
        <v>50651286</v>
      </c>
    </row>
    <row r="39" spans="1:13" x14ac:dyDescent="0.25">
      <c r="A39" s="3">
        <v>28</v>
      </c>
      <c r="B39" s="1"/>
      <c r="C39" s="1"/>
      <c r="D39" s="2"/>
      <c r="E39" s="23"/>
      <c r="F39" s="8"/>
      <c r="G39" s="8"/>
      <c r="H39" s="10"/>
      <c r="I39" s="10"/>
      <c r="J39" s="10"/>
      <c r="K39" s="10"/>
      <c r="L39" s="10"/>
      <c r="M39" s="10"/>
    </row>
    <row r="40" spans="1:13" x14ac:dyDescent="0.25">
      <c r="A40" s="3">
        <v>29</v>
      </c>
      <c r="B40" s="16" t="s">
        <v>51</v>
      </c>
      <c r="C40" s="20" t="s">
        <v>52</v>
      </c>
      <c r="D40" s="2"/>
      <c r="E40" s="8">
        <v>1492412</v>
      </c>
      <c r="F40" s="8">
        <v>1492412</v>
      </c>
      <c r="G40" s="8"/>
      <c r="H40" s="10">
        <v>0</v>
      </c>
      <c r="I40" s="10"/>
      <c r="J40" s="10">
        <v>0</v>
      </c>
      <c r="K40" s="10"/>
      <c r="L40" s="10">
        <v>0</v>
      </c>
      <c r="M40" s="10">
        <v>0</v>
      </c>
    </row>
    <row r="41" spans="1:13" x14ac:dyDescent="0.25">
      <c r="A41" s="3">
        <v>30</v>
      </c>
      <c r="B41" s="16"/>
      <c r="C41" s="20"/>
      <c r="D41" s="2"/>
      <c r="E41" s="8"/>
      <c r="F41" s="8"/>
      <c r="G41" s="8"/>
      <c r="H41" s="10"/>
      <c r="I41" s="10"/>
      <c r="J41" s="10"/>
      <c r="K41" s="10"/>
      <c r="L41" s="10"/>
      <c r="M41" s="10"/>
    </row>
    <row r="42" spans="1:13" x14ac:dyDescent="0.25">
      <c r="A42" s="3">
        <v>31</v>
      </c>
      <c r="B42" s="16" t="s">
        <v>53</v>
      </c>
      <c r="C42" s="20" t="s">
        <v>42</v>
      </c>
      <c r="D42" s="2"/>
      <c r="E42" s="8">
        <v>0</v>
      </c>
      <c r="F42" s="8">
        <v>0</v>
      </c>
      <c r="G42" s="8"/>
      <c r="H42" s="8">
        <v>0</v>
      </c>
      <c r="I42" s="9"/>
      <c r="J42" s="8">
        <v>0</v>
      </c>
      <c r="K42" s="8"/>
      <c r="L42" s="10">
        <v>0</v>
      </c>
      <c r="M42" s="8">
        <v>0</v>
      </c>
    </row>
    <row r="43" spans="1:13" x14ac:dyDescent="0.25">
      <c r="A43" s="3">
        <v>32</v>
      </c>
      <c r="B43" s="3" t="s">
        <v>54</v>
      </c>
      <c r="C43" s="2"/>
      <c r="D43" s="2"/>
      <c r="E43" s="12">
        <v>1407146215</v>
      </c>
      <c r="F43" s="12">
        <v>266213022</v>
      </c>
      <c r="G43" s="8"/>
      <c r="H43" s="12">
        <v>8658396</v>
      </c>
      <c r="I43" s="8"/>
      <c r="J43" s="12">
        <v>1081623511</v>
      </c>
      <c r="K43" s="8"/>
      <c r="L43" s="12">
        <v>0</v>
      </c>
      <c r="M43" s="12">
        <v>50651286</v>
      </c>
    </row>
    <row r="44" spans="1:13" x14ac:dyDescent="0.25">
      <c r="A44" s="3">
        <v>33</v>
      </c>
      <c r="B44" s="2"/>
      <c r="C44" s="2"/>
      <c r="D44" s="2"/>
      <c r="E44" s="8"/>
      <c r="F44" s="8"/>
      <c r="G44" s="8"/>
      <c r="H44" s="8"/>
      <c r="I44" s="8"/>
      <c r="J44" s="8"/>
      <c r="K44" s="8"/>
      <c r="L44" s="1"/>
      <c r="M44" s="1"/>
    </row>
    <row r="45" spans="1:13" ht="15.75" thickBot="1" x14ac:dyDescent="0.3">
      <c r="A45" s="3">
        <v>34</v>
      </c>
      <c r="B45" s="16" t="s">
        <v>55</v>
      </c>
      <c r="C45" s="2"/>
      <c r="D45" s="2"/>
      <c r="E45" s="13">
        <v>933038904.61538458</v>
      </c>
      <c r="F45" s="13">
        <v>273112762.07692313</v>
      </c>
      <c r="G45" s="8"/>
      <c r="H45" s="13">
        <v>5927795.538461538</v>
      </c>
      <c r="I45" s="8"/>
      <c r="J45" s="13">
        <v>703856989</v>
      </c>
      <c r="K45" s="8"/>
      <c r="L45" s="13">
        <v>792644</v>
      </c>
      <c r="M45" s="13">
        <v>-50651286</v>
      </c>
    </row>
    <row r="46" spans="1:13" ht="15.75" thickTop="1" x14ac:dyDescent="0.25">
      <c r="A46" s="3">
        <v>35</v>
      </c>
      <c r="B46" s="2"/>
      <c r="C46" s="2"/>
      <c r="D46" s="2"/>
      <c r="E46" s="8"/>
      <c r="F46" s="8"/>
      <c r="G46" s="8"/>
      <c r="H46" s="8"/>
      <c r="I46" s="8"/>
      <c r="J46" s="8"/>
      <c r="K46" s="8"/>
      <c r="L46" s="1"/>
      <c r="M46" s="1"/>
    </row>
    <row r="47" spans="1:13" ht="15.75" thickBot="1" x14ac:dyDescent="0.3">
      <c r="A47" s="3">
        <v>36</v>
      </c>
      <c r="B47" s="16" t="s">
        <v>56</v>
      </c>
      <c r="C47" s="2"/>
      <c r="D47" s="2"/>
      <c r="E47" s="24">
        <v>1</v>
      </c>
      <c r="F47" s="14">
        <v>0.29271000000000003</v>
      </c>
      <c r="G47" s="15"/>
      <c r="H47" s="14">
        <v>6.3499999999999997E-3</v>
      </c>
      <c r="I47" s="15"/>
      <c r="J47" s="14">
        <v>0.75436999999999999</v>
      </c>
      <c r="K47" s="15"/>
      <c r="L47" s="14">
        <v>8.4999999999999995E-4</v>
      </c>
      <c r="M47" s="14">
        <v>-5.4289999999999998E-2</v>
      </c>
    </row>
    <row r="48" spans="1:13" ht="15.75" thickTop="1" x14ac:dyDescent="0.25">
      <c r="A48" s="3">
        <v>37</v>
      </c>
      <c r="B48" s="2"/>
      <c r="C48" s="2"/>
      <c r="D48" s="2"/>
      <c r="E48" s="8"/>
      <c r="F48" s="8"/>
      <c r="G48" s="8"/>
      <c r="H48" s="8"/>
      <c r="I48" s="8"/>
      <c r="J48" s="8"/>
      <c r="K48" s="8"/>
      <c r="L48" s="1"/>
      <c r="M48" s="1"/>
    </row>
    <row r="49" spans="1:13" ht="15.75" thickBot="1" x14ac:dyDescent="0.3">
      <c r="A49" s="3">
        <v>38</v>
      </c>
      <c r="B49" s="16" t="s">
        <v>57</v>
      </c>
      <c r="C49" s="2"/>
      <c r="D49" s="2"/>
      <c r="E49" s="24">
        <v>1</v>
      </c>
      <c r="F49" s="14">
        <v>0.27955000000000002</v>
      </c>
      <c r="G49" s="15"/>
      <c r="H49" s="15"/>
      <c r="I49" s="15"/>
      <c r="J49" s="14">
        <v>0.72045000000000003</v>
      </c>
      <c r="K49" s="15"/>
      <c r="L49" s="15"/>
      <c r="M49" s="15"/>
    </row>
    <row r="50" spans="1:13" ht="15.75" thickTop="1" x14ac:dyDescent="0.25"/>
    <row r="52" spans="1:13" x14ac:dyDescent="0.25">
      <c r="B52" s="25" t="s">
        <v>64</v>
      </c>
    </row>
    <row r="53" spans="1:13" x14ac:dyDescent="0.25">
      <c r="B53" s="25" t="s">
        <v>65</v>
      </c>
    </row>
    <row r="54" spans="1:13" x14ac:dyDescent="0.25">
      <c r="B54" s="25" t="s">
        <v>66</v>
      </c>
    </row>
    <row r="55" spans="1:13" x14ac:dyDescent="0.25">
      <c r="B55" s="25" t="str">
        <f>"(C)  WPB-6d.  Liberalized Depreciation of "&amp;TEXT(-'[2]WPB-6''s'!P117,"$#,###;($#,###)")&amp;"."</f>
        <v>(C)  WPB-6d.  Liberalized Depreciation of $251,504,840.</v>
      </c>
    </row>
    <row r="56" spans="1:13" x14ac:dyDescent="0.25">
      <c r="B56" s="25" t="s">
        <v>67</v>
      </c>
    </row>
    <row r="57" spans="1:13" x14ac:dyDescent="0.25">
      <c r="B57" s="25" t="s">
        <v>68</v>
      </c>
    </row>
  </sheetData>
  <pageMargins left="0.7" right="0.7" top="0.75" bottom="0.75" header="0.3" footer="0.3"/>
  <pageSetup scale="60" orientation="landscape" r:id="rId1"/>
  <headerFooter>
    <oddHeader>&amp;R&amp;"Times New Roman,Bold"&amp;10KyPSC Case No. 2017-00321
STAFF-REHEARING-DR-02-001 Attachment A
Page 1 of 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4F9D769397A4B9CC6B02A2352A1B6" ma:contentTypeVersion="3" ma:contentTypeDescription="Create a new document." ma:contentTypeScope="" ma:versionID="16fdfeb728b39ea025c92b956519313a">
  <xsd:schema xmlns:xsd="http://www.w3.org/2001/XMLSchema" xmlns:xs="http://www.w3.org/2001/XMLSchema" xmlns:p="http://schemas.microsoft.com/office/2006/metadata/properties" xmlns:ns2="ace8dc78-f72f-446e-be2b-b93d2c0549dc" xmlns:ns3="2c72dc8b-d8c3-4c44-9f8d-30d0819a6ded" targetNamespace="http://schemas.microsoft.com/office/2006/metadata/properties" ma:root="true" ma:fieldsID="013e4503414ad7c20e496790121c6c06" ns2:_="" ns3:_="">
    <xsd:import namespace="ace8dc78-f72f-446e-be2b-b93d2c0549dc"/>
    <xsd:import namespace="2c72dc8b-d8c3-4c44-9f8d-30d0819a6ded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dc78-f72f-446e-be2b-b93d2c0549dc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2dc8b-d8c3-4c44-9f8d-30d0819a6d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ace8dc78-f72f-446e-be2b-b93d2c0549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69F78-1892-4E39-8F6B-3BC66C126187}"/>
</file>

<file path=customXml/itemProps2.xml><?xml version="1.0" encoding="utf-8"?>
<ds:datastoreItem xmlns:ds="http://schemas.openxmlformats.org/officeDocument/2006/customXml" ds:itemID="{05FBB671-4A88-42A8-BD73-C6148C8EEFE2}"/>
</file>

<file path=customXml/itemProps3.xml><?xml version="1.0" encoding="utf-8"?>
<ds:datastoreItem xmlns:ds="http://schemas.openxmlformats.org/officeDocument/2006/customXml" ds:itemID="{1E694B7F-F06B-469F-8BC3-6833C005A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Lawler, Sarah E</dc:creator>
  <cp:lastModifiedBy>Minna Rolfes-Adkins</cp:lastModifiedBy>
  <cp:lastPrinted>2018-08-02T15:34:43Z</cp:lastPrinted>
  <dcterms:created xsi:type="dcterms:W3CDTF">2018-07-24T12:31:28Z</dcterms:created>
  <dcterms:modified xsi:type="dcterms:W3CDTF">2018-08-02T15:35:34Z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0x010100EFB4F9D769397A4B9CC6B02A2352A1B6</vt:lpwstr>
  </property>
</Properties>
</file>