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1790" activeTab="5"/>
  </bookViews>
  <sheets>
    <sheet name="2017" sheetId="6" r:id="rId1"/>
    <sheet name="2016" sheetId="8" r:id="rId2"/>
    <sheet name="2015" sheetId="4" r:id="rId3"/>
    <sheet name="2014" sheetId="3" r:id="rId4"/>
    <sheet name="2013" sheetId="2" r:id="rId5"/>
    <sheet name="2012" sheetId="1" r:id="rId6"/>
  </sheets>
  <definedNames>
    <definedName name="_xlnm.Print_Area" localSheetId="5">'2012'!$C$3:$N$39</definedName>
    <definedName name="_xlnm.Print_Area" localSheetId="4">'2013'!$C$3:$N$39</definedName>
    <definedName name="_xlnm.Print_Area" localSheetId="3">'2014'!$C$3:$N$39</definedName>
    <definedName name="_xlnm.Print_Area" localSheetId="2">'2015'!$C$3:$N$39</definedName>
    <definedName name="_xlnm.Print_Area" localSheetId="1">'2016'!$C$3:$N$39</definedName>
    <definedName name="_xlnm.Print_Area" localSheetId="0">'2017'!$C$3:$L$39</definedName>
    <definedName name="_xlnm.Print_Titles" localSheetId="5">'2012'!$B:$B</definedName>
    <definedName name="_xlnm.Print_Titles" localSheetId="4">'2013'!$B:$B</definedName>
    <definedName name="_xlnm.Print_Titles" localSheetId="3">'2014'!$B:$B</definedName>
    <definedName name="_xlnm.Print_Titles" localSheetId="2">'2015'!$B:$B</definedName>
    <definedName name="_xlnm.Print_Titles" localSheetId="1">'2016'!$B:$B</definedName>
    <definedName name="_xlnm.Print_Titles" localSheetId="0">'2017'!$B:$B</definedName>
  </definedNames>
  <calcPr calcId="145621"/>
</workbook>
</file>

<file path=xl/calcChain.xml><?xml version="1.0" encoding="utf-8"?>
<calcChain xmlns="http://schemas.openxmlformats.org/spreadsheetml/2006/main">
  <c r="B24" i="1" l="1"/>
  <c r="B24" i="2"/>
  <c r="B24" i="3"/>
  <c r="B5" i="1"/>
  <c r="B5" i="2"/>
  <c r="B5" i="3"/>
  <c r="B24" i="4"/>
  <c r="B5" i="4"/>
  <c r="B24" i="8"/>
  <c r="B5" i="8"/>
  <c r="C22" i="8" l="1"/>
  <c r="D22" i="8"/>
  <c r="E22" i="8"/>
  <c r="F22" i="8"/>
  <c r="G22" i="8"/>
  <c r="H22" i="8"/>
  <c r="I22" i="8"/>
  <c r="J22" i="8"/>
  <c r="K22" i="8"/>
  <c r="L22" i="8"/>
  <c r="M22" i="8"/>
  <c r="N22" i="8"/>
  <c r="C41" i="8"/>
  <c r="D41" i="8"/>
  <c r="E41" i="8"/>
  <c r="F41" i="8"/>
  <c r="G41" i="8"/>
  <c r="H41" i="8"/>
  <c r="I41" i="8"/>
  <c r="J41" i="8"/>
  <c r="K41" i="8"/>
  <c r="L41" i="8"/>
  <c r="M41" i="8"/>
  <c r="N41" i="8"/>
  <c r="C22" i="4"/>
  <c r="D22" i="4"/>
  <c r="E22" i="4"/>
  <c r="F22" i="4"/>
  <c r="G22" i="4"/>
  <c r="H22" i="4"/>
  <c r="I22" i="4"/>
  <c r="J22" i="4"/>
  <c r="K22" i="4"/>
  <c r="L22" i="4"/>
  <c r="M22" i="4"/>
  <c r="N22" i="4"/>
  <c r="C41" i="4"/>
  <c r="D41" i="4"/>
  <c r="E41" i="4"/>
  <c r="F41" i="4"/>
  <c r="G41" i="4"/>
  <c r="H41" i="4"/>
  <c r="I41" i="4"/>
  <c r="J41" i="4"/>
  <c r="K41" i="4"/>
  <c r="L41" i="4"/>
  <c r="M41" i="4"/>
  <c r="N41" i="4"/>
  <c r="C22" i="3"/>
  <c r="D22" i="3"/>
  <c r="E22" i="3"/>
  <c r="F22" i="3"/>
  <c r="G22" i="3"/>
  <c r="H22" i="3"/>
  <c r="I22" i="3"/>
  <c r="J22" i="3"/>
  <c r="K22" i="3"/>
  <c r="L22" i="3"/>
  <c r="M22" i="3"/>
  <c r="N22" i="3"/>
  <c r="C41" i="3"/>
  <c r="D41" i="3"/>
  <c r="E41" i="3"/>
  <c r="F41" i="3"/>
  <c r="G41" i="3"/>
  <c r="H41" i="3"/>
  <c r="I41" i="3"/>
  <c r="J41" i="3"/>
  <c r="K41" i="3"/>
  <c r="L41" i="3"/>
  <c r="M41" i="3"/>
  <c r="N41" i="3"/>
  <c r="C22" i="1"/>
  <c r="D22" i="1"/>
  <c r="E22" i="1"/>
  <c r="F22" i="1"/>
  <c r="G22" i="1"/>
  <c r="H22" i="1"/>
  <c r="I22" i="1"/>
  <c r="J22" i="1"/>
  <c r="K22" i="1"/>
  <c r="L22" i="1"/>
  <c r="M22" i="1"/>
  <c r="N22" i="1"/>
  <c r="C41" i="1"/>
  <c r="D41" i="1"/>
  <c r="E41" i="1"/>
  <c r="F41" i="1"/>
  <c r="G41" i="1"/>
  <c r="H41" i="1"/>
  <c r="I41" i="1"/>
  <c r="J41" i="1"/>
  <c r="K41" i="1"/>
  <c r="L41" i="1"/>
  <c r="M41" i="1"/>
  <c r="N41" i="1"/>
  <c r="C22" i="2"/>
  <c r="D22" i="2"/>
  <c r="E22" i="2"/>
  <c r="F22" i="2"/>
  <c r="G22" i="2"/>
  <c r="H22" i="2"/>
  <c r="I22" i="2"/>
  <c r="J22" i="2"/>
  <c r="K22" i="2"/>
  <c r="L22" i="2"/>
  <c r="M22" i="2"/>
  <c r="N22" i="2"/>
  <c r="C41" i="2"/>
  <c r="D41" i="2"/>
  <c r="E41" i="2"/>
  <c r="F41" i="2"/>
  <c r="G41" i="2"/>
  <c r="H41" i="2"/>
  <c r="I41" i="2"/>
  <c r="J41" i="2"/>
  <c r="K41" i="2"/>
  <c r="L41" i="2"/>
  <c r="M41" i="2"/>
  <c r="N41" i="2"/>
  <c r="C22" i="6"/>
  <c r="D22" i="6"/>
  <c r="E22" i="6"/>
  <c r="F22" i="6"/>
  <c r="G22" i="6"/>
  <c r="H22" i="6"/>
  <c r="I22" i="6"/>
  <c r="J22" i="6"/>
  <c r="K22" i="6"/>
  <c r="L22" i="6"/>
  <c r="C41" i="6"/>
  <c r="D41" i="6"/>
  <c r="E41" i="6"/>
  <c r="F41" i="6"/>
  <c r="G41" i="6"/>
  <c r="H41" i="6"/>
  <c r="I41" i="6"/>
  <c r="J41" i="6"/>
  <c r="K41" i="6"/>
  <c r="L41" i="6"/>
</calcChain>
</file>

<file path=xl/connections.xml><?xml version="1.0" encoding="utf-8"?>
<connections xmlns="http://schemas.openxmlformats.org/spreadsheetml/2006/main">
  <connection id="1" odcFile="\\nam\wsfolders\DATA\NAM\mxzinch\Documents\My Data Sources\IMCLTENOLAPP01_PROD_AS FIHUBAS_GL General Ledger.odc" keepAlive="1" name="IMCLTENOLAPP01_PROD_AS FIHUBAS_GL General Ledger1" type="5" refreshedVersion="4" background="1">
    <dbPr connection="Provider=MSOLAP.5;Integrated Security=SSPI;Persist Security Info=True;Initial Catalog=FIHUBAS_GL;Data Source=IMCLTENOLAPP01\PROD_AS;MDX Compatibility=1;Safety Options=2;MDX Missing Member Mode=Error" command="General Ledger" commandType="1"/>
    <olapPr sendLocale="1" rowDrillCount="1000"/>
  </connection>
  <connection id="2" odcFile="\\nam\wsfolders\DATA\NAM\mxzinch\Documents\My Data Sources\IMCLTENOLAPP01_PROD_AS FIHUBAS_JD Journal Detail.odc" keepAlive="1" name="IMCLTENOLAPP01_PROD_AS FIHUBAS_JD Journal Detail" type="5" refreshedVersion="4" background="1">
    <dbPr connection="Provider=MSOLAP.5;Integrated Security=SSPI;Persist Security Info=True;Initial Catalog=FIHUBAS_JD;Data Source=IMCLTENOLAPP01\PROD_AS;MDX Compatibility=1;Safety Options=2;MDX Missing Member Mode=Error" command="Journal Detail" commandType="1"/>
    <olapPr sendLocale="1" rowDrillCount="1000"/>
  </connection>
</connections>
</file>

<file path=xl/sharedStrings.xml><?xml version="1.0" encoding="utf-8"?>
<sst xmlns="http://schemas.openxmlformats.org/spreadsheetml/2006/main" count="642" uniqueCount="39">
  <si>
    <t>F_INT_INC - Interest and Dividend Income (419)</t>
  </si>
  <si>
    <t>0419020 - 0419020 - Interest on Temp Invest</t>
  </si>
  <si>
    <t>0419500 - 0419500 - IC Interset Income</t>
  </si>
  <si>
    <t>0419891 - 0419891 - IC Int Income VIE</t>
  </si>
  <si>
    <t>0419003 - 0419003 - Int Income - Tax Exempt</t>
  </si>
  <si>
    <t>0419320 - 0419320 - Dividends - Other Stock Owned</t>
  </si>
  <si>
    <t>0419890 - 0419890 - Int Inc-Cin Rec Co LLC</t>
  </si>
  <si>
    <t>0419040 - 0419040 - Interest Inc (sch M)</t>
  </si>
  <si>
    <t>IC73300 - IC73300 - Intercompany Interest Income</t>
  </si>
  <si>
    <t>0419429 - 0419429 - IC Moneypool - Interest Inc</t>
  </si>
  <si>
    <t>0419291 - 0419291 - Interest Income From D/Fd</t>
  </si>
  <si>
    <t>0419250 - 0419250 - Int - Catawba Buyers Advances</t>
  </si>
  <si>
    <t>0419240 - 0419240 - Miscellaneous Interest</t>
  </si>
  <si>
    <t>0419220 - 0419220 - Int - Notes and Accounts Rec</t>
  </si>
  <si>
    <t>0419210 - 0419210 - Int - Bonds and Special Deposits</t>
  </si>
  <si>
    <t>Dec - December</t>
  </si>
  <si>
    <t>Nov - November</t>
  </si>
  <si>
    <t>Oct - October</t>
  </si>
  <si>
    <t>Sep - September</t>
  </si>
  <si>
    <t>Aug - August</t>
  </si>
  <si>
    <t>Jul - July</t>
  </si>
  <si>
    <t>Jun - June</t>
  </si>
  <si>
    <t>May</t>
  </si>
  <si>
    <t>Apr - April</t>
  </si>
  <si>
    <t>Mar - March</t>
  </si>
  <si>
    <t>Feb - February</t>
  </si>
  <si>
    <t>Jan - January</t>
  </si>
  <si>
    <t>2012</t>
  </si>
  <si>
    <t>Actuals</t>
  </si>
  <si>
    <t>2013</t>
  </si>
  <si>
    <t>2014</t>
  </si>
  <si>
    <t>2015</t>
  </si>
  <si>
    <t>2016</t>
  </si>
  <si>
    <t>2017</t>
  </si>
  <si>
    <t>DE_KENTUCKY_CON.DE_KENTUCKY - Duke Energy Kentucky</t>
  </si>
  <si>
    <t>DE_KENTUCKY.DE_KENTUCKY_ELEC - Duke Energy Kentucky Electric</t>
  </si>
  <si>
    <t>Periodic</t>
  </si>
  <si>
    <t>Total Company - Duke Energy Kentucky</t>
  </si>
  <si>
    <t>Electric Only - Duke Energy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</si>
</sst>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1" xfId="1" applyFont="1" applyBorder="1"/>
    <xf numFmtId="49" fontId="2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3" fontId="0" fillId="0" borderId="0" xfId="1" applyFont="1" applyAlignment="1">
      <alignment vertical="top"/>
    </xf>
    <xf numFmtId="43" fontId="0" fillId="0" borderId="0" xfId="1" quotePrefix="1" applyFont="1" applyAlignment="1">
      <alignment vertical="top"/>
    </xf>
    <xf numFmtId="49" fontId="0" fillId="0" borderId="0" xfId="1" applyNumberFormat="1" applyFont="1" applyAlignment="1">
      <alignment vertical="top"/>
    </xf>
    <xf numFmtId="49" fontId="0" fillId="0" borderId="0" xfId="1" quotePrefix="1" applyNumberFormat="1" applyFont="1" applyAlignment="1">
      <alignment vertical="top"/>
    </xf>
    <xf numFmtId="49" fontId="0" fillId="0" borderId="0" xfId="0" applyNumberFormat="1" applyAlignment="1"/>
    <xf numFmtId="49" fontId="0" fillId="0" borderId="0" xfId="0" applyNumberForma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7.bin"/><Relationship Id="rId3" Type="http://schemas.openxmlformats.org/officeDocument/2006/relationships/customProperty" Target="../customProperty22.bin"/><Relationship Id="rId7" Type="http://schemas.openxmlformats.org/officeDocument/2006/relationships/customProperty" Target="../customProperty26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25.bin"/><Relationship Id="rId11" Type="http://schemas.openxmlformats.org/officeDocument/2006/relationships/customProperty" Target="../customProperty30.bin"/><Relationship Id="rId5" Type="http://schemas.openxmlformats.org/officeDocument/2006/relationships/customProperty" Target="../customProperty24.bin"/><Relationship Id="rId10" Type="http://schemas.openxmlformats.org/officeDocument/2006/relationships/customProperty" Target="../customProperty29.bin"/><Relationship Id="rId4" Type="http://schemas.openxmlformats.org/officeDocument/2006/relationships/customProperty" Target="../customProperty23.bin"/><Relationship Id="rId9" Type="http://schemas.openxmlformats.org/officeDocument/2006/relationships/customProperty" Target="../customProperty2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7.bin"/><Relationship Id="rId3" Type="http://schemas.openxmlformats.org/officeDocument/2006/relationships/customProperty" Target="../customProperty32.bin"/><Relationship Id="rId7" Type="http://schemas.openxmlformats.org/officeDocument/2006/relationships/customProperty" Target="../customProperty36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35.bin"/><Relationship Id="rId11" Type="http://schemas.openxmlformats.org/officeDocument/2006/relationships/customProperty" Target="../customProperty40.bin"/><Relationship Id="rId5" Type="http://schemas.openxmlformats.org/officeDocument/2006/relationships/customProperty" Target="../customProperty34.bin"/><Relationship Id="rId10" Type="http://schemas.openxmlformats.org/officeDocument/2006/relationships/customProperty" Target="../customProperty39.bin"/><Relationship Id="rId4" Type="http://schemas.openxmlformats.org/officeDocument/2006/relationships/customProperty" Target="../customProperty33.bin"/><Relationship Id="rId9" Type="http://schemas.openxmlformats.org/officeDocument/2006/relationships/customProperty" Target="../customProperty3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7.bin"/><Relationship Id="rId3" Type="http://schemas.openxmlformats.org/officeDocument/2006/relationships/customProperty" Target="../customProperty42.bin"/><Relationship Id="rId7" Type="http://schemas.openxmlformats.org/officeDocument/2006/relationships/customProperty" Target="../customProperty46.bin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45.bin"/><Relationship Id="rId11" Type="http://schemas.openxmlformats.org/officeDocument/2006/relationships/customProperty" Target="../customProperty50.bin"/><Relationship Id="rId5" Type="http://schemas.openxmlformats.org/officeDocument/2006/relationships/customProperty" Target="../customProperty44.bin"/><Relationship Id="rId10" Type="http://schemas.openxmlformats.org/officeDocument/2006/relationships/customProperty" Target="../customProperty49.bin"/><Relationship Id="rId4" Type="http://schemas.openxmlformats.org/officeDocument/2006/relationships/customProperty" Target="../customProperty43.bin"/><Relationship Id="rId9" Type="http://schemas.openxmlformats.org/officeDocument/2006/relationships/customProperty" Target="../customProperty4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7.bin"/><Relationship Id="rId3" Type="http://schemas.openxmlformats.org/officeDocument/2006/relationships/customProperty" Target="../customProperty52.bin"/><Relationship Id="rId7" Type="http://schemas.openxmlformats.org/officeDocument/2006/relationships/customProperty" Target="../customProperty56.bin"/><Relationship Id="rId2" Type="http://schemas.openxmlformats.org/officeDocument/2006/relationships/customProperty" Target="../customProperty51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55.bin"/><Relationship Id="rId11" Type="http://schemas.openxmlformats.org/officeDocument/2006/relationships/customProperty" Target="../customProperty60.bin"/><Relationship Id="rId5" Type="http://schemas.openxmlformats.org/officeDocument/2006/relationships/customProperty" Target="../customProperty54.bin"/><Relationship Id="rId10" Type="http://schemas.openxmlformats.org/officeDocument/2006/relationships/customProperty" Target="../customProperty59.bin"/><Relationship Id="rId4" Type="http://schemas.openxmlformats.org/officeDocument/2006/relationships/customProperty" Target="../customProperty53.bin"/><Relationship Id="rId9" Type="http://schemas.openxmlformats.org/officeDocument/2006/relationships/customProperty" Target="../customProperty5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"/>
  <sheetViews>
    <sheetView topLeftCell="B3" workbookViewId="0">
      <selection activeCell="B36" sqref="B36"/>
    </sheetView>
  </sheetViews>
  <sheetFormatPr defaultRowHeight="15" x14ac:dyDescent="0.25"/>
  <cols>
    <col min="1" max="1" width="29.28515625" hidden="1" customWidth="1"/>
    <col min="2" max="2" width="47.42578125" bestFit="1" customWidth="1"/>
    <col min="3" max="3" width="12.140625" style="1" bestFit="1" customWidth="1"/>
    <col min="4" max="4" width="13.85546875" style="1" bestFit="1" customWidth="1"/>
    <col min="5" max="5" width="11.5703125" style="1" bestFit="1" customWidth="1"/>
    <col min="6" max="9" width="10.5703125" style="1" bestFit="1" customWidth="1"/>
    <col min="10" max="10" width="12.140625" style="1" bestFit="1" customWidth="1"/>
    <col min="11" max="11" width="15.85546875" style="1" bestFit="1" customWidth="1"/>
    <col min="12" max="12" width="12.7109375" style="1" bestFit="1" customWidth="1"/>
    <col min="13" max="13" width="15.7109375" style="1" bestFit="1" customWidth="1"/>
    <col min="14" max="14" width="15.140625" style="1" bestFit="1" customWidth="1"/>
  </cols>
  <sheetData>
    <row r="1" spans="1:42" hidden="1" x14ac:dyDescent="0.25">
      <c r="C1" s="8" t="s">
        <v>28</v>
      </c>
      <c r="D1" s="8" t="s">
        <v>28</v>
      </c>
      <c r="E1" s="8" t="s">
        <v>28</v>
      </c>
      <c r="F1" s="8" t="s">
        <v>28</v>
      </c>
      <c r="G1" s="8" t="s">
        <v>28</v>
      </c>
      <c r="H1" s="8" t="s">
        <v>28</v>
      </c>
      <c r="I1" s="8" t="s">
        <v>28</v>
      </c>
      <c r="J1" s="8" t="s">
        <v>28</v>
      </c>
      <c r="K1" s="8" t="s">
        <v>28</v>
      </c>
      <c r="L1" s="8" t="s">
        <v>28</v>
      </c>
      <c r="M1" s="8"/>
      <c r="N1" s="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idden="1" x14ac:dyDescent="0.25">
      <c r="C2" s="8" t="s">
        <v>36</v>
      </c>
      <c r="D2" s="8" t="s">
        <v>36</v>
      </c>
      <c r="E2" s="8" t="s">
        <v>36</v>
      </c>
      <c r="F2" s="8" t="s">
        <v>36</v>
      </c>
      <c r="G2" s="8" t="s">
        <v>36</v>
      </c>
      <c r="H2" s="8" t="s">
        <v>36</v>
      </c>
      <c r="I2" s="8" t="s">
        <v>36</v>
      </c>
      <c r="J2" s="8" t="s">
        <v>36</v>
      </c>
      <c r="K2" s="8" t="s">
        <v>36</v>
      </c>
      <c r="L2" s="8" t="s">
        <v>36</v>
      </c>
      <c r="M2" s="8"/>
      <c r="N2" s="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25">
      <c r="C3" s="9" t="s">
        <v>33</v>
      </c>
      <c r="D3" s="9" t="s">
        <v>33</v>
      </c>
      <c r="E3" s="9" t="s">
        <v>33</v>
      </c>
      <c r="F3" s="9" t="s">
        <v>33</v>
      </c>
      <c r="G3" s="9" t="s">
        <v>33</v>
      </c>
      <c r="H3" s="9" t="s">
        <v>33</v>
      </c>
      <c r="I3" s="9" t="s">
        <v>33</v>
      </c>
      <c r="J3" s="9" t="s">
        <v>33</v>
      </c>
      <c r="K3" s="9" t="s">
        <v>33</v>
      </c>
      <c r="L3" s="9" t="s">
        <v>33</v>
      </c>
      <c r="M3" s="9"/>
      <c r="N3" s="9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25">
      <c r="C4" s="8" t="s">
        <v>26</v>
      </c>
      <c r="D4" s="8" t="s">
        <v>25</v>
      </c>
      <c r="E4" s="8" t="s">
        <v>24</v>
      </c>
      <c r="F4" s="8" t="s">
        <v>23</v>
      </c>
      <c r="G4" s="8" t="s">
        <v>22</v>
      </c>
      <c r="H4" s="8" t="s">
        <v>21</v>
      </c>
      <c r="I4" s="8" t="s">
        <v>20</v>
      </c>
      <c r="J4" s="8" t="s">
        <v>19</v>
      </c>
      <c r="K4" s="8" t="s">
        <v>18</v>
      </c>
      <c r="L4" s="8" t="s">
        <v>17</v>
      </c>
      <c r="M4" s="8"/>
      <c r="N4" s="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B5" s="2" t="s">
        <v>37</v>
      </c>
      <c r="C5" s="6"/>
    </row>
    <row r="6" spans="1:42" x14ac:dyDescent="0.25">
      <c r="A6" s="10" t="s">
        <v>34</v>
      </c>
      <c r="B6" s="5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42" x14ac:dyDescent="0.25">
      <c r="A7" s="10" t="s">
        <v>34</v>
      </c>
      <c r="B7" s="5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42" x14ac:dyDescent="0.25">
      <c r="A8" s="10" t="s">
        <v>34</v>
      </c>
      <c r="B8" s="5" t="s">
        <v>12</v>
      </c>
      <c r="C8" s="1">
        <v>0</v>
      </c>
      <c r="D8" s="1">
        <v>0.27</v>
      </c>
      <c r="E8" s="1">
        <v>9716.25</v>
      </c>
      <c r="F8" s="1">
        <v>0</v>
      </c>
      <c r="G8" s="1">
        <v>-1.2100000000009501</v>
      </c>
      <c r="H8" s="1">
        <v>6508.05</v>
      </c>
      <c r="I8" s="1">
        <v>0</v>
      </c>
      <c r="J8" s="1">
        <v>0</v>
      </c>
      <c r="K8" s="1">
        <v>1779.2</v>
      </c>
      <c r="L8" s="1">
        <v>0</v>
      </c>
    </row>
    <row r="9" spans="1:42" x14ac:dyDescent="0.25">
      <c r="A9" s="10" t="s">
        <v>34</v>
      </c>
      <c r="B9" s="5" t="s">
        <v>11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42" x14ac:dyDescent="0.25">
      <c r="A10" s="10" t="s">
        <v>34</v>
      </c>
      <c r="B10" s="5" t="s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42" x14ac:dyDescent="0.25">
      <c r="A11" s="10" t="s">
        <v>34</v>
      </c>
      <c r="B11" s="5" t="s">
        <v>9</v>
      </c>
      <c r="C11" s="1">
        <v>0</v>
      </c>
      <c r="D11" s="1">
        <v>0</v>
      </c>
      <c r="E11" s="1">
        <v>402.84</v>
      </c>
      <c r="F11" s="1">
        <v>1116.95</v>
      </c>
      <c r="G11" s="1">
        <v>0</v>
      </c>
      <c r="H11" s="1">
        <v>0</v>
      </c>
      <c r="I11" s="1">
        <v>0</v>
      </c>
      <c r="J11" s="1">
        <v>0</v>
      </c>
      <c r="K11" s="1">
        <v>41036.11</v>
      </c>
      <c r="L11" s="1">
        <v>41689.370000000003</v>
      </c>
    </row>
    <row r="12" spans="1:42" x14ac:dyDescent="0.25">
      <c r="A12" s="10" t="s">
        <v>34</v>
      </c>
      <c r="B12" s="5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42" x14ac:dyDescent="0.25">
      <c r="A13" s="10" t="s">
        <v>34</v>
      </c>
      <c r="B13" s="5" t="s">
        <v>7</v>
      </c>
      <c r="C13" s="1">
        <v>233.67</v>
      </c>
      <c r="D13" s="1">
        <v>0</v>
      </c>
      <c r="E13" s="1">
        <v>-205.91</v>
      </c>
      <c r="F13" s="1">
        <v>0</v>
      </c>
      <c r="G13" s="1">
        <v>128</v>
      </c>
      <c r="H13" s="1">
        <v>-128</v>
      </c>
      <c r="I13" s="1">
        <v>0</v>
      </c>
      <c r="J13" s="1">
        <v>0</v>
      </c>
      <c r="K13" s="1">
        <v>0</v>
      </c>
      <c r="L13" s="1">
        <v>0</v>
      </c>
    </row>
    <row r="14" spans="1:42" x14ac:dyDescent="0.25">
      <c r="A14" s="10" t="s">
        <v>34</v>
      </c>
      <c r="B14" s="5" t="s">
        <v>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42" x14ac:dyDescent="0.25">
      <c r="A15" s="10" t="s">
        <v>34</v>
      </c>
      <c r="B15" s="5" t="s">
        <v>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42" x14ac:dyDescent="0.25">
      <c r="A16" s="10" t="s">
        <v>34</v>
      </c>
      <c r="B16" s="5" t="s">
        <v>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4" x14ac:dyDescent="0.25">
      <c r="A17" s="10" t="s">
        <v>34</v>
      </c>
      <c r="B17" s="5" t="s">
        <v>3</v>
      </c>
      <c r="C17" s="1">
        <v>107045.94</v>
      </c>
      <c r="D17" s="1">
        <v>109897.49</v>
      </c>
      <c r="E17" s="1">
        <v>97657.84</v>
      </c>
      <c r="F17" s="1">
        <v>75344.11</v>
      </c>
      <c r="G17" s="1">
        <v>69522.350000000006</v>
      </c>
      <c r="H17" s="1">
        <v>68486.450000000099</v>
      </c>
      <c r="I17" s="1">
        <v>86199.409999999902</v>
      </c>
      <c r="J17" s="1">
        <v>98581.78</v>
      </c>
      <c r="K17" s="1">
        <v>81950.080000000002</v>
      </c>
      <c r="L17" s="1">
        <v>78530.039999999994</v>
      </c>
    </row>
    <row r="18" spans="1:14" x14ac:dyDescent="0.25">
      <c r="A18" s="10" t="s">
        <v>34</v>
      </c>
      <c r="B18" s="5" t="s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4" x14ac:dyDescent="0.25">
      <c r="A19" s="10" t="s">
        <v>34</v>
      </c>
      <c r="B19" s="5" t="s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4" s="2" customFormat="1" x14ac:dyDescent="0.25">
      <c r="A20" s="4" t="s">
        <v>34</v>
      </c>
      <c r="B20" s="4" t="s">
        <v>0</v>
      </c>
      <c r="C20" s="3">
        <v>107279.61</v>
      </c>
      <c r="D20" s="3">
        <v>109897.76</v>
      </c>
      <c r="E20" s="3">
        <v>107571.02</v>
      </c>
      <c r="F20" s="3">
        <v>76461.06</v>
      </c>
      <c r="G20" s="3">
        <v>69649.14</v>
      </c>
      <c r="H20" s="3">
        <v>74866.5</v>
      </c>
      <c r="I20" s="3">
        <v>86199.409999999902</v>
      </c>
      <c r="J20" s="3">
        <v>98581.78</v>
      </c>
      <c r="K20" s="3">
        <v>124765.39</v>
      </c>
      <c r="L20" s="3">
        <v>120219.41</v>
      </c>
      <c r="M20" s="3"/>
      <c r="N20" s="3"/>
    </row>
    <row r="22" spans="1:14" x14ac:dyDescent="0.25">
      <c r="C22" s="1">
        <f t="shared" ref="C22:L22" si="0">+C20-SUM(C6:C19)</f>
        <v>0</v>
      </c>
      <c r="D22" s="1">
        <f t="shared" si="0"/>
        <v>0</v>
      </c>
      <c r="E22" s="1">
        <f t="shared" si="0"/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  <c r="I22" s="1">
        <f t="shared" si="0"/>
        <v>0</v>
      </c>
      <c r="J22" s="1">
        <f t="shared" si="0"/>
        <v>0</v>
      </c>
      <c r="K22" s="1">
        <f t="shared" si="0"/>
        <v>0</v>
      </c>
      <c r="L22" s="1">
        <f t="shared" si="0"/>
        <v>0</v>
      </c>
    </row>
    <row r="24" spans="1:14" x14ac:dyDescent="0.25">
      <c r="B24" s="2" t="s">
        <v>38</v>
      </c>
    </row>
    <row r="25" spans="1:14" x14ac:dyDescent="0.25">
      <c r="A25" s="11" t="s">
        <v>35</v>
      </c>
      <c r="B25" s="5" t="s">
        <v>14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4" x14ac:dyDescent="0.25">
      <c r="A26" s="11" t="s">
        <v>35</v>
      </c>
      <c r="B26" s="5" t="s">
        <v>13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4" x14ac:dyDescent="0.25">
      <c r="A27" s="11" t="s">
        <v>35</v>
      </c>
      <c r="B27" s="5" t="s">
        <v>12</v>
      </c>
      <c r="C27" s="1">
        <v>0</v>
      </c>
      <c r="D27" s="1">
        <v>0.21</v>
      </c>
      <c r="E27" s="1">
        <v>9720.3700000000008</v>
      </c>
      <c r="F27" s="1">
        <v>0</v>
      </c>
      <c r="G27" s="1">
        <v>-0.95000000000072804</v>
      </c>
      <c r="H27" s="1">
        <v>6492.48</v>
      </c>
      <c r="I27" s="1">
        <v>0</v>
      </c>
      <c r="J27" s="1">
        <v>0</v>
      </c>
      <c r="K27" s="1">
        <v>1779.58</v>
      </c>
      <c r="L27" s="1">
        <v>0</v>
      </c>
    </row>
    <row r="28" spans="1:14" x14ac:dyDescent="0.25">
      <c r="A28" s="11" t="s">
        <v>35</v>
      </c>
      <c r="B28" s="5" t="s">
        <v>11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4" x14ac:dyDescent="0.25">
      <c r="A29" s="11" t="s">
        <v>35</v>
      </c>
      <c r="B29" s="5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4" x14ac:dyDescent="0.25">
      <c r="A30" s="11" t="s">
        <v>35</v>
      </c>
      <c r="B30" s="5" t="s">
        <v>9</v>
      </c>
      <c r="C30" s="1">
        <v>0</v>
      </c>
      <c r="D30" s="1">
        <v>0</v>
      </c>
      <c r="E30" s="1">
        <v>283.08</v>
      </c>
      <c r="F30" s="1">
        <v>784.88</v>
      </c>
      <c r="G30" s="1">
        <v>0</v>
      </c>
      <c r="H30" s="1">
        <v>0</v>
      </c>
      <c r="I30" s="1">
        <v>0</v>
      </c>
      <c r="J30" s="1">
        <v>0</v>
      </c>
      <c r="K30" s="1">
        <v>28836.06</v>
      </c>
      <c r="L30" s="1">
        <v>29295.13</v>
      </c>
    </row>
    <row r="31" spans="1:14" x14ac:dyDescent="0.25">
      <c r="A31" s="11" t="s">
        <v>35</v>
      </c>
      <c r="B31" s="5" t="s">
        <v>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4" x14ac:dyDescent="0.25">
      <c r="A32" s="11" t="s">
        <v>35</v>
      </c>
      <c r="B32" s="5" t="s">
        <v>7</v>
      </c>
      <c r="C32" s="1">
        <v>227.83</v>
      </c>
      <c r="D32" s="1">
        <v>0</v>
      </c>
      <c r="E32" s="1">
        <v>-205.91</v>
      </c>
      <c r="F32" s="1">
        <v>0</v>
      </c>
      <c r="G32" s="1">
        <v>128</v>
      </c>
      <c r="H32" s="1">
        <v>-128</v>
      </c>
      <c r="I32" s="1">
        <v>0</v>
      </c>
      <c r="J32" s="1">
        <v>0</v>
      </c>
      <c r="K32" s="1">
        <v>0</v>
      </c>
      <c r="L32" s="1">
        <v>0</v>
      </c>
    </row>
    <row r="33" spans="1:14" x14ac:dyDescent="0.25">
      <c r="A33" s="11" t="s">
        <v>35</v>
      </c>
      <c r="B33" s="5" t="s">
        <v>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4" x14ac:dyDescent="0.25">
      <c r="A34" s="11" t="s">
        <v>35</v>
      </c>
      <c r="B34" s="5" t="s">
        <v>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4" x14ac:dyDescent="0.25">
      <c r="A35" s="11" t="s">
        <v>35</v>
      </c>
      <c r="B35" s="5" t="s">
        <v>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4" x14ac:dyDescent="0.25">
      <c r="A36" s="11" t="s">
        <v>35</v>
      </c>
      <c r="B36" s="5" t="s">
        <v>3</v>
      </c>
      <c r="C36" s="1">
        <v>79599.360000000001</v>
      </c>
      <c r="D36" s="1">
        <v>81719.77</v>
      </c>
      <c r="E36" s="1">
        <v>72618.37</v>
      </c>
      <c r="F36" s="1">
        <v>56025.88</v>
      </c>
      <c r="G36" s="1">
        <v>51696.82</v>
      </c>
      <c r="H36" s="1">
        <v>50926.52</v>
      </c>
      <c r="I36" s="1">
        <v>64097.88</v>
      </c>
      <c r="J36" s="1">
        <v>73305.41</v>
      </c>
      <c r="K36" s="1">
        <v>60938.080000000002</v>
      </c>
      <c r="L36" s="1">
        <v>58394.940000000097</v>
      </c>
    </row>
    <row r="37" spans="1:14" x14ac:dyDescent="0.25">
      <c r="A37" s="11" t="s">
        <v>35</v>
      </c>
      <c r="B37" s="5" t="s">
        <v>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4" x14ac:dyDescent="0.25">
      <c r="A38" s="11" t="s">
        <v>35</v>
      </c>
      <c r="B38" s="5" t="s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4" s="2" customFormat="1" x14ac:dyDescent="0.25">
      <c r="A39" s="12" t="s">
        <v>35</v>
      </c>
      <c r="B39" s="4" t="s">
        <v>0</v>
      </c>
      <c r="C39" s="3">
        <v>79827.19</v>
      </c>
      <c r="D39" s="3">
        <v>81719.98</v>
      </c>
      <c r="E39" s="3">
        <v>82415.91</v>
      </c>
      <c r="F39" s="3">
        <v>56810.76</v>
      </c>
      <c r="G39" s="3">
        <v>51823.87</v>
      </c>
      <c r="H39" s="3">
        <v>57290.999999999898</v>
      </c>
      <c r="I39" s="3">
        <v>64097.88</v>
      </c>
      <c r="J39" s="3">
        <v>73305.410000000105</v>
      </c>
      <c r="K39" s="3">
        <v>91553.719999999899</v>
      </c>
      <c r="L39" s="3">
        <v>87690.070000000094</v>
      </c>
      <c r="M39" s="3"/>
      <c r="N39" s="3"/>
    </row>
    <row r="41" spans="1:14" x14ac:dyDescent="0.25">
      <c r="C41" s="1">
        <f t="shared" ref="C41:L41" si="1">+C39-SUM(C25:C38)</f>
        <v>0</v>
      </c>
      <c r="D41" s="1">
        <f t="shared" si="1"/>
        <v>0</v>
      </c>
      <c r="E41" s="1">
        <f t="shared" si="1"/>
        <v>0</v>
      </c>
      <c r="F41" s="1">
        <f t="shared" si="1"/>
        <v>0</v>
      </c>
      <c r="G41" s="1">
        <f t="shared" si="1"/>
        <v>0</v>
      </c>
      <c r="H41" s="1">
        <f t="shared" si="1"/>
        <v>-1.0186340659856796E-10</v>
      </c>
      <c r="I41" s="1">
        <f t="shared" si="1"/>
        <v>0</v>
      </c>
      <c r="J41" s="1">
        <f t="shared" si="1"/>
        <v>0</v>
      </c>
      <c r="K41" s="1">
        <f t="shared" si="1"/>
        <v>0</v>
      </c>
      <c r="L41" s="1">
        <f t="shared" si="1"/>
        <v>0</v>
      </c>
    </row>
  </sheetData>
  <pageMargins left="0.7" right="0.7" top="0.75" bottom="0.75" header="0.3" footer="0.3"/>
  <pageSetup scale="94" fitToWidth="0" orientation="landscape" r:id="rId1"/>
  <headerFooter>
    <oddHeader>&amp;L&amp;"Times New Roman,Regular"&amp;10Duke Energy Kentucky
Interest Income by FERC Account
For &amp;A&amp;R&amp;"Times New Roman,Regular"&amp;10KyPSC Case No. 2017-00321
AG-DR-02-008 Attachment 1
Page &amp;P of &amp;N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"/>
  <sheetViews>
    <sheetView topLeftCell="B3" workbookViewId="0">
      <selection activeCell="U27" sqref="U27"/>
    </sheetView>
  </sheetViews>
  <sheetFormatPr defaultRowHeight="15" x14ac:dyDescent="0.25"/>
  <cols>
    <col min="1" max="1" width="63.140625" hidden="1" customWidth="1"/>
    <col min="2" max="2" width="47.42578125" bestFit="1" customWidth="1"/>
    <col min="3" max="3" width="12.140625" style="1" bestFit="1" customWidth="1"/>
    <col min="4" max="4" width="13.85546875" style="1" bestFit="1" customWidth="1"/>
    <col min="5" max="5" width="11.42578125" style="1" bestFit="1" customWidth="1"/>
    <col min="6" max="9" width="10.5703125" style="1" bestFit="1" customWidth="1"/>
    <col min="10" max="10" width="12.140625" style="1" bestFit="1" customWidth="1"/>
    <col min="11" max="11" width="15.85546875" style="1" bestFit="1" customWidth="1"/>
    <col min="12" max="12" width="12.7109375" style="1" bestFit="1" customWidth="1"/>
    <col min="13" max="13" width="15.7109375" style="1" bestFit="1" customWidth="1"/>
    <col min="14" max="14" width="15.140625" style="1" bestFit="1" customWidth="1"/>
  </cols>
  <sheetData>
    <row r="1" spans="1:42" hidden="1" x14ac:dyDescent="0.25">
      <c r="C1" s="8" t="s">
        <v>28</v>
      </c>
      <c r="D1" s="8" t="s">
        <v>28</v>
      </c>
      <c r="E1" s="8" t="s">
        <v>28</v>
      </c>
      <c r="F1" s="8" t="s">
        <v>28</v>
      </c>
      <c r="G1" s="8" t="s">
        <v>28</v>
      </c>
      <c r="H1" s="8" t="s">
        <v>28</v>
      </c>
      <c r="I1" s="8" t="s">
        <v>28</v>
      </c>
      <c r="J1" s="8" t="s">
        <v>28</v>
      </c>
      <c r="K1" s="8" t="s">
        <v>28</v>
      </c>
      <c r="L1" s="8" t="s">
        <v>28</v>
      </c>
      <c r="M1" s="8" t="s">
        <v>28</v>
      </c>
      <c r="N1" s="8" t="s">
        <v>28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idden="1" x14ac:dyDescent="0.25">
      <c r="C2" s="8" t="s">
        <v>36</v>
      </c>
      <c r="D2" s="8" t="s">
        <v>36</v>
      </c>
      <c r="E2" s="8" t="s">
        <v>36</v>
      </c>
      <c r="F2" s="8" t="s">
        <v>36</v>
      </c>
      <c r="G2" s="8" t="s">
        <v>36</v>
      </c>
      <c r="H2" s="8" t="s">
        <v>36</v>
      </c>
      <c r="I2" s="8" t="s">
        <v>36</v>
      </c>
      <c r="J2" s="8" t="s">
        <v>36</v>
      </c>
      <c r="K2" s="8" t="s">
        <v>36</v>
      </c>
      <c r="L2" s="8" t="s">
        <v>36</v>
      </c>
      <c r="M2" s="8" t="s">
        <v>36</v>
      </c>
      <c r="N2" s="8" t="s">
        <v>36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25">
      <c r="C3" s="9" t="s">
        <v>32</v>
      </c>
      <c r="D3" s="9" t="s">
        <v>32</v>
      </c>
      <c r="E3" s="9" t="s">
        <v>32</v>
      </c>
      <c r="F3" s="9" t="s">
        <v>32</v>
      </c>
      <c r="G3" s="9" t="s">
        <v>32</v>
      </c>
      <c r="H3" s="9" t="s">
        <v>32</v>
      </c>
      <c r="I3" s="9" t="s">
        <v>32</v>
      </c>
      <c r="J3" s="9" t="s">
        <v>32</v>
      </c>
      <c r="K3" s="9" t="s">
        <v>32</v>
      </c>
      <c r="L3" s="9" t="s">
        <v>32</v>
      </c>
      <c r="M3" s="9" t="s">
        <v>32</v>
      </c>
      <c r="N3" s="9" t="s">
        <v>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25">
      <c r="C4" s="8" t="s">
        <v>26</v>
      </c>
      <c r="D4" s="8" t="s">
        <v>25</v>
      </c>
      <c r="E4" s="8" t="s">
        <v>24</v>
      </c>
      <c r="F4" s="8" t="s">
        <v>23</v>
      </c>
      <c r="G4" s="8" t="s">
        <v>22</v>
      </c>
      <c r="H4" s="8" t="s">
        <v>21</v>
      </c>
      <c r="I4" s="8" t="s">
        <v>20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B5" s="2" t="str">
        <f>+'2017'!B5</f>
        <v>Total Company - Duke Energy Kentucky</v>
      </c>
      <c r="C5" s="6"/>
    </row>
    <row r="6" spans="1:42" x14ac:dyDescent="0.25">
      <c r="A6" s="10" t="s">
        <v>34</v>
      </c>
      <c r="B6" s="5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42" x14ac:dyDescent="0.25">
      <c r="A7" s="10" t="s">
        <v>34</v>
      </c>
      <c r="B7" s="5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42" x14ac:dyDescent="0.25">
      <c r="A8" s="10" t="s">
        <v>34</v>
      </c>
      <c r="B8" s="5" t="s">
        <v>12</v>
      </c>
      <c r="C8" s="1">
        <v>0</v>
      </c>
      <c r="D8" s="1">
        <v>13515.39</v>
      </c>
      <c r="E8" s="1">
        <v>4491.78</v>
      </c>
      <c r="F8" s="1">
        <v>0</v>
      </c>
      <c r="G8" s="1">
        <v>-0.91999999999825399</v>
      </c>
      <c r="H8" s="1">
        <v>14764</v>
      </c>
      <c r="I8" s="1">
        <v>-4.2900000000008696</v>
      </c>
      <c r="J8" s="1">
        <v>3.7399999999979601</v>
      </c>
      <c r="K8" s="1">
        <v>34939.67</v>
      </c>
      <c r="L8" s="1">
        <v>0</v>
      </c>
      <c r="M8" s="1">
        <v>3.3000000000029099</v>
      </c>
      <c r="N8" s="1">
        <v>-13626.68</v>
      </c>
    </row>
    <row r="9" spans="1:42" x14ac:dyDescent="0.25">
      <c r="A9" s="10" t="s">
        <v>34</v>
      </c>
      <c r="B9" s="5" t="s">
        <v>11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42" x14ac:dyDescent="0.25">
      <c r="A10" s="10" t="s">
        <v>34</v>
      </c>
      <c r="B10" s="5" t="s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42" x14ac:dyDescent="0.25">
      <c r="A11" s="10" t="s">
        <v>34</v>
      </c>
      <c r="B11" s="5" t="s">
        <v>9</v>
      </c>
      <c r="C11" s="1">
        <v>13667.6</v>
      </c>
      <c r="D11" s="1">
        <v>12608.43</v>
      </c>
      <c r="E11" s="1">
        <v>7829.15</v>
      </c>
      <c r="F11" s="1">
        <v>8080.6699999999901</v>
      </c>
      <c r="G11" s="1">
        <v>7218.3700000000099</v>
      </c>
      <c r="H11" s="1">
        <v>2520.02</v>
      </c>
      <c r="I11" s="1">
        <v>1891.19</v>
      </c>
      <c r="J11" s="1">
        <v>1956.58</v>
      </c>
      <c r="K11" s="1">
        <v>1843.75999999999</v>
      </c>
      <c r="L11" s="1">
        <v>351.45000000000402</v>
      </c>
      <c r="M11" s="1">
        <v>226.419999999998</v>
      </c>
      <c r="N11" s="1">
        <v>170.019999999997</v>
      </c>
    </row>
    <row r="12" spans="1:42" x14ac:dyDescent="0.25">
      <c r="A12" s="10" t="s">
        <v>34</v>
      </c>
      <c r="B12" s="5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42" x14ac:dyDescent="0.25">
      <c r="A13" s="10" t="s">
        <v>34</v>
      </c>
      <c r="B13" s="5" t="s">
        <v>7</v>
      </c>
      <c r="C13" s="1">
        <v>3498.86</v>
      </c>
      <c r="D13" s="1">
        <v>1796.02</v>
      </c>
      <c r="E13" s="1">
        <v>151.36000000000001</v>
      </c>
      <c r="F13" s="1">
        <v>1202.96</v>
      </c>
      <c r="G13" s="1">
        <v>790.47</v>
      </c>
      <c r="H13" s="1">
        <v>2829.08</v>
      </c>
      <c r="I13" s="1">
        <v>469.26</v>
      </c>
      <c r="J13" s="1">
        <v>797.29999999999905</v>
      </c>
      <c r="K13" s="1">
        <v>18679.84</v>
      </c>
      <c r="L13" s="1">
        <v>1363.54</v>
      </c>
      <c r="M13" s="1">
        <v>-29796.42</v>
      </c>
      <c r="N13" s="1">
        <v>22.150000000000102</v>
      </c>
    </row>
    <row r="14" spans="1:42" x14ac:dyDescent="0.25">
      <c r="A14" s="10" t="s">
        <v>34</v>
      </c>
      <c r="B14" s="5" t="s">
        <v>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42" x14ac:dyDescent="0.25">
      <c r="A15" s="10" t="s">
        <v>34</v>
      </c>
      <c r="B15" s="5" t="s">
        <v>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42" x14ac:dyDescent="0.25">
      <c r="A16" s="10" t="s">
        <v>34</v>
      </c>
      <c r="B16" s="5" t="s">
        <v>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5">
      <c r="A17" s="10" t="s">
        <v>34</v>
      </c>
      <c r="B17" s="5" t="s">
        <v>3</v>
      </c>
      <c r="C17" s="1">
        <v>79739.41</v>
      </c>
      <c r="D17" s="1">
        <v>102920.82</v>
      </c>
      <c r="E17" s="1">
        <v>87011.73</v>
      </c>
      <c r="F17" s="1">
        <v>58479.66</v>
      </c>
      <c r="G17" s="1">
        <v>53815.8</v>
      </c>
      <c r="H17" s="1">
        <v>59623.92</v>
      </c>
      <c r="I17" s="1">
        <v>68731.69</v>
      </c>
      <c r="J17" s="1">
        <v>82361.509999999995</v>
      </c>
      <c r="K17" s="1">
        <v>78715.72</v>
      </c>
      <c r="L17" s="1">
        <v>67783.22</v>
      </c>
      <c r="M17" s="1">
        <v>59484.52</v>
      </c>
      <c r="N17" s="1">
        <v>77223.11</v>
      </c>
    </row>
    <row r="18" spans="1:14" x14ac:dyDescent="0.25">
      <c r="A18" s="10" t="s">
        <v>34</v>
      </c>
      <c r="B18" s="5" t="s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s="10" t="s">
        <v>34</v>
      </c>
      <c r="B19" s="5" t="s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s="2" customFormat="1" x14ac:dyDescent="0.25">
      <c r="A20" s="4" t="s">
        <v>34</v>
      </c>
      <c r="B20" s="4" t="s">
        <v>0</v>
      </c>
      <c r="C20" s="3">
        <v>96905.87</v>
      </c>
      <c r="D20" s="3">
        <v>130840.66</v>
      </c>
      <c r="E20" s="3">
        <v>99484.019999999902</v>
      </c>
      <c r="F20" s="3">
        <v>67763.289999999994</v>
      </c>
      <c r="G20" s="3">
        <v>61823.72</v>
      </c>
      <c r="H20" s="3">
        <v>79737.02</v>
      </c>
      <c r="I20" s="3">
        <v>71087.850000000093</v>
      </c>
      <c r="J20" s="3">
        <v>85119.129999999903</v>
      </c>
      <c r="K20" s="3">
        <v>134178.99</v>
      </c>
      <c r="L20" s="3">
        <v>69498.209999999803</v>
      </c>
      <c r="M20" s="3">
        <v>29917.8200000002</v>
      </c>
      <c r="N20" s="3">
        <v>63788.6</v>
      </c>
    </row>
    <row r="22" spans="1:14" x14ac:dyDescent="0.25">
      <c r="C22" s="1">
        <f t="shared" ref="C22:N22" si="0">+C20-SUM(C6:C19)</f>
        <v>0</v>
      </c>
      <c r="D22" s="1">
        <f t="shared" si="0"/>
        <v>0</v>
      </c>
      <c r="E22" s="1">
        <f t="shared" si="0"/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  <c r="I22" s="1">
        <f t="shared" si="0"/>
        <v>0</v>
      </c>
      <c r="J22" s="1">
        <f t="shared" si="0"/>
        <v>0</v>
      </c>
      <c r="K22" s="1">
        <f t="shared" si="0"/>
        <v>0</v>
      </c>
      <c r="L22" s="1">
        <f t="shared" si="0"/>
        <v>-2.0372681319713593E-10</v>
      </c>
      <c r="M22" s="1">
        <f t="shared" si="0"/>
        <v>2.0008883439004421E-10</v>
      </c>
      <c r="N22" s="1">
        <f t="shared" si="0"/>
        <v>0</v>
      </c>
    </row>
    <row r="24" spans="1:14" x14ac:dyDescent="0.25">
      <c r="B24" s="2" t="str">
        <f>+'2017'!B24</f>
        <v>Electric Only - Duke Energy Kentucky</v>
      </c>
    </row>
    <row r="25" spans="1:14" x14ac:dyDescent="0.25">
      <c r="A25" s="11" t="s">
        <v>35</v>
      </c>
      <c r="B25" s="5" t="s">
        <v>14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5">
      <c r="A26" s="11" t="s">
        <v>35</v>
      </c>
      <c r="B26" s="5" t="s">
        <v>13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s="11" t="s">
        <v>35</v>
      </c>
      <c r="B27" s="5" t="s">
        <v>12</v>
      </c>
      <c r="C27" s="1">
        <v>0</v>
      </c>
      <c r="D27" s="1">
        <v>13515.39</v>
      </c>
      <c r="E27" s="1">
        <v>4490.45</v>
      </c>
      <c r="F27" s="1">
        <v>0</v>
      </c>
      <c r="G27" s="1">
        <v>-0.709999999999127</v>
      </c>
      <c r="H27" s="1">
        <v>14764</v>
      </c>
      <c r="I27" s="1">
        <v>-3.29999999999563</v>
      </c>
      <c r="J27" s="1">
        <v>2.8799999999973802</v>
      </c>
      <c r="K27" s="1">
        <v>34937.040000000001</v>
      </c>
      <c r="L27" s="1">
        <v>0</v>
      </c>
      <c r="M27" s="1">
        <v>2.5399999999935998</v>
      </c>
      <c r="N27" s="1">
        <v>-13626.18</v>
      </c>
    </row>
    <row r="28" spans="1:14" x14ac:dyDescent="0.25">
      <c r="A28" s="11" t="s">
        <v>35</v>
      </c>
      <c r="B28" s="5" t="s">
        <v>11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5">
      <c r="A29" s="11" t="s">
        <v>35</v>
      </c>
      <c r="B29" s="5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5">
      <c r="A30" s="11" t="s">
        <v>35</v>
      </c>
      <c r="B30" s="5" t="s">
        <v>9</v>
      </c>
      <c r="C30" s="1">
        <v>9568.69</v>
      </c>
      <c r="D30" s="1">
        <v>8827.16</v>
      </c>
      <c r="E30" s="1">
        <v>5481.18</v>
      </c>
      <c r="F30" s="1">
        <v>5657.28</v>
      </c>
      <c r="G30" s="1">
        <v>5053.57</v>
      </c>
      <c r="H30" s="1">
        <v>1764.25</v>
      </c>
      <c r="I30" s="1">
        <v>1324.01999999999</v>
      </c>
      <c r="J30" s="1">
        <v>1369.8</v>
      </c>
      <c r="K30" s="1">
        <v>1290.8200000000099</v>
      </c>
      <c r="L30" s="1">
        <v>246.049999999996</v>
      </c>
      <c r="M30" s="1">
        <v>158.519999999997</v>
      </c>
      <c r="N30" s="1">
        <v>119.02999999999901</v>
      </c>
    </row>
    <row r="31" spans="1:14" x14ac:dyDescent="0.25">
      <c r="A31" s="11" t="s">
        <v>35</v>
      </c>
      <c r="B31" s="5" t="s">
        <v>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s="11" t="s">
        <v>35</v>
      </c>
      <c r="B32" s="5" t="s">
        <v>7</v>
      </c>
      <c r="C32" s="1">
        <v>3498.86</v>
      </c>
      <c r="D32" s="1">
        <v>1796.02</v>
      </c>
      <c r="E32" s="1">
        <v>151.36000000000001</v>
      </c>
      <c r="F32" s="1">
        <v>1202.96</v>
      </c>
      <c r="G32" s="1">
        <v>790.47</v>
      </c>
      <c r="H32" s="1">
        <v>2829.08</v>
      </c>
      <c r="I32" s="1">
        <v>469.26</v>
      </c>
      <c r="J32" s="1">
        <v>797.29999999999905</v>
      </c>
      <c r="K32" s="1">
        <v>18679.84</v>
      </c>
      <c r="L32" s="1">
        <v>1362.37</v>
      </c>
      <c r="M32" s="1">
        <v>-29796.42</v>
      </c>
      <c r="N32" s="1">
        <v>17.0500000000002</v>
      </c>
    </row>
    <row r="33" spans="1:14" x14ac:dyDescent="0.25">
      <c r="A33" s="11" t="s">
        <v>35</v>
      </c>
      <c r="B33" s="5" t="s">
        <v>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5">
      <c r="A34" s="11" t="s">
        <v>35</v>
      </c>
      <c r="B34" s="5" t="s">
        <v>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5">
      <c r="A35" s="11" t="s">
        <v>35</v>
      </c>
      <c r="B35" s="5" t="s">
        <v>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5">
      <c r="A36" s="11" t="s">
        <v>35</v>
      </c>
      <c r="B36" s="5" t="s">
        <v>3</v>
      </c>
      <c r="C36" s="1">
        <v>58935.4</v>
      </c>
      <c r="D36" s="1">
        <v>76068.78</v>
      </c>
      <c r="E36" s="1">
        <v>64310.37</v>
      </c>
      <c r="F36" s="1">
        <v>43222.32</v>
      </c>
      <c r="G36" s="1">
        <v>39775.26</v>
      </c>
      <c r="H36" s="1">
        <v>44068.04</v>
      </c>
      <c r="I36" s="1">
        <v>50799.59</v>
      </c>
      <c r="J36" s="1">
        <v>60873.39</v>
      </c>
      <c r="K36" s="1">
        <v>58178.79</v>
      </c>
      <c r="L36" s="1">
        <v>50098.58</v>
      </c>
      <c r="M36" s="1">
        <v>43965.01</v>
      </c>
      <c r="N36" s="1">
        <v>57075.6</v>
      </c>
    </row>
    <row r="37" spans="1:14" x14ac:dyDescent="0.25">
      <c r="A37" s="11" t="s">
        <v>35</v>
      </c>
      <c r="B37" s="5" t="s">
        <v>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5">
      <c r="A38" s="11" t="s">
        <v>35</v>
      </c>
      <c r="B38" s="5" t="s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s="2" customFormat="1" x14ac:dyDescent="0.25">
      <c r="A39" s="12" t="s">
        <v>35</v>
      </c>
      <c r="B39" s="4" t="s">
        <v>0</v>
      </c>
      <c r="C39" s="3">
        <v>72002.95</v>
      </c>
      <c r="D39" s="3">
        <v>100207.35</v>
      </c>
      <c r="E39" s="3">
        <v>74433.36</v>
      </c>
      <c r="F39" s="3">
        <v>50082.559999999998</v>
      </c>
      <c r="G39" s="3">
        <v>45618.590000000098</v>
      </c>
      <c r="H39" s="3">
        <v>63425.369999999901</v>
      </c>
      <c r="I39" s="3">
        <v>52589.570000000102</v>
      </c>
      <c r="J39" s="3">
        <v>63043.37</v>
      </c>
      <c r="K39" s="3">
        <v>113086.49</v>
      </c>
      <c r="L39" s="3">
        <v>51707.000000000102</v>
      </c>
      <c r="M39" s="3">
        <v>14329.6499999999</v>
      </c>
      <c r="N39" s="3">
        <v>43585.5</v>
      </c>
    </row>
    <row r="41" spans="1:14" x14ac:dyDescent="0.25">
      <c r="C41" s="1">
        <f t="shared" ref="C41:N41" si="1">+C39-SUM(C25:C38)</f>
        <v>0</v>
      </c>
      <c r="D41" s="1">
        <f t="shared" si="1"/>
        <v>0</v>
      </c>
      <c r="E41" s="1">
        <f t="shared" si="1"/>
        <v>0</v>
      </c>
      <c r="F41" s="1">
        <f t="shared" si="1"/>
        <v>0</v>
      </c>
      <c r="G41" s="1">
        <f t="shared" si="1"/>
        <v>9.4587448984384537E-11</v>
      </c>
      <c r="H41" s="1">
        <f t="shared" si="1"/>
        <v>-1.0186340659856796E-10</v>
      </c>
      <c r="I41" s="1">
        <f t="shared" si="1"/>
        <v>1.0913936421275139E-10</v>
      </c>
      <c r="J41" s="1">
        <f t="shared" si="1"/>
        <v>0</v>
      </c>
      <c r="K41" s="1">
        <f t="shared" si="1"/>
        <v>0</v>
      </c>
      <c r="L41" s="1">
        <f t="shared" si="1"/>
        <v>1.0186340659856796E-10</v>
      </c>
      <c r="M41" s="1">
        <f t="shared" si="1"/>
        <v>-9.4587448984384537E-11</v>
      </c>
      <c r="N41" s="1">
        <f t="shared" si="1"/>
        <v>0</v>
      </c>
    </row>
  </sheetData>
  <pageMargins left="0.7" right="0.7" top="0.75" bottom="0.75" header="0.3" footer="0.3"/>
  <pageSetup scale="94" fitToWidth="0" orientation="landscape" r:id="rId1"/>
  <headerFooter>
    <oddHeader>&amp;L&amp;"Times New Roman,Regular"&amp;10Duke Energy Kentucky
Interest Income by FERC Account
For &amp;A&amp;R&amp;"Times New Roman,Regular"&amp;10KyPSC Case No. 2017-00321
AG-DR-02-008 Attachment 1
Page &amp;P of &amp;N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"/>
  <sheetViews>
    <sheetView topLeftCell="B3" workbookViewId="0">
      <selection activeCell="C3" sqref="C3:N39"/>
    </sheetView>
  </sheetViews>
  <sheetFormatPr defaultRowHeight="15" x14ac:dyDescent="0.25"/>
  <cols>
    <col min="1" max="1" width="63.140625" hidden="1" customWidth="1"/>
    <col min="2" max="2" width="47.42578125" bestFit="1" customWidth="1"/>
    <col min="3" max="3" width="12.140625" style="1" bestFit="1" customWidth="1"/>
    <col min="4" max="4" width="13.85546875" style="1" bestFit="1" customWidth="1"/>
    <col min="5" max="5" width="11.5703125" style="1" bestFit="1" customWidth="1"/>
    <col min="6" max="9" width="10.5703125" style="1" bestFit="1" customWidth="1"/>
    <col min="10" max="10" width="12.140625" style="1" bestFit="1" customWidth="1"/>
    <col min="11" max="11" width="15.85546875" style="1" bestFit="1" customWidth="1"/>
    <col min="12" max="12" width="12.7109375" style="1" bestFit="1" customWidth="1"/>
    <col min="13" max="13" width="15.7109375" style="1" bestFit="1" customWidth="1"/>
    <col min="14" max="14" width="15.140625" style="1" bestFit="1" customWidth="1"/>
  </cols>
  <sheetData>
    <row r="1" spans="1:42" hidden="1" x14ac:dyDescent="0.25">
      <c r="C1" s="8" t="s">
        <v>28</v>
      </c>
      <c r="D1" s="8" t="s">
        <v>28</v>
      </c>
      <c r="E1" s="8" t="s">
        <v>28</v>
      </c>
      <c r="F1" s="8" t="s">
        <v>28</v>
      </c>
      <c r="G1" s="8" t="s">
        <v>28</v>
      </c>
      <c r="H1" s="8" t="s">
        <v>28</v>
      </c>
      <c r="I1" s="8" t="s">
        <v>28</v>
      </c>
      <c r="J1" s="8" t="s">
        <v>28</v>
      </c>
      <c r="K1" s="8" t="s">
        <v>28</v>
      </c>
      <c r="L1" s="8" t="s">
        <v>28</v>
      </c>
      <c r="M1" s="8" t="s">
        <v>28</v>
      </c>
      <c r="N1" s="8" t="s">
        <v>28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idden="1" x14ac:dyDescent="0.25">
      <c r="C2" s="8" t="s">
        <v>36</v>
      </c>
      <c r="D2" s="8" t="s">
        <v>36</v>
      </c>
      <c r="E2" s="8" t="s">
        <v>36</v>
      </c>
      <c r="F2" s="8" t="s">
        <v>36</v>
      </c>
      <c r="G2" s="8" t="s">
        <v>36</v>
      </c>
      <c r="H2" s="8" t="s">
        <v>36</v>
      </c>
      <c r="I2" s="8" t="s">
        <v>36</v>
      </c>
      <c r="J2" s="8" t="s">
        <v>36</v>
      </c>
      <c r="K2" s="8" t="s">
        <v>36</v>
      </c>
      <c r="L2" s="8" t="s">
        <v>36</v>
      </c>
      <c r="M2" s="8" t="s">
        <v>36</v>
      </c>
      <c r="N2" s="8" t="s">
        <v>36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25">
      <c r="C3" s="9" t="s">
        <v>31</v>
      </c>
      <c r="D3" s="9" t="s">
        <v>31</v>
      </c>
      <c r="E3" s="9" t="s">
        <v>31</v>
      </c>
      <c r="F3" s="9" t="s">
        <v>31</v>
      </c>
      <c r="G3" s="9" t="s">
        <v>31</v>
      </c>
      <c r="H3" s="9" t="s">
        <v>31</v>
      </c>
      <c r="I3" s="9" t="s">
        <v>31</v>
      </c>
      <c r="J3" s="9" t="s">
        <v>31</v>
      </c>
      <c r="K3" s="9" t="s">
        <v>31</v>
      </c>
      <c r="L3" s="9" t="s">
        <v>31</v>
      </c>
      <c r="M3" s="9" t="s">
        <v>31</v>
      </c>
      <c r="N3" s="9" t="s">
        <v>31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25">
      <c r="C4" s="8" t="s">
        <v>26</v>
      </c>
      <c r="D4" s="8" t="s">
        <v>25</v>
      </c>
      <c r="E4" s="8" t="s">
        <v>24</v>
      </c>
      <c r="F4" s="8" t="s">
        <v>23</v>
      </c>
      <c r="G4" s="8" t="s">
        <v>22</v>
      </c>
      <c r="H4" s="8" t="s">
        <v>21</v>
      </c>
      <c r="I4" s="8" t="s">
        <v>20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B5" s="2" t="str">
        <f>+'2017'!B5</f>
        <v>Total Company - Duke Energy Kentucky</v>
      </c>
      <c r="C5" s="6"/>
    </row>
    <row r="6" spans="1:42" x14ac:dyDescent="0.25">
      <c r="A6" s="10" t="s">
        <v>34</v>
      </c>
      <c r="B6" s="5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42" x14ac:dyDescent="0.25">
      <c r="A7" s="10" t="s">
        <v>34</v>
      </c>
      <c r="B7" s="5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42" x14ac:dyDescent="0.25">
      <c r="A8" s="10" t="s">
        <v>34</v>
      </c>
      <c r="B8" s="5" t="s">
        <v>12</v>
      </c>
      <c r="C8" s="1">
        <v>803.23</v>
      </c>
      <c r="D8" s="1">
        <v>848.4</v>
      </c>
      <c r="E8" s="1">
        <v>26328.01</v>
      </c>
      <c r="F8" s="1">
        <v>834.95000000000095</v>
      </c>
      <c r="G8" s="1">
        <v>963.68999999999903</v>
      </c>
      <c r="H8" s="1">
        <v>8875.5300000000007</v>
      </c>
      <c r="I8" s="1">
        <v>933.45000000000402</v>
      </c>
      <c r="J8" s="1">
        <v>821.73999999999796</v>
      </c>
      <c r="K8" s="1">
        <v>5325.49</v>
      </c>
      <c r="L8" s="1">
        <v>1096.99000000001</v>
      </c>
      <c r="M8" s="1">
        <v>1115.45</v>
      </c>
      <c r="N8" s="1">
        <v>6298.53</v>
      </c>
    </row>
    <row r="9" spans="1:42" x14ac:dyDescent="0.25">
      <c r="A9" s="10" t="s">
        <v>34</v>
      </c>
      <c r="B9" s="5" t="s">
        <v>11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42" x14ac:dyDescent="0.25">
      <c r="A10" s="10" t="s">
        <v>34</v>
      </c>
      <c r="B10" s="5" t="s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42" x14ac:dyDescent="0.25">
      <c r="A11" s="10" t="s">
        <v>34</v>
      </c>
      <c r="B11" s="5" t="s">
        <v>9</v>
      </c>
      <c r="C11" s="1">
        <v>0</v>
      </c>
      <c r="D11" s="1">
        <v>0</v>
      </c>
      <c r="E11" s="1">
        <v>0</v>
      </c>
      <c r="F11" s="1">
        <v>1535.64</v>
      </c>
      <c r="G11" s="1">
        <v>2931.15</v>
      </c>
      <c r="H11" s="1">
        <v>2289.19</v>
      </c>
      <c r="I11" s="1">
        <v>1377.08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42" x14ac:dyDescent="0.25">
      <c r="A12" s="10" t="s">
        <v>34</v>
      </c>
      <c r="B12" s="5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42" x14ac:dyDescent="0.25">
      <c r="A13" s="10" t="s">
        <v>34</v>
      </c>
      <c r="B13" s="5" t="s">
        <v>7</v>
      </c>
      <c r="C13" s="1">
        <v>3054.08</v>
      </c>
      <c r="D13" s="1">
        <v>2536.75</v>
      </c>
      <c r="E13" s="1">
        <v>790.59</v>
      </c>
      <c r="F13" s="1">
        <v>374.73</v>
      </c>
      <c r="G13" s="1">
        <v>367.37000000000103</v>
      </c>
      <c r="H13" s="1">
        <v>367.37</v>
      </c>
      <c r="I13" s="1">
        <v>1159.6500000000001</v>
      </c>
      <c r="J13" s="1">
        <v>559.33999999999799</v>
      </c>
      <c r="K13" s="1">
        <v>33447.56</v>
      </c>
      <c r="L13" s="1">
        <v>449.27999999999901</v>
      </c>
      <c r="M13" s="1">
        <v>364.37999999999698</v>
      </c>
      <c r="N13" s="1">
        <v>1734.43</v>
      </c>
    </row>
    <row r="14" spans="1:42" x14ac:dyDescent="0.25">
      <c r="A14" s="10" t="s">
        <v>34</v>
      </c>
      <c r="B14" s="5" t="s">
        <v>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42" x14ac:dyDescent="0.25">
      <c r="A15" s="10" t="s">
        <v>34</v>
      </c>
      <c r="B15" s="5" t="s">
        <v>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42" x14ac:dyDescent="0.25">
      <c r="A16" s="10" t="s">
        <v>34</v>
      </c>
      <c r="B16" s="5" t="s">
        <v>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5">
      <c r="A17" s="10" t="s">
        <v>34</v>
      </c>
      <c r="B17" s="5" t="s">
        <v>3</v>
      </c>
      <c r="C17" s="1">
        <v>105829.53</v>
      </c>
      <c r="D17" s="1">
        <v>123907.29</v>
      </c>
      <c r="E17" s="1">
        <v>116882.32</v>
      </c>
      <c r="F17" s="1">
        <v>79137.490000000005</v>
      </c>
      <c r="G17" s="1">
        <v>58492.55</v>
      </c>
      <c r="H17" s="1">
        <v>66541.490000000005</v>
      </c>
      <c r="I17" s="1">
        <v>65195.13</v>
      </c>
      <c r="J17" s="1">
        <v>67362.279999999897</v>
      </c>
      <c r="K17" s="1">
        <v>65677.980000000098</v>
      </c>
      <c r="L17" s="1">
        <v>54425.809999999903</v>
      </c>
      <c r="M17" s="1">
        <v>46942.3100000001</v>
      </c>
      <c r="N17" s="1">
        <v>61482.389999999898</v>
      </c>
    </row>
    <row r="18" spans="1:14" x14ac:dyDescent="0.25">
      <c r="A18" s="10" t="s">
        <v>34</v>
      </c>
      <c r="B18" s="5" t="s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s="10" t="s">
        <v>34</v>
      </c>
      <c r="B19" s="5" t="s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s="2" customFormat="1" x14ac:dyDescent="0.25">
      <c r="A20" s="4" t="s">
        <v>34</v>
      </c>
      <c r="B20" s="4" t="s">
        <v>0</v>
      </c>
      <c r="C20" s="3">
        <v>109686.84</v>
      </c>
      <c r="D20" s="3">
        <v>127292.44</v>
      </c>
      <c r="E20" s="3">
        <v>144000.92000000001</v>
      </c>
      <c r="F20" s="3">
        <v>81882.81</v>
      </c>
      <c r="G20" s="3">
        <v>62754.76</v>
      </c>
      <c r="H20" s="3">
        <v>78073.58</v>
      </c>
      <c r="I20" s="3">
        <v>68665.310000000201</v>
      </c>
      <c r="J20" s="3">
        <v>68743.359999999899</v>
      </c>
      <c r="K20" s="3">
        <v>104451.03</v>
      </c>
      <c r="L20" s="3">
        <v>55972.08</v>
      </c>
      <c r="M20" s="3">
        <v>48422.140000000101</v>
      </c>
      <c r="N20" s="3">
        <v>69515.349999999904</v>
      </c>
    </row>
    <row r="22" spans="1:14" x14ac:dyDescent="0.25">
      <c r="C22" s="1">
        <f t="shared" ref="C22:N22" si="0">+C20-SUM(C6:C19)</f>
        <v>0</v>
      </c>
      <c r="D22" s="1">
        <f t="shared" si="0"/>
        <v>0</v>
      </c>
      <c r="E22" s="1">
        <f t="shared" si="0"/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  <c r="I22" s="1">
        <f t="shared" si="0"/>
        <v>2.0372681319713593E-10</v>
      </c>
      <c r="J22" s="1">
        <f t="shared" si="0"/>
        <v>0</v>
      </c>
      <c r="K22" s="1">
        <f t="shared" si="0"/>
        <v>0</v>
      </c>
      <c r="L22" s="1">
        <f t="shared" si="0"/>
        <v>8.7311491370201111E-11</v>
      </c>
      <c r="M22" s="1">
        <f t="shared" si="0"/>
        <v>0</v>
      </c>
      <c r="N22" s="1">
        <f t="shared" si="0"/>
        <v>0</v>
      </c>
    </row>
    <row r="24" spans="1:14" x14ac:dyDescent="0.25">
      <c r="B24" s="2" t="str">
        <f>+'2017'!B24</f>
        <v>Electric Only - Duke Energy Kentucky</v>
      </c>
    </row>
    <row r="25" spans="1:14" x14ac:dyDescent="0.25">
      <c r="A25" s="11" t="s">
        <v>35</v>
      </c>
      <c r="B25" s="5" t="s">
        <v>14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5">
      <c r="A26" s="11" t="s">
        <v>35</v>
      </c>
      <c r="B26" s="5" t="s">
        <v>13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s="11" t="s">
        <v>35</v>
      </c>
      <c r="B27" s="5" t="s">
        <v>12</v>
      </c>
      <c r="C27" s="1">
        <v>716.86</v>
      </c>
      <c r="D27" s="1">
        <v>757.17</v>
      </c>
      <c r="E27" s="1">
        <v>26217.23</v>
      </c>
      <c r="F27" s="1">
        <v>745.08000000000197</v>
      </c>
      <c r="G27" s="1">
        <v>859.95999999999901</v>
      </c>
      <c r="H27" s="1">
        <v>8774.2999999999993</v>
      </c>
      <c r="I27" s="1">
        <v>832.98000000000297</v>
      </c>
      <c r="J27" s="1">
        <v>733.29000000000099</v>
      </c>
      <c r="K27" s="1">
        <v>5241.91</v>
      </c>
      <c r="L27" s="1">
        <v>978.91000000000304</v>
      </c>
      <c r="M27" s="1">
        <v>995.37999999999704</v>
      </c>
      <c r="N27" s="1">
        <v>6110.53</v>
      </c>
    </row>
    <row r="28" spans="1:14" x14ac:dyDescent="0.25">
      <c r="A28" s="11" t="s">
        <v>35</v>
      </c>
      <c r="B28" s="5" t="s">
        <v>11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5">
      <c r="A29" s="11" t="s">
        <v>35</v>
      </c>
      <c r="B29" s="5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5">
      <c r="A30" s="11" t="s">
        <v>35</v>
      </c>
      <c r="B30" s="5" t="s">
        <v>9</v>
      </c>
      <c r="C30" s="1">
        <v>0</v>
      </c>
      <c r="D30" s="1">
        <v>0</v>
      </c>
      <c r="E30" s="1">
        <v>0</v>
      </c>
      <c r="F30" s="1">
        <v>1105.97</v>
      </c>
      <c r="G30" s="1">
        <v>2111.02</v>
      </c>
      <c r="H30" s="1">
        <v>1648.68</v>
      </c>
      <c r="I30" s="1">
        <v>991.780000000001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5">
      <c r="A31" s="11" t="s">
        <v>35</v>
      </c>
      <c r="B31" s="5" t="s">
        <v>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s="11" t="s">
        <v>35</v>
      </c>
      <c r="B32" s="5" t="s">
        <v>7</v>
      </c>
      <c r="C32" s="1">
        <v>517.33000000000004</v>
      </c>
      <c r="D32" s="1">
        <v>0</v>
      </c>
      <c r="E32" s="1">
        <v>790.59</v>
      </c>
      <c r="F32" s="1">
        <v>374.73</v>
      </c>
      <c r="G32" s="1">
        <v>367.37</v>
      </c>
      <c r="H32" s="1">
        <v>367.37</v>
      </c>
      <c r="I32" s="1">
        <v>1159.6500000000001</v>
      </c>
      <c r="J32" s="1">
        <v>554.66999999999996</v>
      </c>
      <c r="K32" s="1">
        <v>33441.53</v>
      </c>
      <c r="L32" s="1">
        <v>448.80000000000302</v>
      </c>
      <c r="M32" s="1">
        <v>364.13999999999902</v>
      </c>
      <c r="N32" s="1">
        <v>1734.43</v>
      </c>
    </row>
    <row r="33" spans="1:14" x14ac:dyDescent="0.25">
      <c r="A33" s="11" t="s">
        <v>35</v>
      </c>
      <c r="B33" s="5" t="s">
        <v>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5">
      <c r="A34" s="11" t="s">
        <v>35</v>
      </c>
      <c r="B34" s="5" t="s">
        <v>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5">
      <c r="A35" s="11" t="s">
        <v>35</v>
      </c>
      <c r="B35" s="5" t="s">
        <v>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5">
      <c r="A36" s="11" t="s">
        <v>35</v>
      </c>
      <c r="B36" s="5" t="s">
        <v>3</v>
      </c>
      <c r="C36" s="1">
        <v>77816.45</v>
      </c>
      <c r="D36" s="1">
        <v>91109.03</v>
      </c>
      <c r="E36" s="1">
        <v>85943.57</v>
      </c>
      <c r="F36" s="1">
        <v>58189.8</v>
      </c>
      <c r="G36" s="1">
        <v>43009.57</v>
      </c>
      <c r="H36" s="1">
        <v>48927.96</v>
      </c>
      <c r="I36" s="1">
        <v>47937.98</v>
      </c>
      <c r="J36" s="1">
        <v>49531.48</v>
      </c>
      <c r="K36" s="1">
        <v>48293.02</v>
      </c>
      <c r="L36" s="1">
        <v>40019.300000000003</v>
      </c>
      <c r="M36" s="1">
        <v>34516.679999999898</v>
      </c>
      <c r="N36" s="1">
        <v>45208</v>
      </c>
    </row>
    <row r="37" spans="1:14" x14ac:dyDescent="0.25">
      <c r="A37" s="11" t="s">
        <v>35</v>
      </c>
      <c r="B37" s="5" t="s">
        <v>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5">
      <c r="A38" s="11" t="s">
        <v>35</v>
      </c>
      <c r="B38" s="5" t="s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s="2" customFormat="1" x14ac:dyDescent="0.25">
      <c r="A39" s="12" t="s">
        <v>35</v>
      </c>
      <c r="B39" s="4" t="s">
        <v>0</v>
      </c>
      <c r="C39" s="3">
        <v>79050.64</v>
      </c>
      <c r="D39" s="3">
        <v>91866.2</v>
      </c>
      <c r="E39" s="3">
        <v>112951.39</v>
      </c>
      <c r="F39" s="3">
        <v>60415.58</v>
      </c>
      <c r="G39" s="3">
        <v>46347.92</v>
      </c>
      <c r="H39" s="3">
        <v>59718.3100000001</v>
      </c>
      <c r="I39" s="3">
        <v>50922.39</v>
      </c>
      <c r="J39" s="3">
        <v>50819.4399999999</v>
      </c>
      <c r="K39" s="3">
        <v>86976.46</v>
      </c>
      <c r="L39" s="3">
        <v>41447.010000000097</v>
      </c>
      <c r="M39" s="3">
        <v>35876.199999999801</v>
      </c>
      <c r="N39" s="3">
        <v>53052.959999999999</v>
      </c>
    </row>
    <row r="41" spans="1:14" x14ac:dyDescent="0.25">
      <c r="C41" s="1">
        <f t="shared" ref="C41:N41" si="1">+C39-SUM(C25:C38)</f>
        <v>0</v>
      </c>
      <c r="D41" s="1">
        <f t="shared" si="1"/>
        <v>0</v>
      </c>
      <c r="E41" s="1">
        <f t="shared" si="1"/>
        <v>0</v>
      </c>
      <c r="F41" s="1">
        <f t="shared" si="1"/>
        <v>0</v>
      </c>
      <c r="G41" s="1">
        <f t="shared" si="1"/>
        <v>0</v>
      </c>
      <c r="H41" s="1">
        <f t="shared" si="1"/>
        <v>1.0186340659856796E-10</v>
      </c>
      <c r="I41" s="1">
        <f t="shared" si="1"/>
        <v>0</v>
      </c>
      <c r="J41" s="1">
        <f t="shared" si="1"/>
        <v>-1.0186340659856796E-10</v>
      </c>
      <c r="K41" s="1">
        <f t="shared" si="1"/>
        <v>0</v>
      </c>
      <c r="L41" s="1">
        <f t="shared" si="1"/>
        <v>8.7311491370201111E-11</v>
      </c>
      <c r="M41" s="1">
        <f t="shared" si="1"/>
        <v>-9.4587448984384537E-11</v>
      </c>
      <c r="N41" s="1">
        <f t="shared" si="1"/>
        <v>0</v>
      </c>
    </row>
  </sheetData>
  <pageMargins left="0.7" right="0.7" top="0.75" bottom="0.75" header="0.3" footer="0.3"/>
  <pageSetup scale="94" fitToWidth="0" orientation="landscape" r:id="rId1"/>
  <headerFooter>
    <oddHeader>&amp;L&amp;"Times New Roman,Regular"&amp;10Duke Energy Kentucky
Interest Income by FERC Account
For &amp;A&amp;R&amp;"Times New Roman,Regular"&amp;10KyPSC Case No. 2017-00321
AG-DR-02-008 Attachment 1
Page &amp;P of &amp;N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"/>
  <sheetViews>
    <sheetView topLeftCell="B3" workbookViewId="0">
      <selection activeCell="C3" sqref="C3:N39"/>
    </sheetView>
  </sheetViews>
  <sheetFormatPr defaultRowHeight="15" x14ac:dyDescent="0.25"/>
  <cols>
    <col min="1" max="1" width="63.140625" hidden="1" customWidth="1"/>
    <col min="2" max="2" width="47.42578125" bestFit="1" customWidth="1"/>
    <col min="3" max="3" width="12.140625" style="1" bestFit="1" customWidth="1"/>
    <col min="4" max="4" width="13.85546875" style="1" bestFit="1" customWidth="1"/>
    <col min="5" max="6" width="11.5703125" style="1" bestFit="1" customWidth="1"/>
    <col min="7" max="7" width="11.28515625" style="1" bestFit="1" customWidth="1"/>
    <col min="8" max="9" width="10.5703125" style="1" bestFit="1" customWidth="1"/>
    <col min="10" max="10" width="12.140625" style="1" bestFit="1" customWidth="1"/>
    <col min="11" max="11" width="15.85546875" style="1" bestFit="1" customWidth="1"/>
    <col min="12" max="12" width="12.7109375" style="1" bestFit="1" customWidth="1"/>
    <col min="13" max="13" width="15.7109375" style="1" bestFit="1" customWidth="1"/>
    <col min="14" max="14" width="15.140625" style="1" bestFit="1" customWidth="1"/>
  </cols>
  <sheetData>
    <row r="1" spans="1:42" hidden="1" x14ac:dyDescent="0.25">
      <c r="C1" s="8" t="s">
        <v>28</v>
      </c>
      <c r="D1" s="8" t="s">
        <v>28</v>
      </c>
      <c r="E1" s="8" t="s">
        <v>28</v>
      </c>
      <c r="F1" s="8" t="s">
        <v>28</v>
      </c>
      <c r="G1" s="8" t="s">
        <v>28</v>
      </c>
      <c r="H1" s="8" t="s">
        <v>28</v>
      </c>
      <c r="I1" s="8" t="s">
        <v>28</v>
      </c>
      <c r="J1" s="8" t="s">
        <v>28</v>
      </c>
      <c r="K1" s="8" t="s">
        <v>28</v>
      </c>
      <c r="L1" s="8" t="s">
        <v>28</v>
      </c>
      <c r="M1" s="8" t="s">
        <v>28</v>
      </c>
      <c r="N1" s="8" t="s">
        <v>28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idden="1" x14ac:dyDescent="0.25">
      <c r="C2" s="8" t="s">
        <v>36</v>
      </c>
      <c r="D2" s="8" t="s">
        <v>36</v>
      </c>
      <c r="E2" s="8" t="s">
        <v>36</v>
      </c>
      <c r="F2" s="8" t="s">
        <v>36</v>
      </c>
      <c r="G2" s="8" t="s">
        <v>36</v>
      </c>
      <c r="H2" s="8" t="s">
        <v>36</v>
      </c>
      <c r="I2" s="8" t="s">
        <v>36</v>
      </c>
      <c r="J2" s="8" t="s">
        <v>36</v>
      </c>
      <c r="K2" s="8" t="s">
        <v>36</v>
      </c>
      <c r="L2" s="8" t="s">
        <v>36</v>
      </c>
      <c r="M2" s="8" t="s">
        <v>36</v>
      </c>
      <c r="N2" s="8" t="s">
        <v>36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25">
      <c r="C3" s="9" t="s">
        <v>30</v>
      </c>
      <c r="D3" s="9" t="s">
        <v>30</v>
      </c>
      <c r="E3" s="9" t="s">
        <v>30</v>
      </c>
      <c r="F3" s="9" t="s">
        <v>30</v>
      </c>
      <c r="G3" s="9" t="s">
        <v>30</v>
      </c>
      <c r="H3" s="9" t="s">
        <v>30</v>
      </c>
      <c r="I3" s="9" t="s">
        <v>30</v>
      </c>
      <c r="J3" s="9" t="s">
        <v>30</v>
      </c>
      <c r="K3" s="9" t="s">
        <v>30</v>
      </c>
      <c r="L3" s="9" t="s">
        <v>30</v>
      </c>
      <c r="M3" s="9" t="s">
        <v>30</v>
      </c>
      <c r="N3" s="9" t="s">
        <v>30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25">
      <c r="C4" s="8" t="s">
        <v>26</v>
      </c>
      <c r="D4" s="8" t="s">
        <v>25</v>
      </c>
      <c r="E4" s="8" t="s">
        <v>24</v>
      </c>
      <c r="F4" s="8" t="s">
        <v>23</v>
      </c>
      <c r="G4" s="8" t="s">
        <v>22</v>
      </c>
      <c r="H4" s="8" t="s">
        <v>21</v>
      </c>
      <c r="I4" s="8" t="s">
        <v>20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B5" s="2" t="str">
        <f>+'2017'!B5</f>
        <v>Total Company - Duke Energy Kentucky</v>
      </c>
      <c r="C5" s="6"/>
    </row>
    <row r="6" spans="1:42" x14ac:dyDescent="0.25">
      <c r="A6" s="10" t="s">
        <v>34</v>
      </c>
      <c r="B6" s="5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42" x14ac:dyDescent="0.25">
      <c r="A7" s="10" t="s">
        <v>34</v>
      </c>
      <c r="B7" s="5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42" x14ac:dyDescent="0.25">
      <c r="A8" s="10" t="s">
        <v>34</v>
      </c>
      <c r="B8" s="5" t="s">
        <v>12</v>
      </c>
      <c r="C8" s="1">
        <v>247.38</v>
      </c>
      <c r="D8" s="1">
        <v>475.55</v>
      </c>
      <c r="E8" s="1">
        <v>5444.81</v>
      </c>
      <c r="F8" s="1">
        <v>279.56</v>
      </c>
      <c r="G8" s="1">
        <v>656.05</v>
      </c>
      <c r="H8" s="1">
        <v>6312.02</v>
      </c>
      <c r="I8" s="1">
        <v>662.33</v>
      </c>
      <c r="J8" s="1">
        <v>668.20999999999901</v>
      </c>
      <c r="K8" s="1">
        <v>-89591.17</v>
      </c>
      <c r="L8" s="1">
        <v>896.34999999999104</v>
      </c>
      <c r="M8" s="1">
        <v>609.22000000000105</v>
      </c>
      <c r="N8" s="1">
        <v>81996.31</v>
      </c>
    </row>
    <row r="9" spans="1:42" x14ac:dyDescent="0.25">
      <c r="A9" s="10" t="s">
        <v>34</v>
      </c>
      <c r="B9" s="5" t="s">
        <v>11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42" x14ac:dyDescent="0.25">
      <c r="A10" s="10" t="s">
        <v>34</v>
      </c>
      <c r="B10" s="5" t="s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42" x14ac:dyDescent="0.25">
      <c r="A11" s="10" t="s">
        <v>34</v>
      </c>
      <c r="B11" s="5" t="s">
        <v>9</v>
      </c>
      <c r="C11" s="1">
        <v>1127.18</v>
      </c>
      <c r="D11" s="1">
        <v>1145.77</v>
      </c>
      <c r="E11" s="1">
        <v>1121.0999999999999</v>
      </c>
      <c r="F11" s="1">
        <v>1037.32</v>
      </c>
      <c r="G11" s="1">
        <v>2000</v>
      </c>
      <c r="H11" s="1">
        <v>103.50000000000099</v>
      </c>
      <c r="I11" s="1">
        <v>0</v>
      </c>
      <c r="J11" s="1">
        <v>0</v>
      </c>
      <c r="K11" s="1">
        <v>0</v>
      </c>
      <c r="L11" s="1">
        <v>62.559999999999498</v>
      </c>
      <c r="M11" s="1">
        <v>542.48</v>
      </c>
      <c r="N11" s="1">
        <v>119.25</v>
      </c>
    </row>
    <row r="12" spans="1:42" x14ac:dyDescent="0.25">
      <c r="A12" s="10" t="s">
        <v>34</v>
      </c>
      <c r="B12" s="5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42" x14ac:dyDescent="0.25">
      <c r="A13" s="10" t="s">
        <v>34</v>
      </c>
      <c r="B13" s="5" t="s">
        <v>7</v>
      </c>
      <c r="C13" s="1">
        <v>2675.45</v>
      </c>
      <c r="D13" s="1">
        <v>3128.35</v>
      </c>
      <c r="E13" s="1">
        <v>2990.03</v>
      </c>
      <c r="F13" s="1">
        <v>2021.39</v>
      </c>
      <c r="G13" s="1">
        <v>3271.69</v>
      </c>
      <c r="H13" s="1">
        <v>2675.45</v>
      </c>
      <c r="I13" s="1">
        <v>3677.7</v>
      </c>
      <c r="J13" s="1">
        <v>2881.43</v>
      </c>
      <c r="K13" s="1">
        <v>5015.04</v>
      </c>
      <c r="L13" s="1">
        <v>1882.69</v>
      </c>
      <c r="M13" s="1">
        <v>4041.04</v>
      </c>
      <c r="N13" s="1">
        <v>4356.3999999999996</v>
      </c>
    </row>
    <row r="14" spans="1:42" x14ac:dyDescent="0.25">
      <c r="A14" s="10" t="s">
        <v>34</v>
      </c>
      <c r="B14" s="5" t="s">
        <v>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42" x14ac:dyDescent="0.25">
      <c r="A15" s="10" t="s">
        <v>34</v>
      </c>
      <c r="B15" s="5" t="s">
        <v>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42" x14ac:dyDescent="0.25">
      <c r="A16" s="10" t="s">
        <v>34</v>
      </c>
      <c r="B16" s="5" t="s">
        <v>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5">
      <c r="A17" s="10" t="s">
        <v>34</v>
      </c>
      <c r="B17" s="5" t="s">
        <v>3</v>
      </c>
      <c r="C17" s="1">
        <v>119412.79</v>
      </c>
      <c r="D17" s="1">
        <v>134849.51999999999</v>
      </c>
      <c r="E17" s="1">
        <v>136761.04999999999</v>
      </c>
      <c r="F17" s="1">
        <v>100785.69</v>
      </c>
      <c r="G17" s="1">
        <v>73753.06</v>
      </c>
      <c r="H17" s="1">
        <v>73458.509999999995</v>
      </c>
      <c r="I17" s="1">
        <v>81418.710000000006</v>
      </c>
      <c r="J17" s="1">
        <v>81530.14</v>
      </c>
      <c r="K17" s="1">
        <v>77825.3</v>
      </c>
      <c r="L17" s="1">
        <v>67539.360000000001</v>
      </c>
      <c r="M17" s="1">
        <v>66940.9399999999</v>
      </c>
      <c r="N17" s="1">
        <v>99028.58</v>
      </c>
    </row>
    <row r="18" spans="1:14" x14ac:dyDescent="0.25">
      <c r="A18" s="10" t="s">
        <v>34</v>
      </c>
      <c r="B18" s="5" t="s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s="10" t="s">
        <v>34</v>
      </c>
      <c r="B19" s="5" t="s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s="2" customFormat="1" x14ac:dyDescent="0.25">
      <c r="A20" s="4" t="s">
        <v>34</v>
      </c>
      <c r="B20" s="4" t="s">
        <v>0</v>
      </c>
      <c r="C20" s="3">
        <v>123462.8</v>
      </c>
      <c r="D20" s="3">
        <v>139599.19</v>
      </c>
      <c r="E20" s="3">
        <v>146316.99</v>
      </c>
      <c r="F20" s="3">
        <v>104123.96</v>
      </c>
      <c r="G20" s="3">
        <v>79680.800000000003</v>
      </c>
      <c r="H20" s="3">
        <v>82549.48</v>
      </c>
      <c r="I20" s="3">
        <v>85758.74</v>
      </c>
      <c r="J20" s="3">
        <v>85079.78</v>
      </c>
      <c r="K20" s="3">
        <v>-6750.8299999999599</v>
      </c>
      <c r="L20" s="3">
        <v>70380.959999999803</v>
      </c>
      <c r="M20" s="3">
        <v>72133.680000000095</v>
      </c>
      <c r="N20" s="3">
        <v>185500.54</v>
      </c>
    </row>
    <row r="22" spans="1:14" x14ac:dyDescent="0.25">
      <c r="C22" s="1">
        <f t="shared" ref="C22:N22" si="0">+C20-SUM(C6:C19)</f>
        <v>0</v>
      </c>
      <c r="D22" s="1">
        <f t="shared" si="0"/>
        <v>0</v>
      </c>
      <c r="E22" s="1">
        <f t="shared" si="0"/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  <c r="I22" s="1">
        <f t="shared" si="0"/>
        <v>0</v>
      </c>
      <c r="J22" s="1">
        <f t="shared" si="0"/>
        <v>0</v>
      </c>
      <c r="K22" s="1">
        <f t="shared" si="0"/>
        <v>4.1836756281554699E-11</v>
      </c>
      <c r="L22" s="1">
        <f t="shared" si="0"/>
        <v>-1.8917489796876907E-10</v>
      </c>
      <c r="M22" s="1">
        <f t="shared" si="0"/>
        <v>1.8917489796876907E-10</v>
      </c>
      <c r="N22" s="1">
        <f t="shared" si="0"/>
        <v>0</v>
      </c>
    </row>
    <row r="24" spans="1:14" x14ac:dyDescent="0.25">
      <c r="B24" s="2" t="str">
        <f>+'2017'!B24</f>
        <v>Electric Only - Duke Energy Kentucky</v>
      </c>
    </row>
    <row r="25" spans="1:14" x14ac:dyDescent="0.25">
      <c r="A25" s="11" t="s">
        <v>35</v>
      </c>
      <c r="B25" s="5" t="s">
        <v>14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5">
      <c r="A26" s="11" t="s">
        <v>35</v>
      </c>
      <c r="B26" s="5" t="s">
        <v>13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s="11" t="s">
        <v>35</v>
      </c>
      <c r="B27" s="5" t="s">
        <v>12</v>
      </c>
      <c r="C27" s="1">
        <v>201.87</v>
      </c>
      <c r="D27" s="1">
        <v>388.07</v>
      </c>
      <c r="E27" s="1">
        <v>5405.11</v>
      </c>
      <c r="F27" s="1">
        <v>228.15</v>
      </c>
      <c r="G27" s="1">
        <v>535.37</v>
      </c>
      <c r="H27" s="1">
        <v>6194.11</v>
      </c>
      <c r="I27" s="1">
        <v>540.5</v>
      </c>
      <c r="J27" s="1">
        <v>545.28999999999905</v>
      </c>
      <c r="K27" s="1">
        <v>-89724.5</v>
      </c>
      <c r="L27" s="1">
        <v>731.47000000000105</v>
      </c>
      <c r="M27" s="1">
        <v>497.14999999999401</v>
      </c>
      <c r="N27" s="1">
        <v>81884.600000000006</v>
      </c>
    </row>
    <row r="28" spans="1:14" x14ac:dyDescent="0.25">
      <c r="A28" s="11" t="s">
        <v>35</v>
      </c>
      <c r="B28" s="5" t="s">
        <v>11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5">
      <c r="A29" s="11" t="s">
        <v>35</v>
      </c>
      <c r="B29" s="5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5">
      <c r="A30" s="11" t="s">
        <v>35</v>
      </c>
      <c r="B30" s="5" t="s">
        <v>9</v>
      </c>
      <c r="C30" s="1">
        <v>809.76</v>
      </c>
      <c r="D30" s="1">
        <v>823.12</v>
      </c>
      <c r="E30" s="1">
        <v>805.4</v>
      </c>
      <c r="F30" s="1">
        <v>745.21</v>
      </c>
      <c r="G30" s="1">
        <v>1436.8</v>
      </c>
      <c r="H30" s="1">
        <v>74.359999999999701</v>
      </c>
      <c r="I30" s="1">
        <v>0</v>
      </c>
      <c r="J30" s="1">
        <v>0</v>
      </c>
      <c r="K30" s="1">
        <v>0</v>
      </c>
      <c r="L30" s="1">
        <v>44.9399999999996</v>
      </c>
      <c r="M30" s="1">
        <v>389.72</v>
      </c>
      <c r="N30" s="1">
        <v>85.670000000000101</v>
      </c>
    </row>
    <row r="31" spans="1:14" x14ac:dyDescent="0.25">
      <c r="A31" s="11" t="s">
        <v>35</v>
      </c>
      <c r="B31" s="5" t="s">
        <v>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s="11" t="s">
        <v>35</v>
      </c>
      <c r="B32" s="5" t="s">
        <v>7</v>
      </c>
      <c r="C32" s="1">
        <v>0</v>
      </c>
      <c r="D32" s="1">
        <v>452.9</v>
      </c>
      <c r="E32" s="1">
        <v>314.58</v>
      </c>
      <c r="F32" s="1">
        <v>-654.05999999999995</v>
      </c>
      <c r="G32" s="1">
        <v>596.24</v>
      </c>
      <c r="H32" s="1">
        <v>0</v>
      </c>
      <c r="I32" s="1">
        <v>1002.21</v>
      </c>
      <c r="J32" s="1">
        <v>344.68</v>
      </c>
      <c r="K32" s="1">
        <v>2478.29</v>
      </c>
      <c r="L32" s="1">
        <v>-654.05999999999995</v>
      </c>
      <c r="M32" s="1">
        <v>1504.29</v>
      </c>
      <c r="N32" s="1">
        <v>1795.15</v>
      </c>
    </row>
    <row r="33" spans="1:14" x14ac:dyDescent="0.25">
      <c r="A33" s="11" t="s">
        <v>35</v>
      </c>
      <c r="B33" s="5" t="s">
        <v>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5">
      <c r="A34" s="11" t="s">
        <v>35</v>
      </c>
      <c r="B34" s="5" t="s">
        <v>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5">
      <c r="A35" s="11" t="s">
        <v>35</v>
      </c>
      <c r="B35" s="5" t="s">
        <v>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5">
      <c r="A36" s="11" t="s">
        <v>35</v>
      </c>
      <c r="B36" s="5" t="s">
        <v>3</v>
      </c>
      <c r="C36" s="1">
        <v>119412.79</v>
      </c>
      <c r="D36" s="1">
        <v>134849.51999999999</v>
      </c>
      <c r="E36" s="1">
        <v>136761.04999999999</v>
      </c>
      <c r="F36" s="1">
        <v>78250.009999999995</v>
      </c>
      <c r="G36" s="1">
        <v>-30170.94</v>
      </c>
      <c r="H36" s="1">
        <v>57033.19</v>
      </c>
      <c r="I36" s="1">
        <v>63213.49</v>
      </c>
      <c r="J36" s="1">
        <v>63300</v>
      </c>
      <c r="K36" s="1">
        <v>60423.5600000001</v>
      </c>
      <c r="L36" s="1">
        <v>52437.559999999903</v>
      </c>
      <c r="M36" s="1">
        <v>51972.950000000099</v>
      </c>
      <c r="N36" s="1">
        <v>76885.789999999906</v>
      </c>
    </row>
    <row r="37" spans="1:14" x14ac:dyDescent="0.25">
      <c r="A37" s="11" t="s">
        <v>35</v>
      </c>
      <c r="B37" s="5" t="s">
        <v>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5">
      <c r="A38" s="11" t="s">
        <v>35</v>
      </c>
      <c r="B38" s="5" t="s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s="2" customFormat="1" x14ac:dyDescent="0.25">
      <c r="A39" s="12" t="s">
        <v>35</v>
      </c>
      <c r="B39" s="4" t="s">
        <v>0</v>
      </c>
      <c r="C39" s="3">
        <v>120424.42</v>
      </c>
      <c r="D39" s="3">
        <v>136513.60999999999</v>
      </c>
      <c r="E39" s="3">
        <v>143286.14000000001</v>
      </c>
      <c r="F39" s="3">
        <v>78569.31</v>
      </c>
      <c r="G39" s="3">
        <v>-27602.53</v>
      </c>
      <c r="H39" s="3">
        <v>63301.66</v>
      </c>
      <c r="I39" s="3">
        <v>64756.200000000201</v>
      </c>
      <c r="J39" s="3">
        <v>64189.97</v>
      </c>
      <c r="K39" s="3">
        <v>-26822.65</v>
      </c>
      <c r="L39" s="3">
        <v>52559.909999999902</v>
      </c>
      <c r="M39" s="3">
        <v>54364.11</v>
      </c>
      <c r="N39" s="3">
        <v>160651.21</v>
      </c>
    </row>
    <row r="41" spans="1:14" x14ac:dyDescent="0.25">
      <c r="C41" s="1">
        <f t="shared" ref="C41:N41" si="1">+C39-SUM(C25:C38)</f>
        <v>0</v>
      </c>
      <c r="D41" s="1">
        <f t="shared" si="1"/>
        <v>0</v>
      </c>
      <c r="E41" s="1">
        <f t="shared" si="1"/>
        <v>0</v>
      </c>
      <c r="F41" s="1">
        <f t="shared" si="1"/>
        <v>0</v>
      </c>
      <c r="G41" s="1">
        <f t="shared" si="1"/>
        <v>0</v>
      </c>
      <c r="H41" s="1">
        <f t="shared" si="1"/>
        <v>0</v>
      </c>
      <c r="I41" s="1">
        <f t="shared" si="1"/>
        <v>2.0372681319713593E-10</v>
      </c>
      <c r="J41" s="1">
        <f t="shared" si="1"/>
        <v>0</v>
      </c>
      <c r="K41" s="1">
        <f t="shared" si="1"/>
        <v>-9.4587448984384537E-11</v>
      </c>
      <c r="L41" s="1">
        <f t="shared" si="1"/>
        <v>0</v>
      </c>
      <c r="M41" s="1">
        <f t="shared" si="1"/>
        <v>-9.4587448984384537E-11</v>
      </c>
      <c r="N41" s="1">
        <f t="shared" si="1"/>
        <v>0</v>
      </c>
    </row>
  </sheetData>
  <pageMargins left="0.7" right="0.7" top="0.75" bottom="0.75" header="0.3" footer="0.3"/>
  <pageSetup scale="94" fitToWidth="0" orientation="landscape" r:id="rId1"/>
  <headerFooter>
    <oddHeader>&amp;L&amp;"Times New Roman,Regular"&amp;10Duke Energy Kentucky
Interest Income by FERC Account
For &amp;A&amp;R&amp;"Times New Roman,Regular"&amp;10KyPSC Case No. 2017-00321
AG-DR-02-008 Attachment 1
Page &amp;P of &amp;N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"/>
  <sheetViews>
    <sheetView topLeftCell="B3" workbookViewId="0">
      <selection activeCell="C3" sqref="C3:N39"/>
    </sheetView>
  </sheetViews>
  <sheetFormatPr defaultRowHeight="15" x14ac:dyDescent="0.25"/>
  <cols>
    <col min="1" max="1" width="63.140625" hidden="1" customWidth="1"/>
    <col min="2" max="2" width="47.42578125" bestFit="1" customWidth="1"/>
    <col min="3" max="3" width="12.140625" style="1" bestFit="1" customWidth="1"/>
    <col min="4" max="4" width="13.85546875" style="1" bestFit="1" customWidth="1"/>
    <col min="5" max="6" width="11.5703125" style="1" bestFit="1" customWidth="1"/>
    <col min="7" max="7" width="11.28515625" style="1" bestFit="1" customWidth="1"/>
    <col min="8" max="8" width="10.5703125" style="1" bestFit="1" customWidth="1"/>
    <col min="9" max="9" width="11.5703125" style="1" bestFit="1" customWidth="1"/>
    <col min="10" max="10" width="12.140625" style="1" bestFit="1" customWidth="1"/>
    <col min="11" max="11" width="15.85546875" style="1" bestFit="1" customWidth="1"/>
    <col min="12" max="12" width="12.7109375" style="1" bestFit="1" customWidth="1"/>
    <col min="13" max="13" width="15.7109375" style="1" bestFit="1" customWidth="1"/>
    <col min="14" max="14" width="15.140625" style="1" bestFit="1" customWidth="1"/>
  </cols>
  <sheetData>
    <row r="1" spans="1:42" hidden="1" x14ac:dyDescent="0.25">
      <c r="C1" s="8" t="s">
        <v>28</v>
      </c>
      <c r="D1" s="8" t="s">
        <v>28</v>
      </c>
      <c r="E1" s="8" t="s">
        <v>28</v>
      </c>
      <c r="F1" s="8" t="s">
        <v>28</v>
      </c>
      <c r="G1" s="8" t="s">
        <v>28</v>
      </c>
      <c r="H1" s="8" t="s">
        <v>28</v>
      </c>
      <c r="I1" s="8" t="s">
        <v>28</v>
      </c>
      <c r="J1" s="8" t="s">
        <v>28</v>
      </c>
      <c r="K1" s="8" t="s">
        <v>28</v>
      </c>
      <c r="L1" s="8" t="s">
        <v>28</v>
      </c>
      <c r="M1" s="8" t="s">
        <v>28</v>
      </c>
      <c r="N1" s="8" t="s">
        <v>28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idden="1" x14ac:dyDescent="0.25">
      <c r="C2" s="8" t="s">
        <v>36</v>
      </c>
      <c r="D2" s="8" t="s">
        <v>36</v>
      </c>
      <c r="E2" s="8" t="s">
        <v>36</v>
      </c>
      <c r="F2" s="8" t="s">
        <v>36</v>
      </c>
      <c r="G2" s="8" t="s">
        <v>36</v>
      </c>
      <c r="H2" s="8" t="s">
        <v>36</v>
      </c>
      <c r="I2" s="8" t="s">
        <v>36</v>
      </c>
      <c r="J2" s="8" t="s">
        <v>36</v>
      </c>
      <c r="K2" s="8" t="s">
        <v>36</v>
      </c>
      <c r="L2" s="8" t="s">
        <v>36</v>
      </c>
      <c r="M2" s="8" t="s">
        <v>36</v>
      </c>
      <c r="N2" s="8" t="s">
        <v>36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25">
      <c r="C3" s="9" t="s">
        <v>29</v>
      </c>
      <c r="D3" s="9" t="s">
        <v>29</v>
      </c>
      <c r="E3" s="9" t="s">
        <v>29</v>
      </c>
      <c r="F3" s="9" t="s">
        <v>29</v>
      </c>
      <c r="G3" s="9" t="s">
        <v>29</v>
      </c>
      <c r="H3" s="9" t="s">
        <v>29</v>
      </c>
      <c r="I3" s="9" t="s">
        <v>29</v>
      </c>
      <c r="J3" s="9" t="s">
        <v>29</v>
      </c>
      <c r="K3" s="9" t="s">
        <v>29</v>
      </c>
      <c r="L3" s="9" t="s">
        <v>29</v>
      </c>
      <c r="M3" s="9" t="s">
        <v>29</v>
      </c>
      <c r="N3" s="9" t="s">
        <v>29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25">
      <c r="C4" s="8" t="s">
        <v>26</v>
      </c>
      <c r="D4" s="8" t="s">
        <v>25</v>
      </c>
      <c r="E4" s="8" t="s">
        <v>24</v>
      </c>
      <c r="F4" s="8" t="s">
        <v>23</v>
      </c>
      <c r="G4" s="8" t="s">
        <v>22</v>
      </c>
      <c r="H4" s="8" t="s">
        <v>21</v>
      </c>
      <c r="I4" s="8" t="s">
        <v>20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B5" s="2" t="str">
        <f>+'2017'!B5</f>
        <v>Total Company - Duke Energy Kentucky</v>
      </c>
      <c r="C5" s="6"/>
    </row>
    <row r="6" spans="1:42" x14ac:dyDescent="0.25">
      <c r="A6" s="10" t="s">
        <v>34</v>
      </c>
      <c r="B6" s="5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42" x14ac:dyDescent="0.25">
      <c r="A7" s="10" t="s">
        <v>34</v>
      </c>
      <c r="B7" s="5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42" x14ac:dyDescent="0.25">
      <c r="A8" s="10" t="s">
        <v>34</v>
      </c>
      <c r="B8" s="5" t="s">
        <v>12</v>
      </c>
      <c r="C8" s="1">
        <v>-21.61</v>
      </c>
      <c r="D8" s="1">
        <v>113.28</v>
      </c>
      <c r="E8" s="1">
        <v>-113.28</v>
      </c>
      <c r="F8" s="1">
        <v>12.36</v>
      </c>
      <c r="G8" s="1">
        <v>-13.85</v>
      </c>
      <c r="H8" s="1">
        <v>0</v>
      </c>
      <c r="I8" s="1">
        <v>-0.78999999999999904</v>
      </c>
      <c r="J8" s="1">
        <v>-7.4</v>
      </c>
      <c r="K8" s="1">
        <v>-1.72</v>
      </c>
      <c r="L8" s="1">
        <v>0</v>
      </c>
      <c r="M8" s="1">
        <v>2.2400000000000002</v>
      </c>
      <c r="N8" s="1">
        <v>0</v>
      </c>
    </row>
    <row r="9" spans="1:42" x14ac:dyDescent="0.25">
      <c r="A9" s="10" t="s">
        <v>34</v>
      </c>
      <c r="B9" s="5" t="s">
        <v>11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42" x14ac:dyDescent="0.25">
      <c r="A10" s="10" t="s">
        <v>34</v>
      </c>
      <c r="B10" s="5" t="s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42" x14ac:dyDescent="0.25">
      <c r="A11" s="10" t="s">
        <v>34</v>
      </c>
      <c r="B11" s="5" t="s">
        <v>9</v>
      </c>
      <c r="C11" s="1">
        <v>1633.56</v>
      </c>
      <c r="D11" s="1">
        <v>771.15</v>
      </c>
      <c r="E11" s="1">
        <v>1287.25</v>
      </c>
      <c r="F11" s="1">
        <v>2189.7600000000002</v>
      </c>
      <c r="G11" s="1">
        <v>4121.6899999999996</v>
      </c>
      <c r="H11" s="1">
        <v>3911.25</v>
      </c>
      <c r="I11" s="1">
        <v>3721.81</v>
      </c>
      <c r="J11" s="1">
        <v>1510.21</v>
      </c>
      <c r="K11" s="1">
        <v>514.22000000000503</v>
      </c>
      <c r="L11" s="1">
        <v>909.50999999999499</v>
      </c>
      <c r="M11" s="1">
        <v>1561.12</v>
      </c>
      <c r="N11" s="1">
        <v>1010.52</v>
      </c>
    </row>
    <row r="12" spans="1:42" x14ac:dyDescent="0.25">
      <c r="A12" s="10" t="s">
        <v>34</v>
      </c>
      <c r="B12" s="5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42" x14ac:dyDescent="0.25">
      <c r="A13" s="10" t="s">
        <v>34</v>
      </c>
      <c r="B13" s="5" t="s">
        <v>7</v>
      </c>
      <c r="C13" s="1">
        <v>3260.69</v>
      </c>
      <c r="D13" s="1">
        <v>5800.49</v>
      </c>
      <c r="E13" s="1">
        <v>3320.99</v>
      </c>
      <c r="F13" s="1">
        <v>4676.57</v>
      </c>
      <c r="G13" s="1">
        <v>9385.8700000000008</v>
      </c>
      <c r="H13" s="1">
        <v>10304.450000000001</v>
      </c>
      <c r="I13" s="1">
        <v>13098.02</v>
      </c>
      <c r="J13" s="1">
        <v>3107.25</v>
      </c>
      <c r="K13" s="1">
        <v>2675.45</v>
      </c>
      <c r="L13" s="1">
        <v>3366.31</v>
      </c>
      <c r="M13" s="1">
        <v>13848.53</v>
      </c>
      <c r="N13" s="1">
        <v>7578.33</v>
      </c>
    </row>
    <row r="14" spans="1:42" x14ac:dyDescent="0.25">
      <c r="A14" s="10" t="s">
        <v>34</v>
      </c>
      <c r="B14" s="5" t="s">
        <v>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42" x14ac:dyDescent="0.25">
      <c r="A15" s="10" t="s">
        <v>34</v>
      </c>
      <c r="B15" s="5" t="s">
        <v>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42" x14ac:dyDescent="0.25">
      <c r="A16" s="10" t="s">
        <v>34</v>
      </c>
      <c r="B16" s="5" t="s">
        <v>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5">
      <c r="A17" s="10" t="s">
        <v>34</v>
      </c>
      <c r="B17" s="5" t="s">
        <v>3</v>
      </c>
      <c r="C17" s="1">
        <v>108718.41</v>
      </c>
      <c r="D17" s="1">
        <v>104739.49</v>
      </c>
      <c r="E17" s="1">
        <v>104938.41</v>
      </c>
      <c r="F17" s="1">
        <v>97341.67</v>
      </c>
      <c r="G17" s="1">
        <v>-15512.4</v>
      </c>
      <c r="H17" s="1">
        <v>74553.95</v>
      </c>
      <c r="I17" s="1">
        <v>83237.899999999994</v>
      </c>
      <c r="J17" s="1">
        <v>87721.47</v>
      </c>
      <c r="K17" s="1">
        <v>83798.47</v>
      </c>
      <c r="L17" s="1">
        <v>79881.399999999994</v>
      </c>
      <c r="M17" s="1">
        <v>75851.419999999896</v>
      </c>
      <c r="N17" s="1">
        <v>93972.840000000098</v>
      </c>
    </row>
    <row r="18" spans="1:14" x14ac:dyDescent="0.25">
      <c r="A18" s="10" t="s">
        <v>34</v>
      </c>
      <c r="B18" s="5" t="s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s="10" t="s">
        <v>34</v>
      </c>
      <c r="B19" s="5" t="s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s="2" customFormat="1" x14ac:dyDescent="0.25">
      <c r="A20" s="4" t="s">
        <v>34</v>
      </c>
      <c r="B20" s="4" t="s">
        <v>0</v>
      </c>
      <c r="C20" s="3">
        <v>113591.05</v>
      </c>
      <c r="D20" s="3">
        <v>111424.41</v>
      </c>
      <c r="E20" s="3">
        <v>109433.37</v>
      </c>
      <c r="F20" s="3">
        <v>104220.36</v>
      </c>
      <c r="G20" s="3">
        <v>-2018.68999999989</v>
      </c>
      <c r="H20" s="3">
        <v>88769.650000000096</v>
      </c>
      <c r="I20" s="3">
        <v>100056.94</v>
      </c>
      <c r="J20" s="3">
        <v>92331.53</v>
      </c>
      <c r="K20" s="3">
        <v>86986.420000000202</v>
      </c>
      <c r="L20" s="3">
        <v>84157.219999999899</v>
      </c>
      <c r="M20" s="3">
        <v>91263.309999999896</v>
      </c>
      <c r="N20" s="3">
        <v>102561.69</v>
      </c>
    </row>
    <row r="22" spans="1:14" x14ac:dyDescent="0.25">
      <c r="C22" s="1">
        <f t="shared" ref="C22:N22" si="0">+C20-SUM(C6:C19)</f>
        <v>0</v>
      </c>
      <c r="D22" s="1">
        <f t="shared" si="0"/>
        <v>0</v>
      </c>
      <c r="E22" s="1">
        <f t="shared" si="0"/>
        <v>0</v>
      </c>
      <c r="F22" s="1">
        <f t="shared" si="0"/>
        <v>0</v>
      </c>
      <c r="G22" s="1">
        <f t="shared" si="0"/>
        <v>1.1050360626541078E-10</v>
      </c>
      <c r="H22" s="1">
        <f t="shared" si="0"/>
        <v>0</v>
      </c>
      <c r="I22" s="1">
        <f t="shared" si="0"/>
        <v>0</v>
      </c>
      <c r="J22" s="1">
        <f t="shared" si="0"/>
        <v>0</v>
      </c>
      <c r="K22" s="1">
        <f t="shared" si="0"/>
        <v>1.8917489796876907E-10</v>
      </c>
      <c r="L22" s="1">
        <f t="shared" si="0"/>
        <v>0</v>
      </c>
      <c r="M22" s="1">
        <f t="shared" si="0"/>
        <v>0</v>
      </c>
      <c r="N22" s="1">
        <f t="shared" si="0"/>
        <v>0</v>
      </c>
    </row>
    <row r="24" spans="1:14" x14ac:dyDescent="0.25">
      <c r="B24" s="2" t="str">
        <f>+'2017'!B24</f>
        <v>Electric Only - Duke Energy Kentucky</v>
      </c>
    </row>
    <row r="25" spans="1:14" x14ac:dyDescent="0.25">
      <c r="A25" s="11" t="s">
        <v>35</v>
      </c>
      <c r="B25" s="5" t="s">
        <v>14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5">
      <c r="A26" s="11" t="s">
        <v>35</v>
      </c>
      <c r="B26" s="5" t="s">
        <v>13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s="11" t="s">
        <v>35</v>
      </c>
      <c r="B27" s="5" t="s">
        <v>12</v>
      </c>
      <c r="C27" s="1">
        <v>-16.39</v>
      </c>
      <c r="D27" s="1">
        <v>95.54</v>
      </c>
      <c r="E27" s="1">
        <v>-95.54</v>
      </c>
      <c r="F27" s="1">
        <v>10.15</v>
      </c>
      <c r="G27" s="1">
        <v>-11.37</v>
      </c>
      <c r="H27" s="1">
        <v>0</v>
      </c>
      <c r="I27" s="1">
        <v>-0.65000000000000202</v>
      </c>
      <c r="J27" s="1">
        <v>-6.08</v>
      </c>
      <c r="K27" s="1">
        <v>-1.41</v>
      </c>
      <c r="L27" s="1">
        <v>0</v>
      </c>
      <c r="M27" s="1">
        <v>1.84</v>
      </c>
      <c r="N27" s="1">
        <v>0</v>
      </c>
    </row>
    <row r="28" spans="1:14" x14ac:dyDescent="0.25">
      <c r="A28" s="11" t="s">
        <v>35</v>
      </c>
      <c r="B28" s="5" t="s">
        <v>11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5">
      <c r="A29" s="11" t="s">
        <v>35</v>
      </c>
      <c r="B29" s="5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5">
      <c r="A30" s="11" t="s">
        <v>35</v>
      </c>
      <c r="B30" s="5" t="s">
        <v>9</v>
      </c>
      <c r="C30" s="1">
        <v>1174.3699999999999</v>
      </c>
      <c r="D30" s="1">
        <v>554.37</v>
      </c>
      <c r="E30" s="1">
        <v>925.4</v>
      </c>
      <c r="F30" s="1">
        <v>1574.22</v>
      </c>
      <c r="G30" s="1">
        <v>2963.09</v>
      </c>
      <c r="H30" s="1">
        <v>2811.8</v>
      </c>
      <c r="I30" s="1">
        <v>2675.6</v>
      </c>
      <c r="J30" s="1">
        <v>1085.69</v>
      </c>
      <c r="K30" s="1">
        <v>369.68</v>
      </c>
      <c r="L30" s="1">
        <v>653.85</v>
      </c>
      <c r="M30" s="1">
        <v>1122.29</v>
      </c>
      <c r="N30" s="1">
        <v>726.450000000003</v>
      </c>
    </row>
    <row r="31" spans="1:14" x14ac:dyDescent="0.25">
      <c r="A31" s="11" t="s">
        <v>35</v>
      </c>
      <c r="B31" s="5" t="s">
        <v>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s="11" t="s">
        <v>35</v>
      </c>
      <c r="B32" s="5" t="s">
        <v>7</v>
      </c>
      <c r="C32" s="1">
        <v>452.85</v>
      </c>
      <c r="D32" s="1">
        <v>2992.65</v>
      </c>
      <c r="E32" s="1">
        <v>513.14</v>
      </c>
      <c r="F32" s="1">
        <v>1868.72</v>
      </c>
      <c r="G32" s="1">
        <v>10985.02</v>
      </c>
      <c r="H32" s="1">
        <v>7496.6</v>
      </c>
      <c r="I32" s="1">
        <v>10290.17</v>
      </c>
      <c r="J32" s="1">
        <v>431.79999999999598</v>
      </c>
      <c r="K32" s="1">
        <v>0</v>
      </c>
      <c r="L32" s="1">
        <v>690.86000000000104</v>
      </c>
      <c r="M32" s="1">
        <v>11173.08</v>
      </c>
      <c r="N32" s="1">
        <v>4902.88</v>
      </c>
    </row>
    <row r="33" spans="1:14" x14ac:dyDescent="0.25">
      <c r="A33" s="11" t="s">
        <v>35</v>
      </c>
      <c r="B33" s="5" t="s">
        <v>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5">
      <c r="A34" s="11" t="s">
        <v>35</v>
      </c>
      <c r="B34" s="5" t="s">
        <v>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5">
      <c r="A35" s="11" t="s">
        <v>35</v>
      </c>
      <c r="B35" s="5" t="s">
        <v>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5">
      <c r="A36" s="11" t="s">
        <v>35</v>
      </c>
      <c r="B36" s="5" t="s">
        <v>3</v>
      </c>
      <c r="C36" s="1">
        <v>108718.41</v>
      </c>
      <c r="D36" s="1">
        <v>104739.49</v>
      </c>
      <c r="E36" s="1">
        <v>104938.41</v>
      </c>
      <c r="F36" s="1">
        <v>97341.67</v>
      </c>
      <c r="G36" s="1">
        <v>-15512.4</v>
      </c>
      <c r="H36" s="1">
        <v>74553.95</v>
      </c>
      <c r="I36" s="1">
        <v>83237.899999999994</v>
      </c>
      <c r="J36" s="1">
        <v>87721.47</v>
      </c>
      <c r="K36" s="1">
        <v>83798.47</v>
      </c>
      <c r="L36" s="1">
        <v>79881.399999999994</v>
      </c>
      <c r="M36" s="1">
        <v>75851.419999999896</v>
      </c>
      <c r="N36" s="1">
        <v>93972.840000000098</v>
      </c>
    </row>
    <row r="37" spans="1:14" x14ac:dyDescent="0.25">
      <c r="A37" s="11" t="s">
        <v>35</v>
      </c>
      <c r="B37" s="5" t="s">
        <v>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5">
      <c r="A38" s="11" t="s">
        <v>35</v>
      </c>
      <c r="B38" s="5" t="s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s="2" customFormat="1" x14ac:dyDescent="0.25">
      <c r="A39" s="12" t="s">
        <v>35</v>
      </c>
      <c r="B39" s="4" t="s">
        <v>0</v>
      </c>
      <c r="C39" s="3">
        <v>110329.24</v>
      </c>
      <c r="D39" s="3">
        <v>108382.05</v>
      </c>
      <c r="E39" s="3">
        <v>106281.41</v>
      </c>
      <c r="F39" s="3">
        <v>100794.76</v>
      </c>
      <c r="G39" s="3">
        <v>-1575.65999999992</v>
      </c>
      <c r="H39" s="3">
        <v>84862.35</v>
      </c>
      <c r="I39" s="3">
        <v>96203.02</v>
      </c>
      <c r="J39" s="3">
        <v>89232.88</v>
      </c>
      <c r="K39" s="3">
        <v>84166.739999999903</v>
      </c>
      <c r="L39" s="3">
        <v>81226.110000000204</v>
      </c>
      <c r="M39" s="3">
        <v>88148.629999999903</v>
      </c>
      <c r="N39" s="3">
        <v>99602.169999999896</v>
      </c>
    </row>
    <row r="41" spans="1:14" x14ac:dyDescent="0.25">
      <c r="C41" s="1">
        <f t="shared" ref="C41:N41" si="1">+C39-SUM(C25:C38)</f>
        <v>0</v>
      </c>
      <c r="D41" s="1">
        <f t="shared" si="1"/>
        <v>0</v>
      </c>
      <c r="E41" s="1">
        <f t="shared" si="1"/>
        <v>0</v>
      </c>
      <c r="F41" s="1">
        <f t="shared" si="1"/>
        <v>0</v>
      </c>
      <c r="G41" s="1">
        <f t="shared" si="1"/>
        <v>7.7989170677028596E-11</v>
      </c>
      <c r="H41" s="1">
        <f t="shared" si="1"/>
        <v>0</v>
      </c>
      <c r="I41" s="1">
        <f t="shared" si="1"/>
        <v>0</v>
      </c>
      <c r="J41" s="1">
        <f t="shared" si="1"/>
        <v>0</v>
      </c>
      <c r="K41" s="1">
        <f t="shared" si="1"/>
        <v>0</v>
      </c>
      <c r="L41" s="1">
        <f t="shared" si="1"/>
        <v>2.0372681319713593E-10</v>
      </c>
      <c r="M41" s="1">
        <f t="shared" si="1"/>
        <v>0</v>
      </c>
      <c r="N41" s="1">
        <f t="shared" si="1"/>
        <v>-2.0372681319713593E-10</v>
      </c>
    </row>
  </sheetData>
  <pageMargins left="0.7" right="0.7" top="0.75" bottom="0.75" header="0.3" footer="0.3"/>
  <pageSetup scale="94" fitToWidth="0" orientation="landscape" r:id="rId1"/>
  <headerFooter>
    <oddHeader>&amp;L&amp;"Times New Roman,Regular"&amp;10Duke Energy Kentucky
Interest Income by FERC Account
For &amp;A&amp;R&amp;"Times New Roman,Regular"&amp;10KyPSC Case No. 2017-00321
AG-DR-02-008 Attachment 1
Page &amp;P of &amp;N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"/>
  <sheetViews>
    <sheetView tabSelected="1" topLeftCell="B3" workbookViewId="0">
      <selection activeCell="T12" sqref="T12"/>
    </sheetView>
  </sheetViews>
  <sheetFormatPr defaultRowHeight="15" x14ac:dyDescent="0.25"/>
  <cols>
    <col min="1" max="1" width="63.140625" hidden="1" customWidth="1"/>
    <col min="2" max="2" width="47.42578125" bestFit="1" customWidth="1"/>
    <col min="3" max="3" width="12.140625" style="1" bestFit="1" customWidth="1"/>
    <col min="4" max="4" width="13.85546875" style="1" bestFit="1" customWidth="1"/>
    <col min="5" max="5" width="11.5703125" style="1" bestFit="1" customWidth="1"/>
    <col min="6" max="7" width="10.5703125" style="1" bestFit="1" customWidth="1"/>
    <col min="8" max="9" width="11.5703125" style="1" bestFit="1" customWidth="1"/>
    <col min="10" max="10" width="12.140625" style="1" bestFit="1" customWidth="1"/>
    <col min="11" max="11" width="15.85546875" style="1" bestFit="1" customWidth="1"/>
    <col min="12" max="12" width="12.7109375" style="1" bestFit="1" customWidth="1"/>
    <col min="13" max="13" width="15.7109375" style="1" bestFit="1" customWidth="1"/>
    <col min="14" max="14" width="15.140625" style="1" bestFit="1" customWidth="1"/>
  </cols>
  <sheetData>
    <row r="1" spans="1:42" hidden="1" x14ac:dyDescent="0.25">
      <c r="C1" s="8" t="s">
        <v>28</v>
      </c>
      <c r="D1" s="8" t="s">
        <v>28</v>
      </c>
      <c r="E1" s="8" t="s">
        <v>28</v>
      </c>
      <c r="F1" s="8" t="s">
        <v>28</v>
      </c>
      <c r="G1" s="8" t="s">
        <v>28</v>
      </c>
      <c r="H1" s="8" t="s">
        <v>28</v>
      </c>
      <c r="I1" s="8" t="s">
        <v>28</v>
      </c>
      <c r="J1" s="8" t="s">
        <v>28</v>
      </c>
      <c r="K1" s="8" t="s">
        <v>28</v>
      </c>
      <c r="L1" s="8" t="s">
        <v>28</v>
      </c>
      <c r="M1" s="8" t="s">
        <v>28</v>
      </c>
      <c r="N1" s="8" t="s">
        <v>28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idden="1" x14ac:dyDescent="0.25">
      <c r="C2" s="8" t="s">
        <v>36</v>
      </c>
      <c r="D2" s="8" t="s">
        <v>36</v>
      </c>
      <c r="E2" s="8" t="s">
        <v>36</v>
      </c>
      <c r="F2" s="8" t="s">
        <v>36</v>
      </c>
      <c r="G2" s="8" t="s">
        <v>36</v>
      </c>
      <c r="H2" s="8" t="s">
        <v>36</v>
      </c>
      <c r="I2" s="8" t="s">
        <v>36</v>
      </c>
      <c r="J2" s="8" t="s">
        <v>36</v>
      </c>
      <c r="K2" s="8" t="s">
        <v>36</v>
      </c>
      <c r="L2" s="8" t="s">
        <v>36</v>
      </c>
      <c r="M2" s="8" t="s">
        <v>36</v>
      </c>
      <c r="N2" s="8" t="s">
        <v>36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25">
      <c r="C3" s="9" t="s">
        <v>27</v>
      </c>
      <c r="D3" s="9" t="s">
        <v>27</v>
      </c>
      <c r="E3" s="9" t="s">
        <v>27</v>
      </c>
      <c r="F3" s="9" t="s">
        <v>27</v>
      </c>
      <c r="G3" s="9" t="s">
        <v>27</v>
      </c>
      <c r="H3" s="9" t="s">
        <v>27</v>
      </c>
      <c r="I3" s="9" t="s">
        <v>27</v>
      </c>
      <c r="J3" s="9" t="s">
        <v>27</v>
      </c>
      <c r="K3" s="9" t="s">
        <v>27</v>
      </c>
      <c r="L3" s="9" t="s">
        <v>27</v>
      </c>
      <c r="M3" s="9" t="s">
        <v>27</v>
      </c>
      <c r="N3" s="9" t="s">
        <v>27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25">
      <c r="C4" s="8" t="s">
        <v>26</v>
      </c>
      <c r="D4" s="8" t="s">
        <v>25</v>
      </c>
      <c r="E4" s="8" t="s">
        <v>24</v>
      </c>
      <c r="F4" s="8" t="s">
        <v>23</v>
      </c>
      <c r="G4" s="8" t="s">
        <v>22</v>
      </c>
      <c r="H4" s="8" t="s">
        <v>21</v>
      </c>
      <c r="I4" s="8" t="s">
        <v>20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B5" s="2" t="str">
        <f>+'2017'!B5</f>
        <v>Total Company - Duke Energy Kentucky</v>
      </c>
      <c r="C5" s="6"/>
    </row>
    <row r="6" spans="1:42" x14ac:dyDescent="0.25">
      <c r="A6" s="10" t="s">
        <v>34</v>
      </c>
      <c r="B6" s="5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42" x14ac:dyDescent="0.25">
      <c r="A7" s="10" t="s">
        <v>34</v>
      </c>
      <c r="B7" s="5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42" x14ac:dyDescent="0.25">
      <c r="A8" s="10" t="s">
        <v>34</v>
      </c>
      <c r="B8" s="5" t="s">
        <v>12</v>
      </c>
      <c r="C8" s="1">
        <v>-37.29</v>
      </c>
      <c r="D8" s="1">
        <v>-592.27</v>
      </c>
      <c r="E8" s="1">
        <v>-600.77</v>
      </c>
      <c r="F8" s="1">
        <v>-4.35000000000014</v>
      </c>
      <c r="G8" s="1">
        <v>-3.8299999999999299</v>
      </c>
      <c r="H8" s="1">
        <v>338.7</v>
      </c>
      <c r="I8" s="1">
        <v>-1308.73</v>
      </c>
      <c r="J8" s="1">
        <v>5.6500000000000901</v>
      </c>
      <c r="K8" s="1">
        <v>9.9999999997635296E-3</v>
      </c>
      <c r="L8" s="1">
        <v>0</v>
      </c>
      <c r="M8" s="1">
        <v>0</v>
      </c>
      <c r="N8" s="1">
        <v>0</v>
      </c>
    </row>
    <row r="9" spans="1:42" x14ac:dyDescent="0.25">
      <c r="A9" s="10" t="s">
        <v>34</v>
      </c>
      <c r="B9" s="5" t="s">
        <v>11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42" x14ac:dyDescent="0.25">
      <c r="A10" s="10" t="s">
        <v>34</v>
      </c>
      <c r="B10" s="5" t="s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42" x14ac:dyDescent="0.25">
      <c r="A11" s="10" t="s">
        <v>34</v>
      </c>
      <c r="B11" s="5" t="s">
        <v>9</v>
      </c>
      <c r="C11" s="1">
        <v>2176.62</v>
      </c>
      <c r="D11" s="1">
        <v>1401.82</v>
      </c>
      <c r="E11" s="1">
        <v>1589</v>
      </c>
      <c r="F11" s="1">
        <v>1456.2</v>
      </c>
      <c r="G11" s="1">
        <v>964.20000000000095</v>
      </c>
      <c r="H11" s="1">
        <v>1426.65</v>
      </c>
      <c r="I11" s="1">
        <v>691.01</v>
      </c>
      <c r="J11" s="1">
        <v>837.54000000000099</v>
      </c>
      <c r="K11" s="1">
        <v>967.93999999999903</v>
      </c>
      <c r="L11" s="1">
        <v>503.04000000000099</v>
      </c>
      <c r="M11" s="1">
        <v>770.91</v>
      </c>
      <c r="N11" s="1">
        <v>1642.66</v>
      </c>
    </row>
    <row r="12" spans="1:42" x14ac:dyDescent="0.25">
      <c r="A12" s="10" t="s">
        <v>34</v>
      </c>
      <c r="B12" s="5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42" x14ac:dyDescent="0.25">
      <c r="A13" s="10" t="s">
        <v>34</v>
      </c>
      <c r="B13" s="5" t="s">
        <v>7</v>
      </c>
      <c r="C13" s="1">
        <v>3716.71</v>
      </c>
      <c r="D13" s="1">
        <v>15038.37</v>
      </c>
      <c r="E13" s="1">
        <v>3892.84</v>
      </c>
      <c r="F13" s="1">
        <v>3916.26</v>
      </c>
      <c r="G13" s="1">
        <v>4316.99</v>
      </c>
      <c r="H13" s="1">
        <v>15296.45</v>
      </c>
      <c r="I13" s="1">
        <v>3228.35</v>
      </c>
      <c r="J13" s="1">
        <v>3977.43</v>
      </c>
      <c r="K13" s="1">
        <v>9437.19</v>
      </c>
      <c r="L13" s="1">
        <v>3343.31</v>
      </c>
      <c r="M13" s="1">
        <v>4152.53</v>
      </c>
      <c r="N13" s="1">
        <v>15714.84</v>
      </c>
    </row>
    <row r="14" spans="1:42" x14ac:dyDescent="0.25">
      <c r="A14" s="10" t="s">
        <v>34</v>
      </c>
      <c r="B14" s="5" t="s">
        <v>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42" x14ac:dyDescent="0.25">
      <c r="A15" s="10" t="s">
        <v>34</v>
      </c>
      <c r="B15" s="5" t="s">
        <v>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42" x14ac:dyDescent="0.25">
      <c r="A16" s="10" t="s">
        <v>34</v>
      </c>
      <c r="B16" s="5" t="s">
        <v>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5">
      <c r="A17" s="10" t="s">
        <v>34</v>
      </c>
      <c r="B17" s="5" t="s">
        <v>3</v>
      </c>
      <c r="C17" s="1">
        <v>121545.75</v>
      </c>
      <c r="D17" s="1">
        <v>121432.7</v>
      </c>
      <c r="E17" s="1">
        <v>107834.16</v>
      </c>
      <c r="F17" s="1">
        <v>83286.81</v>
      </c>
      <c r="G17" s="1">
        <v>80849.440000000002</v>
      </c>
      <c r="H17" s="1">
        <v>83211.5</v>
      </c>
      <c r="I17" s="1">
        <v>99859.26</v>
      </c>
      <c r="J17" s="1">
        <v>104803.97</v>
      </c>
      <c r="K17" s="1">
        <v>87694.13</v>
      </c>
      <c r="L17" s="1">
        <v>83269.190000000104</v>
      </c>
      <c r="M17" s="1">
        <v>79661.33</v>
      </c>
      <c r="N17" s="1">
        <v>91894.8100000001</v>
      </c>
    </row>
    <row r="18" spans="1:14" x14ac:dyDescent="0.25">
      <c r="A18" s="10" t="s">
        <v>34</v>
      </c>
      <c r="B18" s="5" t="s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s="10" t="s">
        <v>34</v>
      </c>
      <c r="B19" s="5" t="s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s="2" customFormat="1" x14ac:dyDescent="0.25">
      <c r="A20" s="4" t="s">
        <v>34</v>
      </c>
      <c r="B20" s="4" t="s">
        <v>0</v>
      </c>
      <c r="C20" s="3">
        <v>127401.79</v>
      </c>
      <c r="D20" s="3">
        <v>137280.62</v>
      </c>
      <c r="E20" s="3">
        <v>112715.23</v>
      </c>
      <c r="F20" s="3">
        <v>88654.92</v>
      </c>
      <c r="G20" s="3">
        <v>86126.8</v>
      </c>
      <c r="H20" s="3">
        <v>100273.3</v>
      </c>
      <c r="I20" s="3">
        <v>102469.89</v>
      </c>
      <c r="J20" s="3">
        <v>109624.59</v>
      </c>
      <c r="K20" s="3">
        <v>98099.269999999902</v>
      </c>
      <c r="L20" s="3">
        <v>87115.54</v>
      </c>
      <c r="M20" s="3">
        <v>84584.77</v>
      </c>
      <c r="N20" s="3">
        <v>109252.31</v>
      </c>
    </row>
    <row r="22" spans="1:14" x14ac:dyDescent="0.25">
      <c r="C22" s="1">
        <f t="shared" ref="C22:N22" si="0">+C20-SUM(C6:C19)</f>
        <v>0</v>
      </c>
      <c r="D22" s="1">
        <f t="shared" si="0"/>
        <v>0</v>
      </c>
      <c r="E22" s="1">
        <f t="shared" si="0"/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  <c r="I22" s="1">
        <f t="shared" si="0"/>
        <v>0</v>
      </c>
      <c r="J22" s="1">
        <f t="shared" si="0"/>
        <v>0</v>
      </c>
      <c r="K22" s="1">
        <f t="shared" si="0"/>
        <v>0</v>
      </c>
      <c r="L22" s="1">
        <f t="shared" si="0"/>
        <v>-1.1641532182693481E-10</v>
      </c>
      <c r="M22" s="1">
        <f t="shared" si="0"/>
        <v>0</v>
      </c>
      <c r="N22" s="1">
        <f t="shared" si="0"/>
        <v>0</v>
      </c>
    </row>
    <row r="24" spans="1:14" x14ac:dyDescent="0.25">
      <c r="B24" s="2" t="str">
        <f>+'2017'!B24</f>
        <v>Electric Only - Duke Energy Kentucky</v>
      </c>
    </row>
    <row r="25" spans="1:14" x14ac:dyDescent="0.25">
      <c r="A25" s="11" t="s">
        <v>35</v>
      </c>
      <c r="B25" s="5" t="s">
        <v>14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5">
      <c r="A26" s="11" t="s">
        <v>35</v>
      </c>
      <c r="B26" s="5" t="s">
        <v>13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s="11" t="s">
        <v>35</v>
      </c>
      <c r="B27" s="5" t="s">
        <v>12</v>
      </c>
      <c r="C27" s="1">
        <v>-37.29</v>
      </c>
      <c r="D27" s="1">
        <v>-603.66999999999996</v>
      </c>
      <c r="E27" s="1">
        <v>-617.20000000000005</v>
      </c>
      <c r="F27" s="1">
        <v>-3.49000000000001</v>
      </c>
      <c r="G27" s="1">
        <v>-3.0799999999999299</v>
      </c>
      <c r="H27" s="1">
        <v>247.62</v>
      </c>
      <c r="I27" s="1">
        <v>-1307.07</v>
      </c>
      <c r="J27" s="1">
        <v>4.5299999999997498</v>
      </c>
      <c r="K27" s="1">
        <v>1.00000000002183E-2</v>
      </c>
      <c r="L27" s="1">
        <v>0</v>
      </c>
      <c r="M27" s="1">
        <v>0</v>
      </c>
      <c r="N27" s="1">
        <v>0</v>
      </c>
    </row>
    <row r="28" spans="1:14" x14ac:dyDescent="0.25">
      <c r="A28" s="11" t="s">
        <v>35</v>
      </c>
      <c r="B28" s="5" t="s">
        <v>11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5">
      <c r="A29" s="11" t="s">
        <v>35</v>
      </c>
      <c r="B29" s="5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5">
      <c r="A30" s="11" t="s">
        <v>35</v>
      </c>
      <c r="B30" s="5" t="s">
        <v>9</v>
      </c>
      <c r="C30" s="1">
        <v>1546.05</v>
      </c>
      <c r="D30" s="1">
        <v>995.71</v>
      </c>
      <c r="E30" s="1">
        <v>1128.67</v>
      </c>
      <c r="F30" s="1">
        <v>1034.3399999999999</v>
      </c>
      <c r="G30" s="1">
        <v>684.87</v>
      </c>
      <c r="H30" s="1">
        <v>1013.35</v>
      </c>
      <c r="I30" s="1">
        <v>490.82</v>
      </c>
      <c r="J30" s="1">
        <v>594.89999999999895</v>
      </c>
      <c r="K30" s="1">
        <v>687.52</v>
      </c>
      <c r="L30" s="1">
        <v>357.31000000000103</v>
      </c>
      <c r="M30" s="1">
        <v>547.57999999999799</v>
      </c>
      <c r="N30" s="1">
        <v>1166.78</v>
      </c>
    </row>
    <row r="31" spans="1:14" x14ac:dyDescent="0.25">
      <c r="A31" s="11" t="s">
        <v>35</v>
      </c>
      <c r="B31" s="5" t="s">
        <v>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s="11" t="s">
        <v>35</v>
      </c>
      <c r="B32" s="5" t="s">
        <v>7</v>
      </c>
      <c r="C32" s="1">
        <v>782.5</v>
      </c>
      <c r="D32" s="1">
        <v>12104.16</v>
      </c>
      <c r="E32" s="1">
        <v>958.63000000000102</v>
      </c>
      <c r="F32" s="1">
        <v>982.04999999999905</v>
      </c>
      <c r="G32" s="1">
        <v>1382.79</v>
      </c>
      <c r="H32" s="1">
        <v>12362.25</v>
      </c>
      <c r="I32" s="1">
        <v>294.14999999999799</v>
      </c>
      <c r="J32" s="1">
        <v>1169.5899999999999</v>
      </c>
      <c r="K32" s="1">
        <v>6629.35</v>
      </c>
      <c r="L32" s="1">
        <v>535.47000000000105</v>
      </c>
      <c r="M32" s="1">
        <v>1344.69</v>
      </c>
      <c r="N32" s="1">
        <v>1905.52</v>
      </c>
    </row>
    <row r="33" spans="1:14" x14ac:dyDescent="0.25">
      <c r="A33" s="11" t="s">
        <v>35</v>
      </c>
      <c r="B33" s="5" t="s">
        <v>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5">
      <c r="A34" s="11" t="s">
        <v>35</v>
      </c>
      <c r="B34" s="5" t="s">
        <v>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5">
      <c r="A35" s="11" t="s">
        <v>35</v>
      </c>
      <c r="B35" s="5" t="s">
        <v>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5">
      <c r="A36" s="11" t="s">
        <v>35</v>
      </c>
      <c r="B36" s="5" t="s">
        <v>3</v>
      </c>
      <c r="C36" s="1">
        <v>121545.75</v>
      </c>
      <c r="D36" s="1">
        <v>121432.7</v>
      </c>
      <c r="E36" s="1">
        <v>107834.16</v>
      </c>
      <c r="F36" s="1">
        <v>83286.81</v>
      </c>
      <c r="G36" s="1">
        <v>80849.440000000002</v>
      </c>
      <c r="H36" s="1">
        <v>83211.5</v>
      </c>
      <c r="I36" s="1">
        <v>99859.26</v>
      </c>
      <c r="J36" s="1">
        <v>104803.97</v>
      </c>
      <c r="K36" s="1">
        <v>87694.13</v>
      </c>
      <c r="L36" s="1">
        <v>83269.190000000104</v>
      </c>
      <c r="M36" s="1">
        <v>79661.33</v>
      </c>
      <c r="N36" s="1">
        <v>91894.8100000001</v>
      </c>
    </row>
    <row r="37" spans="1:14" x14ac:dyDescent="0.25">
      <c r="A37" s="11" t="s">
        <v>35</v>
      </c>
      <c r="B37" s="5" t="s">
        <v>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5">
      <c r="A38" s="11" t="s">
        <v>35</v>
      </c>
      <c r="B38" s="5" t="s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s="2" customFormat="1" x14ac:dyDescent="0.25">
      <c r="A39" s="12" t="s">
        <v>35</v>
      </c>
      <c r="B39" s="4" t="s">
        <v>0</v>
      </c>
      <c r="C39" s="3">
        <v>123837.01</v>
      </c>
      <c r="D39" s="3">
        <v>133928.9</v>
      </c>
      <c r="E39" s="3">
        <v>109304.26</v>
      </c>
      <c r="F39" s="3">
        <v>85299.71</v>
      </c>
      <c r="G39" s="3">
        <v>82914.020000000106</v>
      </c>
      <c r="H39" s="3">
        <v>96834.72</v>
      </c>
      <c r="I39" s="3">
        <v>99337.16</v>
      </c>
      <c r="J39" s="3">
        <v>106572.99</v>
      </c>
      <c r="K39" s="3">
        <v>95011.01</v>
      </c>
      <c r="L39" s="3">
        <v>84161.970000000103</v>
      </c>
      <c r="M39" s="3">
        <v>81553.599999999904</v>
      </c>
      <c r="N39" s="3">
        <v>94967.110000000102</v>
      </c>
    </row>
    <row r="41" spans="1:14" x14ac:dyDescent="0.25">
      <c r="C41" s="1">
        <f t="shared" ref="C41:N41" si="1">+C39-SUM(C25:C38)</f>
        <v>0</v>
      </c>
      <c r="D41" s="1">
        <f t="shared" si="1"/>
        <v>0</v>
      </c>
      <c r="E41" s="1">
        <f t="shared" si="1"/>
        <v>0</v>
      </c>
      <c r="F41" s="1">
        <f t="shared" si="1"/>
        <v>0</v>
      </c>
      <c r="G41" s="1">
        <f t="shared" si="1"/>
        <v>0</v>
      </c>
      <c r="H41" s="1">
        <f t="shared" si="1"/>
        <v>0</v>
      </c>
      <c r="I41" s="1">
        <f t="shared" si="1"/>
        <v>0</v>
      </c>
      <c r="J41" s="1">
        <f t="shared" si="1"/>
        <v>0</v>
      </c>
      <c r="K41" s="1">
        <f t="shared" si="1"/>
        <v>0</v>
      </c>
      <c r="L41" s="1">
        <f t="shared" si="1"/>
        <v>0</v>
      </c>
      <c r="M41" s="1">
        <f t="shared" si="1"/>
        <v>0</v>
      </c>
      <c r="N41" s="1">
        <f t="shared" si="1"/>
        <v>0</v>
      </c>
    </row>
  </sheetData>
  <pageMargins left="0.7" right="0.7" top="0.75" bottom="0.75" header="0.3" footer="0.3"/>
  <pageSetup scale="94" fitToWidth="0" orientation="landscape" r:id="rId1"/>
  <headerFooter>
    <oddHeader>&amp;L&amp;"Times New Roman,Regular"&amp;10Duke Energy Kentucky
Interest Income by FERC Account
For &amp;A&amp;R&amp;"Times New Roman,Regular"&amp;10KyPSC Case No. 2017-00321
AG-DR-02-008 Attachment 1
Page &amp;P of &amp;N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Doss</Witness>
  </documentManagement>
</p:properties>
</file>

<file path=customXml/itemProps1.xml><?xml version="1.0" encoding="utf-8"?>
<ds:datastoreItem xmlns:ds="http://schemas.openxmlformats.org/officeDocument/2006/customXml" ds:itemID="{C1C5FBD0-145B-4AAA-B7FD-42211348A0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F629B-122F-4AB3-ACF8-22678CD56F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03FF88-85F1-4CE8-B762-EE76D2ACA93A}">
  <ds:schemaRefs>
    <ds:schemaRef ds:uri="ace8dc78-f72f-446e-be2b-b93d2c0549dc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2017</vt:lpstr>
      <vt:lpstr>2016</vt:lpstr>
      <vt:lpstr>2015</vt:lpstr>
      <vt:lpstr>2014</vt:lpstr>
      <vt:lpstr>2013</vt:lpstr>
      <vt:lpstr>2012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Interest Income by FERC Account</dc:title>
  <dc:subject>Interest Income by FERC Account</dc:subject>
  <dc:creator>Zinchenko, Mai Xuan</dc:creator>
  <cp:lastModifiedBy>D'Ascenzo, Rocco O</cp:lastModifiedBy>
  <cp:lastPrinted>2017-12-08T19:14:33Z</cp:lastPrinted>
  <dcterms:created xsi:type="dcterms:W3CDTF">2017-12-01T02:32:23Z</dcterms:created>
  <dcterms:modified xsi:type="dcterms:W3CDTF">2017-12-08T19:14:38Z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