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60" yWindow="0" windowWidth="28770" windowHeight="8355"/>
  </bookViews>
  <sheets>
    <sheet name="Rate Case Exp. Analysis" sheetId="1" r:id="rId1"/>
  </sheets>
  <definedNames>
    <definedName name="_xlnm.Print_Area" localSheetId="0">'Rate Case Exp. Analysis'!$A$1:$P$42</definedName>
    <definedName name="_xlnm.Print_Titles" localSheetId="0">'Rate Case Exp. Analysis'!$1:$7</definedName>
  </definedNames>
  <calcPr calcId="145621"/>
</workbook>
</file>

<file path=xl/calcChain.xml><?xml version="1.0" encoding="utf-8"?>
<calcChain xmlns="http://schemas.openxmlformats.org/spreadsheetml/2006/main">
  <c r="L13" i="1" l="1"/>
  <c r="P28" i="1" l="1"/>
  <c r="P29" i="1"/>
  <c r="P26" i="1"/>
  <c r="P27" i="1"/>
  <c r="O32" i="1" l="1"/>
  <c r="N32" i="1"/>
  <c r="M32" i="1"/>
  <c r="L32" i="1"/>
  <c r="K32" i="1"/>
  <c r="J32" i="1"/>
  <c r="I32" i="1"/>
  <c r="H32" i="1"/>
  <c r="G32" i="1"/>
  <c r="P25" i="1"/>
  <c r="G22" i="1"/>
  <c r="P32" i="1" l="1"/>
  <c r="P18" i="1"/>
  <c r="P17" i="1"/>
  <c r="O22" i="1"/>
  <c r="N22" i="1"/>
  <c r="M22" i="1"/>
  <c r="L22" i="1"/>
  <c r="K22" i="1"/>
  <c r="I22" i="1"/>
  <c r="H22" i="1"/>
  <c r="P19" i="1"/>
  <c r="P16" i="1"/>
  <c r="P15" i="1"/>
  <c r="P14" i="1"/>
  <c r="P13" i="1"/>
  <c r="P12" i="1"/>
  <c r="P22" i="1" l="1"/>
  <c r="J22" i="1"/>
</calcChain>
</file>

<file path=xl/sharedStrings.xml><?xml version="1.0" encoding="utf-8"?>
<sst xmlns="http://schemas.openxmlformats.org/spreadsheetml/2006/main" count="73" uniqueCount="45">
  <si>
    <t xml:space="preserve">                     Consultants                     </t>
  </si>
  <si>
    <t>Document/</t>
  </si>
  <si>
    <t>Depreciation</t>
  </si>
  <si>
    <t>Rate of Return</t>
  </si>
  <si>
    <t>Publish</t>
  </si>
  <si>
    <t>Transport/</t>
  </si>
  <si>
    <t>Journal Entry No.</t>
  </si>
  <si>
    <t>Legal</t>
  </si>
  <si>
    <t>Study</t>
  </si>
  <si>
    <t>Legal Notices</t>
  </si>
  <si>
    <t>Lodging/Meals</t>
  </si>
  <si>
    <t>Misc.</t>
  </si>
  <si>
    <t>Total</t>
  </si>
  <si>
    <t>Demolition</t>
  </si>
  <si>
    <t>Account 0186108</t>
  </si>
  <si>
    <t>Duke Energy Kentucky, Inc.</t>
  </si>
  <si>
    <t>Case No. 2017-00321</t>
  </si>
  <si>
    <t>Invoice</t>
  </si>
  <si>
    <t>Date</t>
  </si>
  <si>
    <t>Payment</t>
  </si>
  <si>
    <t>Accounting</t>
  </si>
  <si>
    <t>Engineering</t>
  </si>
  <si>
    <t xml:space="preserve">Hours </t>
  </si>
  <si>
    <t>Worked</t>
  </si>
  <si>
    <t>Rate</t>
  </si>
  <si>
    <t>Per Hour</t>
  </si>
  <si>
    <t>N/A</t>
  </si>
  <si>
    <t>N/A - Travel</t>
  </si>
  <si>
    <t>Vendor Name / Description</t>
  </si>
  <si>
    <t>Burns McDonnell | Consulting Work</t>
  </si>
  <si>
    <t>Goss Samford | Professional Legal Services</t>
  </si>
  <si>
    <t>September 2017</t>
  </si>
  <si>
    <t>Total September 2017</t>
  </si>
  <si>
    <t>EXACCT4193</t>
  </si>
  <si>
    <t>Faison Office Products | Office Supplies</t>
  </si>
  <si>
    <t>APACR90588</t>
  </si>
  <si>
    <t>APACR93009</t>
  </si>
  <si>
    <t>APACR96601</t>
  </si>
  <si>
    <t>Kentucky Press Service | Published Legal Notices</t>
  </si>
  <si>
    <t>Electric Rate Case Expense</t>
  </si>
  <si>
    <t>October 2017</t>
  </si>
  <si>
    <t>APACR00935</t>
  </si>
  <si>
    <t>City Dash | Delivery Services</t>
  </si>
  <si>
    <t>A) EXPENSES INCURRED TO DATE FOR SEPTEMBER AND OCTOBER</t>
  </si>
  <si>
    <t>Total October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</si>
</sst>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8" x14ac:knownFonts="1">
    <font>
      <sz val="10"/>
      <name val="Arial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u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" fontId="0" fillId="0" borderId="0" xfId="0" applyNumberFormat="1"/>
    <xf numFmtId="40" fontId="0" fillId="0" borderId="0" xfId="0" applyNumberFormat="1"/>
    <xf numFmtId="1" fontId="0" fillId="0" borderId="0" xfId="0" applyNumberFormat="1"/>
    <xf numFmtId="1" fontId="1" fillId="0" borderId="0" xfId="0" applyNumberFormat="1" applyFont="1" applyFill="1"/>
    <xf numFmtId="40" fontId="2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0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left"/>
    </xf>
    <xf numFmtId="40" fontId="0" fillId="0" borderId="0" xfId="0" applyNumberFormat="1" applyBorder="1"/>
    <xf numFmtId="40" fontId="0" fillId="0" borderId="1" xfId="0" applyNumberFormat="1" applyBorder="1"/>
    <xf numFmtId="1" fontId="3" fillId="0" borderId="0" xfId="0" applyNumberFormat="1" applyFont="1" applyAlignment="1">
      <alignment horizontal="left"/>
    </xf>
    <xf numFmtId="39" fontId="0" fillId="0" borderId="1" xfId="0" applyNumberFormat="1" applyBorder="1"/>
    <xf numFmtId="1" fontId="4" fillId="0" borderId="0" xfId="0" quotePrefix="1" applyNumberFormat="1" applyFont="1" applyAlignment="1">
      <alignment horizontal="left"/>
    </xf>
    <xf numFmtId="1" fontId="3" fillId="0" borderId="0" xfId="0" applyNumberFormat="1" applyFont="1" applyBorder="1" applyAlignment="1">
      <alignment horizontal="left"/>
    </xf>
    <xf numFmtId="4" fontId="3" fillId="0" borderId="0" xfId="0" applyNumberFormat="1" applyFont="1"/>
    <xf numFmtId="0" fontId="1" fillId="0" borderId="0" xfId="0" applyFont="1"/>
    <xf numFmtId="1" fontId="4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left"/>
    </xf>
    <xf numFmtId="164" fontId="4" fillId="0" borderId="0" xfId="0" quotePrefix="1" applyNumberFormat="1" applyFont="1" applyAlignment="1">
      <alignment horizontal="left"/>
    </xf>
    <xf numFmtId="4" fontId="3" fillId="0" borderId="0" xfId="0" applyNumberFormat="1" applyFont="1" applyAlignment="1">
      <alignment horizontal="center"/>
    </xf>
    <xf numFmtId="40" fontId="0" fillId="0" borderId="0" xfId="0" applyNumberFormat="1" applyAlignment="1">
      <alignment horizontal="right"/>
    </xf>
    <xf numFmtId="1" fontId="5" fillId="0" borderId="0" xfId="0" applyNumberFormat="1" applyFont="1" applyAlignment="1">
      <alignment horizontal="left"/>
    </xf>
    <xf numFmtId="4" fontId="6" fillId="0" borderId="0" xfId="0" applyNumberFormat="1" applyFont="1" applyAlignment="1">
      <alignment horizontal="center"/>
    </xf>
    <xf numFmtId="40" fontId="6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center"/>
    </xf>
    <xf numFmtId="4" fontId="7" fillId="0" borderId="0" xfId="0" applyNumberFormat="1" applyFont="1"/>
    <xf numFmtId="0" fontId="1" fillId="0" borderId="0" xfId="0" quotePrefix="1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left"/>
    </xf>
    <xf numFmtId="40" fontId="3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35"/>
  <sheetViews>
    <sheetView tabSelected="1" view="pageLayout" zoomScaleNormal="90" workbookViewId="0">
      <selection activeCell="P3" sqref="P3"/>
    </sheetView>
  </sheetViews>
  <sheetFormatPr defaultColWidth="2.28515625" defaultRowHeight="12.75" x14ac:dyDescent="0.2"/>
  <cols>
    <col min="1" max="1" width="14.140625" style="3" customWidth="1"/>
    <col min="2" max="2" width="11.140625" style="3" customWidth="1"/>
    <col min="3" max="3" width="10.5703125" style="3" customWidth="1"/>
    <col min="4" max="4" width="64" style="1" customWidth="1"/>
    <col min="5" max="5" width="12.7109375" style="7" customWidth="1"/>
    <col min="6" max="6" width="12.85546875" style="7" customWidth="1"/>
    <col min="7" max="7" width="10.5703125" style="1" customWidth="1"/>
    <col min="8" max="8" width="10.7109375" style="1" customWidth="1"/>
    <col min="9" max="9" width="11.28515625" style="2" customWidth="1"/>
    <col min="10" max="10" width="12" style="2" bestFit="1" customWidth="1"/>
    <col min="11" max="11" width="13.140625" style="2" customWidth="1"/>
    <col min="12" max="12" width="10.28515625" style="2" customWidth="1"/>
    <col min="13" max="13" width="12.85546875" style="2" customWidth="1"/>
    <col min="14" max="14" width="13.5703125" style="2" customWidth="1"/>
    <col min="15" max="15" width="10.140625" style="2" customWidth="1"/>
    <col min="16" max="16" width="12" style="2" customWidth="1"/>
    <col min="17" max="19" width="2.140625" style="1" customWidth="1"/>
    <col min="20" max="16384" width="2.28515625" style="1"/>
  </cols>
  <sheetData>
    <row r="1" spans="1:17" x14ac:dyDescent="0.2">
      <c r="A1" s="19" t="s">
        <v>15</v>
      </c>
      <c r="B1" s="19"/>
      <c r="C1" s="19"/>
      <c r="P1" s="25"/>
    </row>
    <row r="2" spans="1:17" x14ac:dyDescent="0.2">
      <c r="A2" s="19" t="s">
        <v>39</v>
      </c>
      <c r="B2" s="19"/>
      <c r="C2" s="19"/>
      <c r="P2" s="25"/>
    </row>
    <row r="3" spans="1:17" x14ac:dyDescent="0.2">
      <c r="A3" s="19" t="s">
        <v>16</v>
      </c>
      <c r="B3" s="19"/>
      <c r="C3" s="19"/>
    </row>
    <row r="4" spans="1:17" x14ac:dyDescent="0.2">
      <c r="A4" s="19" t="s">
        <v>14</v>
      </c>
      <c r="B4" s="19"/>
      <c r="C4" s="19"/>
      <c r="I4" s="31"/>
      <c r="J4" s="32"/>
      <c r="K4" s="31"/>
      <c r="L4" s="33"/>
      <c r="N4" s="32"/>
      <c r="O4" s="32"/>
    </row>
    <row r="5" spans="1:17" x14ac:dyDescent="0.2">
      <c r="A5" s="4"/>
      <c r="B5" s="4"/>
      <c r="C5" s="4"/>
      <c r="J5" s="34" t="s">
        <v>0</v>
      </c>
      <c r="K5" s="34"/>
      <c r="L5" s="34"/>
    </row>
    <row r="6" spans="1:17" x14ac:dyDescent="0.2">
      <c r="A6" s="6" t="s">
        <v>1</v>
      </c>
      <c r="B6" s="21" t="s">
        <v>17</v>
      </c>
      <c r="C6" s="21" t="s">
        <v>19</v>
      </c>
      <c r="D6" s="7"/>
      <c r="E6" s="7" t="s">
        <v>22</v>
      </c>
      <c r="F6" s="7" t="s">
        <v>24</v>
      </c>
      <c r="G6" s="7"/>
      <c r="H6" s="7"/>
      <c r="I6" s="8"/>
      <c r="J6" s="8" t="s">
        <v>2</v>
      </c>
      <c r="L6" s="8" t="s">
        <v>13</v>
      </c>
      <c r="M6" s="8" t="s">
        <v>4</v>
      </c>
      <c r="N6" s="8" t="s">
        <v>5</v>
      </c>
      <c r="O6" s="8"/>
      <c r="P6" s="8"/>
      <c r="Q6" s="7"/>
    </row>
    <row r="7" spans="1:17" x14ac:dyDescent="0.2">
      <c r="A7" s="9" t="s">
        <v>6</v>
      </c>
      <c r="B7" s="9" t="s">
        <v>18</v>
      </c>
      <c r="C7" s="9" t="s">
        <v>18</v>
      </c>
      <c r="D7" s="10" t="s">
        <v>28</v>
      </c>
      <c r="E7" s="10" t="s">
        <v>23</v>
      </c>
      <c r="F7" s="10" t="s">
        <v>25</v>
      </c>
      <c r="G7" s="10" t="s">
        <v>20</v>
      </c>
      <c r="H7" s="10" t="s">
        <v>21</v>
      </c>
      <c r="I7" s="5" t="s">
        <v>7</v>
      </c>
      <c r="J7" s="5" t="s">
        <v>8</v>
      </c>
      <c r="K7" s="5" t="s">
        <v>3</v>
      </c>
      <c r="L7" s="5" t="s">
        <v>8</v>
      </c>
      <c r="M7" s="5" t="s">
        <v>9</v>
      </c>
      <c r="N7" s="5" t="s">
        <v>10</v>
      </c>
      <c r="O7" s="5" t="s">
        <v>11</v>
      </c>
      <c r="P7" s="5" t="s">
        <v>12</v>
      </c>
      <c r="Q7" s="7"/>
    </row>
    <row r="8" spans="1:17" x14ac:dyDescent="0.2">
      <c r="A8" s="9"/>
      <c r="B8" s="9"/>
      <c r="C8" s="9"/>
      <c r="D8" s="10"/>
      <c r="E8" s="10"/>
      <c r="F8" s="10"/>
      <c r="G8" s="5"/>
      <c r="H8" s="5"/>
      <c r="I8" s="5"/>
      <c r="J8" s="5"/>
      <c r="K8" s="5"/>
      <c r="L8" s="5"/>
      <c r="M8" s="5"/>
      <c r="N8" s="5"/>
      <c r="O8" s="5"/>
      <c r="P8" s="5"/>
      <c r="Q8" s="7"/>
    </row>
    <row r="9" spans="1:17" s="30" customFormat="1" ht="15" x14ac:dyDescent="0.25">
      <c r="A9" s="26" t="s">
        <v>43</v>
      </c>
      <c r="B9" s="26"/>
      <c r="C9" s="26"/>
      <c r="D9" s="27"/>
      <c r="E9" s="27"/>
      <c r="F9" s="27"/>
      <c r="G9" s="28"/>
      <c r="H9" s="28"/>
      <c r="I9" s="28"/>
      <c r="J9" s="28"/>
      <c r="K9" s="28"/>
      <c r="L9" s="28"/>
      <c r="M9" s="28"/>
      <c r="N9" s="28"/>
      <c r="O9" s="28"/>
      <c r="P9" s="28"/>
      <c r="Q9" s="29"/>
    </row>
    <row r="11" spans="1:17" x14ac:dyDescent="0.2">
      <c r="A11" s="16" t="s">
        <v>31</v>
      </c>
      <c r="B11" s="23"/>
      <c r="C11" s="23"/>
      <c r="I11" s="12"/>
      <c r="J11" s="12"/>
      <c r="K11" s="12"/>
      <c r="L11" s="12"/>
      <c r="M11" s="12"/>
      <c r="N11" s="12"/>
      <c r="O11" s="12"/>
      <c r="P11" s="12"/>
    </row>
    <row r="12" spans="1:17" x14ac:dyDescent="0.2">
      <c r="A12" s="17" t="s">
        <v>33</v>
      </c>
      <c r="B12" s="22">
        <v>42959</v>
      </c>
      <c r="C12" s="22">
        <v>42999</v>
      </c>
      <c r="D12" s="18" t="s">
        <v>34</v>
      </c>
      <c r="E12" s="24" t="s">
        <v>26</v>
      </c>
      <c r="F12" s="24" t="s">
        <v>26</v>
      </c>
      <c r="I12" s="12"/>
      <c r="J12" s="12"/>
      <c r="K12" s="12"/>
      <c r="L12" s="12"/>
      <c r="M12" s="12"/>
      <c r="N12" s="12"/>
      <c r="O12" s="12">
        <v>1177</v>
      </c>
      <c r="P12" s="12">
        <f t="shared" ref="P12:P19" si="0">SUM(I12:O12)</f>
        <v>1177</v>
      </c>
    </row>
    <row r="13" spans="1:17" x14ac:dyDescent="0.2">
      <c r="A13" s="17" t="s">
        <v>35</v>
      </c>
      <c r="B13" s="22">
        <v>42975</v>
      </c>
      <c r="C13" s="22">
        <v>42989</v>
      </c>
      <c r="D13" s="18" t="s">
        <v>29</v>
      </c>
      <c r="E13" s="7">
        <v>10</v>
      </c>
      <c r="F13" s="7">
        <v>276</v>
      </c>
      <c r="I13" s="12"/>
      <c r="J13" s="12"/>
      <c r="K13" s="12"/>
      <c r="L13" s="12">
        <f>E13*F13</f>
        <v>2760</v>
      </c>
      <c r="M13" s="12"/>
      <c r="N13" s="12"/>
      <c r="O13" s="12"/>
      <c r="P13" s="12">
        <f t="shared" si="0"/>
        <v>2760</v>
      </c>
    </row>
    <row r="14" spans="1:17" x14ac:dyDescent="0.2">
      <c r="A14" s="17" t="s">
        <v>36</v>
      </c>
      <c r="B14" s="22">
        <v>42989</v>
      </c>
      <c r="C14" s="22">
        <v>42996</v>
      </c>
      <c r="D14" s="18" t="s">
        <v>30</v>
      </c>
      <c r="E14" s="7">
        <v>0.3</v>
      </c>
      <c r="F14" s="7">
        <v>320</v>
      </c>
      <c r="I14" s="12">
        <v>91.2</v>
      </c>
      <c r="J14" s="12"/>
      <c r="K14" s="12"/>
      <c r="L14" s="12"/>
      <c r="M14" s="12"/>
      <c r="N14" s="12"/>
      <c r="O14" s="12"/>
      <c r="P14" s="12">
        <f t="shared" si="0"/>
        <v>91.2</v>
      </c>
    </row>
    <row r="15" spans="1:17" x14ac:dyDescent="0.2">
      <c r="A15" s="17" t="s">
        <v>36</v>
      </c>
      <c r="B15" s="22">
        <v>42989</v>
      </c>
      <c r="C15" s="22">
        <v>42996</v>
      </c>
      <c r="D15" s="18" t="s">
        <v>30</v>
      </c>
      <c r="E15" s="7">
        <v>54.5</v>
      </c>
      <c r="F15" s="7">
        <v>175</v>
      </c>
      <c r="I15" s="12">
        <v>9060.59</v>
      </c>
      <c r="J15" s="12"/>
      <c r="K15" s="12"/>
      <c r="L15" s="12"/>
      <c r="M15" s="12"/>
      <c r="N15" s="12"/>
      <c r="O15" s="12"/>
      <c r="P15" s="12">
        <f t="shared" si="0"/>
        <v>9060.59</v>
      </c>
    </row>
    <row r="16" spans="1:17" x14ac:dyDescent="0.2">
      <c r="A16" s="17" t="s">
        <v>36</v>
      </c>
      <c r="B16" s="22">
        <v>42989</v>
      </c>
      <c r="C16" s="22">
        <v>42996</v>
      </c>
      <c r="D16" s="18" t="s">
        <v>30</v>
      </c>
      <c r="E16" s="7">
        <v>36.700000000000003</v>
      </c>
      <c r="F16" s="7">
        <v>245</v>
      </c>
      <c r="I16" s="12">
        <v>8541.9599999999991</v>
      </c>
      <c r="J16" s="12"/>
      <c r="K16" s="12"/>
      <c r="L16" s="12"/>
      <c r="M16" s="12"/>
      <c r="N16" s="12"/>
      <c r="O16" s="12"/>
      <c r="P16" s="12">
        <f t="shared" si="0"/>
        <v>8541.9599999999991</v>
      </c>
    </row>
    <row r="17" spans="1:16" x14ac:dyDescent="0.2">
      <c r="A17" s="17" t="s">
        <v>36</v>
      </c>
      <c r="B17" s="22">
        <v>42989</v>
      </c>
      <c r="C17" s="22">
        <v>42996</v>
      </c>
      <c r="D17" s="18" t="s">
        <v>30</v>
      </c>
      <c r="E17" s="7" t="s">
        <v>26</v>
      </c>
      <c r="F17" s="7" t="s">
        <v>26</v>
      </c>
      <c r="I17" s="12">
        <v>209.1</v>
      </c>
      <c r="J17" s="12"/>
      <c r="K17" s="12"/>
      <c r="L17" s="12"/>
      <c r="M17" s="12"/>
      <c r="N17" s="12"/>
      <c r="O17" s="12"/>
      <c r="P17" s="12">
        <f t="shared" si="0"/>
        <v>209.1</v>
      </c>
    </row>
    <row r="18" spans="1:16" x14ac:dyDescent="0.2">
      <c r="A18" s="17" t="s">
        <v>36</v>
      </c>
      <c r="B18" s="22">
        <v>42989</v>
      </c>
      <c r="C18" s="22">
        <v>42996</v>
      </c>
      <c r="D18" s="18" t="s">
        <v>30</v>
      </c>
      <c r="E18" s="24" t="s">
        <v>27</v>
      </c>
      <c r="F18" s="24" t="s">
        <v>27</v>
      </c>
      <c r="I18" s="12">
        <v>130.47999999999999</v>
      </c>
      <c r="J18" s="12"/>
      <c r="K18" s="12"/>
      <c r="L18" s="12"/>
      <c r="M18" s="12"/>
      <c r="N18" s="12"/>
      <c r="O18" s="12"/>
      <c r="P18" s="12">
        <f t="shared" si="0"/>
        <v>130.47999999999999</v>
      </c>
    </row>
    <row r="19" spans="1:16" x14ac:dyDescent="0.2">
      <c r="A19" s="17" t="s">
        <v>37</v>
      </c>
      <c r="B19" s="22">
        <v>42997</v>
      </c>
      <c r="C19" s="22">
        <v>43007</v>
      </c>
      <c r="D19" s="18" t="s">
        <v>38</v>
      </c>
      <c r="E19" s="24" t="s">
        <v>26</v>
      </c>
      <c r="F19" s="24" t="s">
        <v>26</v>
      </c>
      <c r="I19" s="12"/>
      <c r="J19" s="12"/>
      <c r="K19" s="12"/>
      <c r="L19" s="12"/>
      <c r="M19" s="12">
        <v>211634.06</v>
      </c>
      <c r="N19" s="12"/>
      <c r="O19" s="12"/>
      <c r="P19" s="12">
        <f t="shared" si="0"/>
        <v>211634.06</v>
      </c>
    </row>
    <row r="20" spans="1:16" x14ac:dyDescent="0.2">
      <c r="A20" s="17"/>
      <c r="B20" s="17"/>
      <c r="C20" s="17"/>
      <c r="D20" s="18"/>
      <c r="E20" s="24"/>
      <c r="F20" s="24"/>
      <c r="G20" s="13"/>
      <c r="H20" s="13"/>
      <c r="I20" s="13"/>
      <c r="J20" s="13"/>
      <c r="K20" s="13"/>
      <c r="L20" s="13"/>
      <c r="M20" s="13"/>
      <c r="N20" s="13"/>
      <c r="O20" s="15"/>
      <c r="P20" s="15"/>
    </row>
    <row r="21" spans="1:16" x14ac:dyDescent="0.2">
      <c r="A21" s="14"/>
      <c r="B21" s="14"/>
      <c r="C21" s="14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:16" x14ac:dyDescent="0.2">
      <c r="A22" s="11" t="s">
        <v>32</v>
      </c>
      <c r="B22" s="11"/>
      <c r="C22" s="11"/>
      <c r="G22" s="13">
        <f>SUM(G12:G20)</f>
        <v>0</v>
      </c>
      <c r="H22" s="13">
        <f t="shared" ref="H22:P22" si="1">SUM(H12:H20)</f>
        <v>0</v>
      </c>
      <c r="I22" s="13">
        <f t="shared" si="1"/>
        <v>18033.329999999998</v>
      </c>
      <c r="J22" s="13">
        <f t="shared" si="1"/>
        <v>0</v>
      </c>
      <c r="K22" s="13">
        <f t="shared" si="1"/>
        <v>0</v>
      </c>
      <c r="L22" s="13">
        <f t="shared" si="1"/>
        <v>2760</v>
      </c>
      <c r="M22" s="13">
        <f t="shared" si="1"/>
        <v>211634.06</v>
      </c>
      <c r="N22" s="13">
        <f t="shared" si="1"/>
        <v>0</v>
      </c>
      <c r="O22" s="13">
        <f t="shared" si="1"/>
        <v>1177</v>
      </c>
      <c r="P22" s="13">
        <f t="shared" si="1"/>
        <v>233604.38999999998</v>
      </c>
    </row>
    <row r="24" spans="1:16" x14ac:dyDescent="0.2">
      <c r="A24" s="16" t="s">
        <v>40</v>
      </c>
      <c r="B24" s="23"/>
      <c r="C24" s="23"/>
      <c r="I24" s="12"/>
      <c r="J24" s="12"/>
      <c r="K24" s="12"/>
      <c r="L24" s="12"/>
      <c r="M24" s="12"/>
      <c r="N24" s="12"/>
      <c r="O24" s="12"/>
      <c r="P24" s="12"/>
    </row>
    <row r="25" spans="1:16" x14ac:dyDescent="0.2">
      <c r="A25" s="17" t="s">
        <v>37</v>
      </c>
      <c r="B25" s="22">
        <v>43001</v>
      </c>
      <c r="C25" s="22">
        <v>43039</v>
      </c>
      <c r="D25" s="18" t="s">
        <v>42</v>
      </c>
      <c r="E25" s="24" t="s">
        <v>26</v>
      </c>
      <c r="F25" s="24" t="s">
        <v>26</v>
      </c>
      <c r="I25" s="12"/>
      <c r="J25" s="12"/>
      <c r="K25" s="12"/>
      <c r="L25" s="12"/>
      <c r="M25" s="12"/>
      <c r="N25" s="12"/>
      <c r="O25" s="12">
        <v>169.88</v>
      </c>
      <c r="P25" s="12">
        <f t="shared" ref="P25:P29" si="2">SUM(I25:O25)</f>
        <v>169.88</v>
      </c>
    </row>
    <row r="26" spans="1:16" x14ac:dyDescent="0.2">
      <c r="A26" s="17" t="s">
        <v>41</v>
      </c>
      <c r="B26" s="22">
        <v>43017</v>
      </c>
      <c r="C26" s="22">
        <v>43047</v>
      </c>
      <c r="D26" s="18" t="s">
        <v>30</v>
      </c>
      <c r="E26" s="24">
        <v>0.9</v>
      </c>
      <c r="F26" s="24">
        <v>320</v>
      </c>
      <c r="I26" s="12">
        <v>273.60000000000002</v>
      </c>
      <c r="J26" s="12"/>
      <c r="K26" s="12"/>
      <c r="L26" s="12"/>
      <c r="M26" s="12"/>
      <c r="N26" s="12"/>
      <c r="O26" s="12"/>
      <c r="P26" s="12">
        <f t="shared" si="2"/>
        <v>273.60000000000002</v>
      </c>
    </row>
    <row r="27" spans="1:16" x14ac:dyDescent="0.2">
      <c r="A27" s="17" t="s">
        <v>41</v>
      </c>
      <c r="B27" s="22">
        <v>43017</v>
      </c>
      <c r="C27" s="22">
        <v>43047</v>
      </c>
      <c r="D27" s="18" t="s">
        <v>30</v>
      </c>
      <c r="E27" s="24">
        <v>24.7</v>
      </c>
      <c r="F27" s="24">
        <v>175</v>
      </c>
      <c r="I27" s="12">
        <v>4106.26</v>
      </c>
      <c r="J27" s="12"/>
      <c r="K27" s="12"/>
      <c r="L27" s="12"/>
      <c r="M27" s="12"/>
      <c r="N27" s="12"/>
      <c r="O27" s="12"/>
      <c r="P27" s="12">
        <f t="shared" si="2"/>
        <v>4106.26</v>
      </c>
    </row>
    <row r="28" spans="1:16" x14ac:dyDescent="0.2">
      <c r="A28" s="17" t="s">
        <v>41</v>
      </c>
      <c r="B28" s="22">
        <v>43017</v>
      </c>
      <c r="C28" s="22">
        <v>43047</v>
      </c>
      <c r="D28" s="18" t="s">
        <v>30</v>
      </c>
      <c r="E28" s="24">
        <v>19</v>
      </c>
      <c r="F28" s="24">
        <v>245</v>
      </c>
      <c r="I28" s="12">
        <v>4422.3599999999997</v>
      </c>
      <c r="J28" s="12"/>
      <c r="K28" s="12"/>
      <c r="L28" s="12"/>
      <c r="M28" s="12"/>
      <c r="N28" s="12"/>
      <c r="O28" s="12"/>
      <c r="P28" s="12">
        <f t="shared" si="2"/>
        <v>4422.3599999999997</v>
      </c>
    </row>
    <row r="29" spans="1:16" x14ac:dyDescent="0.2">
      <c r="A29" s="17" t="s">
        <v>41</v>
      </c>
      <c r="B29" s="22">
        <v>43017</v>
      </c>
      <c r="C29" s="22">
        <v>43047</v>
      </c>
      <c r="D29" s="18" t="s">
        <v>30</v>
      </c>
      <c r="E29" s="24" t="s">
        <v>27</v>
      </c>
      <c r="F29" s="24" t="s">
        <v>27</v>
      </c>
      <c r="I29" s="12">
        <v>26.88</v>
      </c>
      <c r="J29" s="12"/>
      <c r="K29" s="12"/>
      <c r="L29" s="12"/>
      <c r="M29" s="12"/>
      <c r="N29" s="12"/>
      <c r="O29" s="12"/>
      <c r="P29" s="12">
        <f t="shared" si="2"/>
        <v>26.88</v>
      </c>
    </row>
    <row r="30" spans="1:16" x14ac:dyDescent="0.2">
      <c r="A30" s="17"/>
      <c r="B30" s="17"/>
      <c r="C30" s="17"/>
      <c r="D30" s="18"/>
      <c r="E30" s="24"/>
      <c r="F30" s="24"/>
      <c r="G30" s="13"/>
      <c r="H30" s="13"/>
      <c r="I30" s="13"/>
      <c r="J30" s="13"/>
      <c r="K30" s="13"/>
      <c r="L30" s="13"/>
      <c r="M30" s="13"/>
      <c r="N30" s="13"/>
      <c r="O30" s="15"/>
      <c r="P30" s="15"/>
    </row>
    <row r="31" spans="1:16" x14ac:dyDescent="0.2">
      <c r="A31" s="14"/>
      <c r="B31" s="14"/>
      <c r="C31" s="14"/>
      <c r="G31" s="12"/>
      <c r="H31" s="12"/>
      <c r="I31" s="12"/>
      <c r="J31" s="12"/>
      <c r="K31" s="12"/>
      <c r="L31" s="12"/>
      <c r="M31" s="12"/>
      <c r="N31" s="12"/>
      <c r="O31" s="12"/>
      <c r="P31" s="12"/>
    </row>
    <row r="32" spans="1:16" x14ac:dyDescent="0.2">
      <c r="A32" s="11" t="s">
        <v>44</v>
      </c>
      <c r="B32" s="11"/>
      <c r="C32" s="11"/>
      <c r="G32" s="13">
        <f t="shared" ref="G32:P32" si="3">SUM(G25:G30)</f>
        <v>0</v>
      </c>
      <c r="H32" s="13">
        <f t="shared" si="3"/>
        <v>0</v>
      </c>
      <c r="I32" s="13">
        <f t="shared" si="3"/>
        <v>8829.1</v>
      </c>
      <c r="J32" s="13">
        <f t="shared" si="3"/>
        <v>0</v>
      </c>
      <c r="K32" s="13">
        <f t="shared" si="3"/>
        <v>0</v>
      </c>
      <c r="L32" s="13">
        <f t="shared" si="3"/>
        <v>0</v>
      </c>
      <c r="M32" s="13">
        <f t="shared" si="3"/>
        <v>0</v>
      </c>
      <c r="N32" s="13">
        <f t="shared" si="3"/>
        <v>0</v>
      </c>
      <c r="O32" s="13">
        <f t="shared" si="3"/>
        <v>169.88</v>
      </c>
      <c r="P32" s="13">
        <f t="shared" si="3"/>
        <v>8998.9799999999977</v>
      </c>
    </row>
    <row r="35" spans="1:1" x14ac:dyDescent="0.2">
      <c r="A35" s="20"/>
    </row>
  </sheetData>
  <mergeCells count="1">
    <mergeCell ref="J5:L5"/>
  </mergeCells>
  <phoneticPr fontId="0" type="noConversion"/>
  <printOptions horizontalCentered="1"/>
  <pageMargins left="0.1" right="0.1" top="0.75" bottom="0" header="0.75" footer="0.25"/>
  <pageSetup scale="56" fitToHeight="0" orientation="landscape" r:id="rId1"/>
  <headerFooter>
    <oddHeader xml:space="preserve">&amp;R&amp;"Times New Roman,Bold"Case No. 2017-00321
STAFF-DR-01-59 1st Supplemental Attachment (A)
Page &amp;P of &amp;N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ace8dc78-f72f-446e-be2b-b93d2c0549dc">LAWLER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FB4F9D769397A4B9CC6B02A2352A1B6" ma:contentTypeVersion="2" ma:contentTypeDescription="Create a new document." ma:contentTypeScope="" ma:versionID="32a6c64bc67fd6dc23ce6e169db15490">
  <xsd:schema xmlns:xsd="http://www.w3.org/2001/XMLSchema" xmlns:xs="http://www.w3.org/2001/XMLSchema" xmlns:p="http://schemas.microsoft.com/office/2006/metadata/properties" xmlns:ns2="ace8dc78-f72f-446e-be2b-b93d2c0549dc" targetNamespace="http://schemas.microsoft.com/office/2006/metadata/properties" ma:root="true" ma:fieldsID="2cc048f8f59d8d8f6098479745d20e00" ns2:_="">
    <xsd:import namespace="ace8dc78-f72f-446e-be2b-b93d2c0549dc"/>
    <xsd:element name="properties">
      <xsd:complexType>
        <xsd:sequence>
          <xsd:element name="documentManagement">
            <xsd:complexType>
              <xsd:all>
                <xsd:element ref="ns2:Witnes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8dc78-f72f-446e-be2b-b93d2c0549dc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874309-57BF-416A-81B9-420713DC545B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ace8dc78-f72f-446e-be2b-b93d2c0549dc"/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BA1DA88-083C-4C5F-BA77-A72474D10D0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e8dc78-f72f-446e-be2b-b93d2c0549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9381566-7FD8-4B09-AE36-2629914F772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Rate Case Exp. Analysis</vt:lpstr>
      <vt:lpstr>'Rate Case Exp. Analysis'!Print_Area</vt:lpstr>
      <vt:lpstr>'Rate Case Exp. Analysis'!Print_Titles</vt:lpstr>
    </vt:vector>
  </TitlesOfParts>
  <Company>Cinergy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STAFF-DR-01-059 Attachment (A)</dc:title>
  <dc:subject>Schedule of Rate Case Expenses</dc:subject>
  <dc:creator>t10555</dc:creator>
  <cp:lastModifiedBy>Minna Rolfes-Adkins</cp:lastModifiedBy>
  <cp:lastPrinted>2017-11-17T17:27:05Z</cp:lastPrinted>
  <dcterms:created xsi:type="dcterms:W3CDTF">2002-05-09T15:21:11Z</dcterms:created>
  <dcterms:modified xsi:type="dcterms:W3CDTF">2017-11-17T17:27:07Z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0x010100EFB4F9D769397A4B9CC6B02A2352A1B6</vt:lpwstr>
  </property>
</Properties>
</file>