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11760"/>
  </bookViews>
  <sheets>
    <sheet name="STAFF-RH-DR-01-005, Pg. 1" sheetId="1" r:id="rId1"/>
    <sheet name="STAFF-RH-DR-01-005, Pg. 2" sheetId="2" r:id="rId2"/>
  </sheets>
  <calcPr calcId="145621" iterate="1"/>
</workbook>
</file>

<file path=xl/calcChain.xml><?xml version="1.0" encoding="utf-8"?>
<calcChain xmlns="http://schemas.openxmlformats.org/spreadsheetml/2006/main">
  <c r="C12" i="1" l="1"/>
  <c r="C10" i="1" l="1"/>
  <c r="C14" i="1" l="1"/>
</calcChain>
</file>

<file path=xl/sharedStrings.xml><?xml version="1.0" encoding="utf-8"?>
<sst xmlns="http://schemas.openxmlformats.org/spreadsheetml/2006/main" count="42" uniqueCount="41">
  <si>
    <t>Duke Energy Kentucky</t>
  </si>
  <si>
    <t>East Bend O&amp;M Regulatory Asset</t>
  </si>
  <si>
    <t>Order, page 10.</t>
  </si>
  <si>
    <t>Long-Term Debt Rate</t>
  </si>
  <si>
    <t xml:space="preserve">Order, Appendix E &amp; </t>
  </si>
  <si>
    <t xml:space="preserve">  Schedule J-1 in Application</t>
  </si>
  <si>
    <t xml:space="preserve">  Return on East Bend O&amp;M Reg Asset</t>
  </si>
  <si>
    <t>DUKE ENERGY KENTUCKY, INC.</t>
  </si>
  <si>
    <t>CASE NO. 2017-00321</t>
  </si>
  <si>
    <t>COMPUTATION OF GROSS REVENUE CONVERSION FACTOR</t>
  </si>
  <si>
    <t>SCHEDULE H</t>
  </si>
  <si>
    <t xml:space="preserve">TYPE OF FILING:  "X" ORIGINAL   UPDATED    REVISED  </t>
  </si>
  <si>
    <t>WORK PAPER REFERENCE NO(S).: WPH-a</t>
  </si>
  <si>
    <t>WITNESS RESPONSIBLE:</t>
  </si>
  <si>
    <t>S. E. LAWLER</t>
  </si>
  <si>
    <t>PERCENT OF</t>
  </si>
  <si>
    <t>LINE</t>
  </si>
  <si>
    <t>INCREMENTAL</t>
  </si>
  <si>
    <t xml:space="preserve"> NO.</t>
  </si>
  <si>
    <t xml:space="preserve">            DESCRIPTION</t>
  </si>
  <si>
    <t>GROSS</t>
  </si>
  <si>
    <t>REVENUE</t>
  </si>
  <si>
    <t xml:space="preserve">   Operating Revenues</t>
  </si>
  <si>
    <t xml:space="preserve">   Less: Uncollectible Accounts Expenses</t>
  </si>
  <si>
    <t xml:space="preserve">              KPSC Maintenance Tax</t>
  </si>
  <si>
    <t>Subtotal</t>
  </si>
  <si>
    <t xml:space="preserve">   Income before Income Tax (Line 1 - Line 6)</t>
  </si>
  <si>
    <t xml:space="preserve">   Income Taxes - State of Kentucky</t>
  </si>
  <si>
    <t xml:space="preserve">      (6.00% * 99.7254% * 89.0867%)</t>
  </si>
  <si>
    <t xml:space="preserve">   Income before Federal Income Tax (Line 8 - Line 11)</t>
  </si>
  <si>
    <t xml:space="preserve">        Federal Income Tax (21% x 99.7254%)</t>
  </si>
  <si>
    <t xml:space="preserve">   Operating Income Percentage (Line 13 - Line 15) </t>
  </si>
  <si>
    <t xml:space="preserve">   Gross Revenue Conversion Factor (100% / 99.7254%)</t>
  </si>
  <si>
    <t>FOR THE TWELVE MONTHS ENDED MARCH 31, 2019</t>
  </si>
  <si>
    <t>DATA:  BASE PERIOD  "X" FORECASTED PERIOD</t>
  </si>
  <si>
    <t>PAGE  2  OF  2</t>
  </si>
  <si>
    <t>None for debt</t>
  </si>
  <si>
    <t>Gross Up</t>
  </si>
  <si>
    <t xml:space="preserve">  Revenue Requirement Impact</t>
  </si>
  <si>
    <t>See page 2</t>
  </si>
  <si>
    <t>Calculation of Return on East Bend 2 Regulatory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</si>
</sst>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00_)"/>
    <numFmt numFmtId="168" formatCode="0.000000%"/>
    <numFmt numFmtId="169" formatCode="_(* #,##0.000000_);_(* \(#,##0.000000\);_(* &quot;-&quot;??_);_(@_)"/>
    <numFmt numFmtId="170" formatCode="_(* #,##0.0000000_);_(* \(#,##0.0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 applyAlignment="1">
      <alignment horizontal="left"/>
    </xf>
    <xf numFmtId="165" fontId="0" fillId="0" borderId="0" xfId="2" applyNumberFormat="1" applyFont="1"/>
    <xf numFmtId="5" fontId="0" fillId="0" borderId="0" xfId="1" applyNumberFormat="1" applyFont="1"/>
    <xf numFmtId="0" fontId="0" fillId="0" borderId="1" xfId="0" applyBorder="1"/>
    <xf numFmtId="0" fontId="4" fillId="0" borderId="0" xfId="3" applyFont="1" applyFill="1" applyAlignment="1" applyProtection="1">
      <alignment horizontal="centerContinuous"/>
    </xf>
    <xf numFmtId="0" fontId="4" fillId="0" borderId="0" xfId="3" applyFont="1" applyFill="1" applyAlignment="1">
      <alignment horizontal="centerContinuous"/>
    </xf>
    <xf numFmtId="0" fontId="4" fillId="0" borderId="0" xfId="3" applyFont="1" applyFill="1"/>
    <xf numFmtId="0" fontId="0" fillId="0" borderId="0" xfId="0" applyFill="1"/>
    <xf numFmtId="0" fontId="4" fillId="0" borderId="0" xfId="3" applyFont="1" applyFill="1" applyProtection="1"/>
    <xf numFmtId="0" fontId="4" fillId="0" borderId="0" xfId="3" applyFont="1" applyFill="1" applyAlignment="1" applyProtection="1">
      <alignment horizontal="left"/>
    </xf>
    <xf numFmtId="0" fontId="4" fillId="0" borderId="2" xfId="3" applyFont="1" applyFill="1" applyBorder="1" applyAlignment="1" applyProtection="1">
      <alignment horizontal="fill"/>
    </xf>
    <xf numFmtId="0" fontId="4" fillId="0" borderId="0" xfId="3" applyFont="1" applyFill="1" applyAlignment="1" applyProtection="1">
      <alignment horizontal="center"/>
    </xf>
    <xf numFmtId="0" fontId="4" fillId="0" borderId="2" xfId="3" applyFont="1" applyFill="1" applyBorder="1" applyAlignment="1" applyProtection="1">
      <alignment horizontal="center"/>
    </xf>
    <xf numFmtId="37" fontId="4" fillId="0" borderId="0" xfId="3" applyNumberFormat="1" applyFont="1" applyFill="1" applyProtection="1"/>
    <xf numFmtId="166" fontId="4" fillId="0" borderId="0" xfId="3" applyNumberFormat="1" applyFont="1" applyFill="1" applyProtection="1"/>
    <xf numFmtId="0" fontId="4" fillId="0" borderId="0" xfId="3" applyFont="1" applyFill="1" applyAlignment="1">
      <alignment horizontal="center"/>
    </xf>
    <xf numFmtId="165" fontId="4" fillId="0" borderId="0" xfId="3" applyNumberFormat="1" applyFont="1" applyFill="1" applyProtection="1"/>
    <xf numFmtId="165" fontId="5" fillId="0" borderId="0" xfId="3" applyNumberFormat="1" applyFont="1" applyFill="1" applyProtection="1"/>
    <xf numFmtId="166" fontId="5" fillId="0" borderId="0" xfId="3" applyNumberFormat="1" applyFont="1" applyFill="1" applyProtection="1"/>
    <xf numFmtId="37" fontId="4" fillId="0" borderId="0" xfId="3" applyNumberFormat="1" applyFont="1" applyFill="1" applyAlignment="1" applyProtection="1">
      <alignment horizontal="right"/>
    </xf>
    <xf numFmtId="165" fontId="4" fillId="0" borderId="0" xfId="3" applyNumberFormat="1" applyFont="1" applyFill="1" applyAlignment="1" applyProtection="1">
      <alignment horizontal="left"/>
    </xf>
    <xf numFmtId="0" fontId="4" fillId="0" borderId="0" xfId="3" applyFont="1" applyFill="1" applyAlignment="1" applyProtection="1">
      <alignment horizontal="right"/>
    </xf>
    <xf numFmtId="167" fontId="6" fillId="0" borderId="0" xfId="3" applyNumberFormat="1" applyFont="1" applyFill="1" applyProtection="1"/>
    <xf numFmtId="168" fontId="6" fillId="0" borderId="0" xfId="3" applyNumberFormat="1" applyFont="1" applyFill="1" applyProtection="1"/>
    <xf numFmtId="166" fontId="4" fillId="0" borderId="0" xfId="3" applyNumberFormat="1" applyFont="1" applyFill="1" applyAlignment="1" applyProtection="1">
      <alignment horizontal="right"/>
    </xf>
    <xf numFmtId="169" fontId="0" fillId="0" borderId="0" xfId="0" applyNumberFormat="1"/>
    <xf numFmtId="170" fontId="0" fillId="0" borderId="0" xfId="1" applyNumberFormat="1" applyFont="1"/>
    <xf numFmtId="0" fontId="0" fillId="0" borderId="3" xfId="0" applyBorder="1"/>
  </cellXfs>
  <cellStyles count="5">
    <cellStyle name="Comma" xfId="1" builtinId="3"/>
    <cellStyle name="Normal" xfId="0" builtinId="0"/>
    <cellStyle name="Normal 104" xfId="4"/>
    <cellStyle name="Normal_SCH_H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Layout" zoomScaleNormal="100" workbookViewId="0">
      <selection activeCell="A13" sqref="A13"/>
    </sheetView>
  </sheetViews>
  <sheetFormatPr defaultRowHeight="15" x14ac:dyDescent="0.25"/>
  <cols>
    <col min="1" max="1" width="35.42578125" customWidth="1"/>
    <col min="2" max="2" width="1.7109375" customWidth="1"/>
    <col min="3" max="3" width="23.7109375" customWidth="1"/>
    <col min="4" max="4" width="1.7109375" customWidth="1"/>
    <col min="5" max="5" width="29.7109375" customWidth="1"/>
  </cols>
  <sheetData>
    <row r="1" spans="1:5" x14ac:dyDescent="0.25">
      <c r="A1" s="1" t="s">
        <v>0</v>
      </c>
    </row>
    <row r="2" spans="1:5" x14ac:dyDescent="0.25">
      <c r="A2" s="1" t="s">
        <v>40</v>
      </c>
    </row>
    <row r="3" spans="1:5" ht="15.75" thickBot="1" x14ac:dyDescent="0.3">
      <c r="A3" s="30"/>
      <c r="B3" s="30"/>
      <c r="C3" s="30"/>
      <c r="D3" s="30"/>
      <c r="E3" s="30"/>
    </row>
    <row r="5" spans="1:5" x14ac:dyDescent="0.25">
      <c r="A5" t="s">
        <v>1</v>
      </c>
      <c r="C5" s="5">
        <v>36540465</v>
      </c>
      <c r="E5" t="s">
        <v>2</v>
      </c>
    </row>
    <row r="7" spans="1:5" x14ac:dyDescent="0.25">
      <c r="A7" t="s">
        <v>3</v>
      </c>
      <c r="C7" s="4">
        <v>4.2430000000000002E-2</v>
      </c>
      <c r="E7" s="3" t="s">
        <v>4</v>
      </c>
    </row>
    <row r="8" spans="1:5" x14ac:dyDescent="0.25">
      <c r="C8" s="6"/>
      <c r="E8" t="s">
        <v>5</v>
      </c>
    </row>
    <row r="10" spans="1:5" x14ac:dyDescent="0.25">
      <c r="A10" t="s">
        <v>6</v>
      </c>
      <c r="C10" s="2">
        <f>+C5*C7</f>
        <v>1550411.92995</v>
      </c>
    </row>
    <row r="11" spans="1:5" x14ac:dyDescent="0.25">
      <c r="C11" s="2"/>
    </row>
    <row r="12" spans="1:5" x14ac:dyDescent="0.25">
      <c r="A12" t="s">
        <v>37</v>
      </c>
      <c r="C12" s="29">
        <f>+'STAFF-RH-DR-01-005, Pg. 2'!I34</f>
        <v>1.0027535999999999</v>
      </c>
      <c r="E12" s="3" t="s">
        <v>39</v>
      </c>
    </row>
    <row r="13" spans="1:5" x14ac:dyDescent="0.25">
      <c r="C13" s="2"/>
    </row>
    <row r="14" spans="1:5" x14ac:dyDescent="0.25">
      <c r="A14" s="3" t="s">
        <v>38</v>
      </c>
      <c r="C14" s="2">
        <f>+C10*C12</f>
        <v>1554681.1442403102</v>
      </c>
    </row>
    <row r="16" spans="1:5" x14ac:dyDescent="0.25">
      <c r="C16" s="28"/>
    </row>
  </sheetData>
  <pageMargins left="0.7" right="0.7" top="1.04125" bottom="0.75" header="0.3" footer="0.3"/>
  <pageSetup scale="98" orientation="portrait" r:id="rId1"/>
  <headerFooter>
    <oddHeader>&amp;R&amp;"Times New Roman,Bold"&amp;10KyPSC Case No. 2017-00321
STAFF-REHEARING-DR-01-005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Layout" zoomScaleNormal="100" workbookViewId="0">
      <selection activeCell="I3" sqref="I3"/>
    </sheetView>
  </sheetViews>
  <sheetFormatPr defaultColWidth="8" defaultRowHeight="15" x14ac:dyDescent="0.25"/>
  <cols>
    <col min="1" max="1" width="7.28515625" style="10" customWidth="1"/>
    <col min="2" max="2" width="53.85546875" style="10" customWidth="1"/>
    <col min="3" max="3" width="3.140625" style="10" customWidth="1"/>
    <col min="4" max="4" width="7.7109375" style="10" customWidth="1"/>
    <col min="5" max="5" width="2.28515625" style="10" customWidth="1"/>
    <col min="6" max="6" width="13.42578125" style="10" customWidth="1"/>
    <col min="7" max="7" width="2.140625" style="10" customWidth="1"/>
    <col min="8" max="8" width="14.42578125" style="10" customWidth="1"/>
    <col min="9" max="9" width="31.85546875" style="10" customWidth="1"/>
    <col min="10" max="16384" width="8" style="10"/>
  </cols>
  <sheetData>
    <row r="1" spans="1:9" x14ac:dyDescent="0.25">
      <c r="A1" s="7" t="s">
        <v>7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7" t="s">
        <v>8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7" t="s">
        <v>9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7" t="s">
        <v>33</v>
      </c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11" t="s">
        <v>34</v>
      </c>
      <c r="B6" s="9"/>
      <c r="C6" s="9"/>
      <c r="D6" s="9"/>
      <c r="E6" s="9"/>
      <c r="F6" s="9"/>
      <c r="G6" s="9"/>
      <c r="H6" s="9"/>
      <c r="I6" s="12" t="s">
        <v>10</v>
      </c>
    </row>
    <row r="7" spans="1:9" x14ac:dyDescent="0.25">
      <c r="A7" s="11" t="s">
        <v>11</v>
      </c>
      <c r="B7" s="9"/>
      <c r="C7" s="9"/>
      <c r="D7" s="9"/>
      <c r="E7" s="9"/>
      <c r="F7" s="9"/>
      <c r="G7" s="9"/>
      <c r="H7" s="9"/>
      <c r="I7" s="12" t="s">
        <v>35</v>
      </c>
    </row>
    <row r="8" spans="1:9" x14ac:dyDescent="0.25">
      <c r="A8" s="12" t="s">
        <v>12</v>
      </c>
      <c r="B8" s="9"/>
      <c r="C8" s="9"/>
      <c r="D8" s="9"/>
      <c r="E8" s="9"/>
      <c r="F8" s="9"/>
      <c r="G8" s="9"/>
      <c r="H8" s="9"/>
      <c r="I8" s="12" t="s">
        <v>13</v>
      </c>
    </row>
    <row r="9" spans="1:9" x14ac:dyDescent="0.25">
      <c r="A9" s="9"/>
      <c r="B9" s="9"/>
      <c r="C9" s="9"/>
      <c r="D9" s="9"/>
      <c r="E9" s="9"/>
      <c r="F9" s="9"/>
      <c r="G9" s="9"/>
      <c r="H9" s="9"/>
      <c r="I9" s="12" t="s">
        <v>14</v>
      </c>
    </row>
    <row r="10" spans="1:9" x14ac:dyDescent="0.25">
      <c r="A10" s="13"/>
      <c r="B10" s="13"/>
      <c r="C10" s="13"/>
      <c r="D10" s="13"/>
      <c r="E10" s="13"/>
      <c r="F10" s="13"/>
      <c r="G10" s="13"/>
      <c r="H10" s="13"/>
      <c r="I10" s="13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14" t="s">
        <v>15</v>
      </c>
    </row>
    <row r="12" spans="1:9" x14ac:dyDescent="0.25">
      <c r="A12" s="14" t="s">
        <v>16</v>
      </c>
      <c r="B12" s="9"/>
      <c r="C12" s="9"/>
      <c r="D12" s="9"/>
      <c r="E12" s="9"/>
      <c r="F12" s="9"/>
      <c r="G12" s="9"/>
      <c r="H12" s="9"/>
      <c r="I12" s="14" t="s">
        <v>17</v>
      </c>
    </row>
    <row r="13" spans="1:9" x14ac:dyDescent="0.25">
      <c r="A13" s="14" t="s">
        <v>18</v>
      </c>
      <c r="B13" s="12" t="s">
        <v>19</v>
      </c>
      <c r="C13" s="9"/>
      <c r="D13" s="9"/>
      <c r="E13" s="9"/>
      <c r="F13" s="9"/>
      <c r="G13" s="9"/>
      <c r="H13" s="9"/>
      <c r="I13" s="14" t="s">
        <v>20</v>
      </c>
    </row>
    <row r="14" spans="1:9" x14ac:dyDescent="0.25">
      <c r="A14" s="13"/>
      <c r="B14" s="13"/>
      <c r="C14" s="13"/>
      <c r="D14" s="13"/>
      <c r="E14" s="13"/>
      <c r="F14" s="13"/>
      <c r="G14" s="13"/>
      <c r="H14" s="13"/>
      <c r="I14" s="15" t="s">
        <v>21</v>
      </c>
    </row>
    <row r="15" spans="1:9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14">
        <v>1</v>
      </c>
      <c r="B16" s="12" t="s">
        <v>22</v>
      </c>
      <c r="C16" s="9"/>
      <c r="D16" s="16"/>
      <c r="E16" s="16"/>
      <c r="F16" s="9"/>
      <c r="G16" s="9"/>
      <c r="H16" s="9"/>
      <c r="I16" s="17">
        <v>1</v>
      </c>
    </row>
    <row r="17" spans="1:9" x14ac:dyDescent="0.25">
      <c r="A17" s="18">
        <v>2</v>
      </c>
      <c r="B17" s="9"/>
      <c r="C17" s="9"/>
      <c r="D17" s="9"/>
      <c r="E17" s="9"/>
      <c r="F17" s="9"/>
      <c r="G17" s="9"/>
      <c r="H17" s="9"/>
      <c r="I17" s="19"/>
    </row>
    <row r="18" spans="1:9" x14ac:dyDescent="0.25">
      <c r="A18" s="18">
        <v>3</v>
      </c>
      <c r="B18" s="9"/>
      <c r="C18" s="9"/>
      <c r="D18" s="9"/>
      <c r="E18" s="9"/>
      <c r="F18" s="9"/>
      <c r="G18" s="9"/>
      <c r="H18" s="9"/>
      <c r="I18" s="19"/>
    </row>
    <row r="19" spans="1:9" x14ac:dyDescent="0.25">
      <c r="A19" s="18">
        <v>4</v>
      </c>
      <c r="B19" s="12" t="s">
        <v>23</v>
      </c>
      <c r="C19" s="9"/>
      <c r="D19" s="9"/>
      <c r="E19" s="9"/>
      <c r="F19" s="17">
        <v>7.5000000000000002E-4</v>
      </c>
      <c r="G19" s="9"/>
      <c r="H19" s="9"/>
      <c r="I19" s="19"/>
    </row>
    <row r="20" spans="1:9" x14ac:dyDescent="0.25">
      <c r="A20" s="14">
        <v>5</v>
      </c>
      <c r="B20" s="12" t="s">
        <v>24</v>
      </c>
      <c r="C20" s="9"/>
      <c r="D20" s="9"/>
      <c r="E20" s="19"/>
      <c r="F20" s="17">
        <v>1.9959999999999999E-3</v>
      </c>
      <c r="G20" s="9"/>
      <c r="H20" s="9"/>
      <c r="I20" s="19"/>
    </row>
    <row r="21" spans="1:9" x14ac:dyDescent="0.25">
      <c r="A21" s="18">
        <v>6</v>
      </c>
      <c r="B21" s="14" t="s">
        <v>25</v>
      </c>
      <c r="C21" s="9"/>
      <c r="D21" s="20"/>
      <c r="E21" s="19"/>
      <c r="F21" s="20"/>
      <c r="G21" s="9"/>
      <c r="H21" s="9"/>
      <c r="I21" s="21">
        <v>2.7460000000000002E-3</v>
      </c>
    </row>
    <row r="22" spans="1:9" x14ac:dyDescent="0.25">
      <c r="A22" s="18">
        <v>7</v>
      </c>
      <c r="B22" s="9"/>
      <c r="C22" s="9"/>
      <c r="D22" s="22"/>
      <c r="E22" s="22"/>
      <c r="F22" s="22"/>
      <c r="G22" s="9"/>
      <c r="H22" s="9"/>
      <c r="I22" s="22"/>
    </row>
    <row r="23" spans="1:9" x14ac:dyDescent="0.25">
      <c r="A23" s="18">
        <v>8</v>
      </c>
      <c r="B23" s="12" t="s">
        <v>26</v>
      </c>
      <c r="C23" s="9"/>
      <c r="D23" s="23"/>
      <c r="E23" s="23"/>
      <c r="F23" s="16"/>
      <c r="G23" s="9"/>
      <c r="H23" s="9"/>
      <c r="I23" s="17">
        <v>0.99725399999999997</v>
      </c>
    </row>
    <row r="24" spans="1:9" x14ac:dyDescent="0.25">
      <c r="A24" s="14">
        <v>9</v>
      </c>
      <c r="B24" s="9"/>
      <c r="C24" s="9"/>
      <c r="D24" s="9"/>
      <c r="E24" s="9"/>
      <c r="F24" s="9"/>
      <c r="G24" s="9"/>
      <c r="H24" s="9"/>
      <c r="I24" s="16"/>
    </row>
    <row r="25" spans="1:9" x14ac:dyDescent="0.25">
      <c r="A25" s="18">
        <v>10</v>
      </c>
      <c r="B25" s="9" t="s">
        <v>27</v>
      </c>
      <c r="C25" s="9"/>
      <c r="D25" s="9"/>
      <c r="E25" s="9"/>
      <c r="F25" s="9"/>
      <c r="G25" s="9"/>
      <c r="H25" s="9"/>
      <c r="I25" s="27" t="s">
        <v>36</v>
      </c>
    </row>
    <row r="26" spans="1:9" x14ac:dyDescent="0.25">
      <c r="A26" s="18">
        <v>11</v>
      </c>
      <c r="B26" s="9" t="s">
        <v>28</v>
      </c>
      <c r="C26" s="9"/>
      <c r="D26" s="9"/>
      <c r="E26" s="9"/>
      <c r="F26" s="9"/>
      <c r="G26" s="9"/>
      <c r="H26" s="9"/>
      <c r="I26" s="21"/>
    </row>
    <row r="27" spans="1:9" x14ac:dyDescent="0.25">
      <c r="A27" s="18">
        <v>12</v>
      </c>
      <c r="B27" s="9"/>
      <c r="C27" s="9"/>
      <c r="D27" s="9"/>
      <c r="E27" s="9"/>
      <c r="F27" s="9"/>
      <c r="G27" s="9"/>
      <c r="H27" s="9"/>
      <c r="I27" s="16"/>
    </row>
    <row r="28" spans="1:9" x14ac:dyDescent="0.25">
      <c r="A28" s="14">
        <v>13</v>
      </c>
      <c r="B28" s="12" t="s">
        <v>29</v>
      </c>
      <c r="C28" s="9"/>
      <c r="D28" s="9"/>
      <c r="E28" s="9"/>
      <c r="F28" s="9"/>
      <c r="G28" s="9"/>
      <c r="H28" s="9"/>
      <c r="I28" s="17">
        <v>0.99725399999999997</v>
      </c>
    </row>
    <row r="29" spans="1:9" x14ac:dyDescent="0.25">
      <c r="A29" s="18">
        <v>14</v>
      </c>
      <c r="B29" s="9"/>
      <c r="C29" s="9"/>
      <c r="D29" s="9"/>
      <c r="E29" s="9"/>
      <c r="F29" s="9"/>
      <c r="G29" s="9"/>
      <c r="H29" s="9"/>
      <c r="I29" s="16"/>
    </row>
    <row r="30" spans="1:9" x14ac:dyDescent="0.25">
      <c r="A30" s="18">
        <v>15</v>
      </c>
      <c r="B30" s="12" t="s">
        <v>30</v>
      </c>
      <c r="C30" s="19"/>
      <c r="D30" s="24"/>
      <c r="E30" s="24"/>
      <c r="F30" s="19"/>
      <c r="G30" s="12"/>
      <c r="H30" s="12"/>
      <c r="I30" s="27" t="s">
        <v>36</v>
      </c>
    </row>
    <row r="31" spans="1:9" x14ac:dyDescent="0.25">
      <c r="A31" s="18">
        <v>16</v>
      </c>
      <c r="B31" s="9"/>
      <c r="C31" s="19"/>
      <c r="D31" s="9"/>
      <c r="E31" s="9"/>
      <c r="F31" s="16"/>
      <c r="G31" s="9"/>
      <c r="H31" s="9"/>
      <c r="I31" s="22"/>
    </row>
    <row r="32" spans="1:9" x14ac:dyDescent="0.25">
      <c r="A32" s="14">
        <v>17</v>
      </c>
      <c r="B32" s="12" t="s">
        <v>31</v>
      </c>
      <c r="C32" s="9"/>
      <c r="D32" s="23"/>
      <c r="E32" s="23"/>
      <c r="F32" s="9"/>
      <c r="G32" s="9"/>
      <c r="H32" s="9"/>
      <c r="I32" s="26">
        <v>0.99725399999999997</v>
      </c>
    </row>
    <row r="33" spans="1:9" x14ac:dyDescent="0.25">
      <c r="A33" s="18">
        <v>18</v>
      </c>
      <c r="B33" s="9"/>
      <c r="C33" s="9"/>
      <c r="D33" s="9"/>
      <c r="E33" s="9"/>
      <c r="F33" s="9"/>
      <c r="G33" s="9"/>
      <c r="H33" s="9"/>
      <c r="I33" s="24"/>
    </row>
    <row r="34" spans="1:9" x14ac:dyDescent="0.25">
      <c r="A34" s="18">
        <v>19</v>
      </c>
      <c r="B34" s="12" t="s">
        <v>32</v>
      </c>
      <c r="C34" s="9"/>
      <c r="D34" s="9"/>
      <c r="E34" s="9"/>
      <c r="F34" s="9"/>
      <c r="G34" s="9"/>
      <c r="H34" s="9"/>
      <c r="I34" s="25">
        <v>1.0027535999999999</v>
      </c>
    </row>
  </sheetData>
  <pageMargins left="0.7" right="0.7" top="0.75" bottom="0.75" header="0.3" footer="0.3"/>
  <pageSetup scale="66" orientation="portrait" r:id="rId1"/>
  <headerFooter>
    <oddHeader>&amp;R&amp;"Times New Roman,Bold"&amp;10KyPSC Case No. 2017-00321
STAFF-REHEARING-DR-01-005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Props1.xml><?xml version="1.0" encoding="utf-8"?>
<ds:datastoreItem xmlns:ds="http://schemas.openxmlformats.org/officeDocument/2006/customXml" ds:itemID="{AECE2E5E-9C55-47F6-9B99-8BCD0B98D0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65CE3D-8D5C-45EE-8BA5-28FBBE1AC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2CFCAE-B208-41D0-8EA1-6E01762AC191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ace8dc78-f72f-446e-be2b-b93d2c0549dc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STAFF-RH-DR-01-005, Pg. 1</vt:lpstr>
      <vt:lpstr>STAFF-RH-DR-01-005, Pg. 2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STAFF-REHEARING-DR-01-005 Attachment</dc:title>
  <dc:subject>Support for EB2 OM Carrying Costs</dc:subject>
  <dc:creator>Wathen, Don</dc:creator>
  <cp:lastModifiedBy>D'Ascenzo, Rocco O</cp:lastModifiedBy>
  <cp:lastPrinted>2018-06-23T17:26:19Z</cp:lastPrinted>
  <dcterms:created xsi:type="dcterms:W3CDTF">2018-06-23T17:13:02Z</dcterms:created>
  <dcterms:modified xsi:type="dcterms:W3CDTF">2018-06-27T01:35:11Z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