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80" yWindow="4785" windowWidth="28770" windowHeight="8355"/>
  </bookViews>
  <sheets>
    <sheet name="Rate Case Exp. Analysis" sheetId="1" r:id="rId1"/>
  </sheets>
  <definedNames>
    <definedName name="_xlnm.Print_Area" localSheetId="0">'Rate Case Exp. Analysis'!$A$1:$P$25</definedName>
    <definedName name="_xlnm.Print_Titles" localSheetId="0">'Rate Case Exp. Analysis'!$1:$7</definedName>
  </definedNames>
  <calcPr calcId="145621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H16" i="1"/>
  <c r="G16" i="1"/>
  <c r="I13" i="1"/>
  <c r="I16" i="1" s="1"/>
  <c r="P12" i="1"/>
  <c r="P13" i="1" l="1"/>
  <c r="P16" i="1" s="1"/>
</calcChain>
</file>

<file path=xl/sharedStrings.xml><?xml version="1.0" encoding="utf-8"?>
<sst xmlns="http://schemas.openxmlformats.org/spreadsheetml/2006/main" count="37" uniqueCount="33">
  <si>
    <t xml:space="preserve">                     Consultants                     </t>
  </si>
  <si>
    <t>Document/</t>
  </si>
  <si>
    <t>Depreciation</t>
  </si>
  <si>
    <t>Rate of Return</t>
  </si>
  <si>
    <t>Publish</t>
  </si>
  <si>
    <t>Transport/</t>
  </si>
  <si>
    <t>Journal Entry No.</t>
  </si>
  <si>
    <t>Legal</t>
  </si>
  <si>
    <t>Study</t>
  </si>
  <si>
    <t>Legal Notices</t>
  </si>
  <si>
    <t>Lodging/Meals</t>
  </si>
  <si>
    <t>Misc.</t>
  </si>
  <si>
    <t>Total</t>
  </si>
  <si>
    <t>Demolition</t>
  </si>
  <si>
    <t>Account 0186108</t>
  </si>
  <si>
    <t>Duke Energy Kentucky, Inc.</t>
  </si>
  <si>
    <t>Case No. 2017-00321</t>
  </si>
  <si>
    <t>Invoice</t>
  </si>
  <si>
    <t>Date</t>
  </si>
  <si>
    <t>Payment</t>
  </si>
  <si>
    <t>Accounting</t>
  </si>
  <si>
    <t>Engineering</t>
  </si>
  <si>
    <t xml:space="preserve">Hours </t>
  </si>
  <si>
    <t>Worked</t>
  </si>
  <si>
    <t>Rate</t>
  </si>
  <si>
    <t>Per Hour</t>
  </si>
  <si>
    <t>Vendor Name / Description</t>
  </si>
  <si>
    <t>Goss Samford | Professional Legal Services</t>
  </si>
  <si>
    <t>Electric Rate Case Expense</t>
  </si>
  <si>
    <t>November 2017</t>
  </si>
  <si>
    <t>APACR11598</t>
  </si>
  <si>
    <t>Total November 2017</t>
  </si>
  <si>
    <t>A) EXPENSES INCURRED TO DATE FOR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</si>
</sst>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8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0" xfId="0" applyNumberFormat="1" applyBorder="1"/>
    <xf numFmtId="40" fontId="0" fillId="0" borderId="1" xfId="0" applyNumberFormat="1" applyBorder="1"/>
    <xf numFmtId="1" fontId="3" fillId="0" borderId="0" xfId="0" applyNumberFormat="1" applyFont="1" applyAlignment="1">
      <alignment horizontal="left"/>
    </xf>
    <xf numFmtId="39" fontId="0" fillId="0" borderId="1" xfId="0" applyNumberFormat="1" applyBorder="1"/>
    <xf numFmtId="1" fontId="4" fillId="0" borderId="0" xfId="0" quotePrefix="1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4" fontId="3" fillId="0" borderId="0" xfId="0" applyNumberFormat="1" applyFont="1"/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4" fillId="0" borderId="0" xfId="0" quotePrefix="1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40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40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8"/>
  <sheetViews>
    <sheetView tabSelected="1" zoomScale="90" zoomScaleNormal="90" workbookViewId="0">
      <pane xSplit="4" ySplit="7" topLeftCell="E8" activePane="bottomRight" state="frozen"/>
      <selection pane="topRight" activeCell="C1" sqref="C1"/>
      <selection pane="bottomLeft" activeCell="A8" sqref="A8"/>
      <selection pane="bottomRight" activeCell="B26" sqref="B26"/>
    </sheetView>
  </sheetViews>
  <sheetFormatPr defaultColWidth="2.28515625" defaultRowHeight="12.75" x14ac:dyDescent="0.2"/>
  <cols>
    <col min="1" max="1" width="14.140625" style="3" customWidth="1"/>
    <col min="2" max="2" width="11.140625" style="3" customWidth="1"/>
    <col min="3" max="3" width="10.5703125" style="3" customWidth="1"/>
    <col min="4" max="4" width="64" style="1" customWidth="1"/>
    <col min="5" max="5" width="12.7109375" style="7" customWidth="1"/>
    <col min="6" max="6" width="12.85546875" style="7" customWidth="1"/>
    <col min="7" max="7" width="10.5703125" style="1" customWidth="1"/>
    <col min="8" max="8" width="10.7109375" style="1" customWidth="1"/>
    <col min="9" max="9" width="11.28515625" style="2" customWidth="1"/>
    <col min="10" max="10" width="12" style="2" bestFit="1" customWidth="1"/>
    <col min="11" max="11" width="13.140625" style="2" customWidth="1"/>
    <col min="12" max="12" width="10.28515625" style="2" customWidth="1"/>
    <col min="13" max="13" width="12.85546875" style="2" customWidth="1"/>
    <col min="14" max="14" width="13.5703125" style="2" customWidth="1"/>
    <col min="15" max="15" width="10.140625" style="2" customWidth="1"/>
    <col min="16" max="16" width="12" style="2" customWidth="1"/>
    <col min="17" max="19" width="2.140625" style="1" customWidth="1"/>
    <col min="20" max="16384" width="2.28515625" style="1"/>
  </cols>
  <sheetData>
    <row r="1" spans="1:17" x14ac:dyDescent="0.2">
      <c r="A1" s="19" t="s">
        <v>15</v>
      </c>
      <c r="B1" s="19"/>
      <c r="C1" s="19"/>
      <c r="P1" s="25"/>
    </row>
    <row r="2" spans="1:17" x14ac:dyDescent="0.2">
      <c r="A2" s="19" t="s">
        <v>28</v>
      </c>
      <c r="B2" s="19"/>
      <c r="C2" s="19"/>
      <c r="P2" s="25"/>
    </row>
    <row r="3" spans="1:17" x14ac:dyDescent="0.2">
      <c r="A3" s="19" t="s">
        <v>16</v>
      </c>
      <c r="B3" s="19"/>
      <c r="C3" s="19"/>
    </row>
    <row r="4" spans="1:17" x14ac:dyDescent="0.2">
      <c r="A4" s="19" t="s">
        <v>14</v>
      </c>
      <c r="B4" s="19"/>
      <c r="C4" s="19"/>
      <c r="I4" s="31"/>
      <c r="J4" s="32"/>
      <c r="K4" s="31"/>
      <c r="L4" s="33"/>
      <c r="N4" s="32"/>
      <c r="O4" s="32"/>
    </row>
    <row r="5" spans="1:17" x14ac:dyDescent="0.2">
      <c r="A5" s="4"/>
      <c r="B5" s="4"/>
      <c r="C5" s="4"/>
      <c r="J5" s="34" t="s">
        <v>0</v>
      </c>
      <c r="K5" s="34"/>
      <c r="L5" s="34"/>
    </row>
    <row r="6" spans="1:17" x14ac:dyDescent="0.2">
      <c r="A6" s="6" t="s">
        <v>1</v>
      </c>
      <c r="B6" s="21" t="s">
        <v>17</v>
      </c>
      <c r="C6" s="21" t="s">
        <v>19</v>
      </c>
      <c r="D6" s="7"/>
      <c r="E6" s="7" t="s">
        <v>22</v>
      </c>
      <c r="F6" s="7" t="s">
        <v>24</v>
      </c>
      <c r="G6" s="7"/>
      <c r="H6" s="7"/>
      <c r="I6" s="8"/>
      <c r="J6" s="8" t="s">
        <v>2</v>
      </c>
      <c r="L6" s="8" t="s">
        <v>13</v>
      </c>
      <c r="M6" s="8" t="s">
        <v>4</v>
      </c>
      <c r="N6" s="8" t="s">
        <v>5</v>
      </c>
      <c r="O6" s="8"/>
      <c r="P6" s="8"/>
      <c r="Q6" s="7"/>
    </row>
    <row r="7" spans="1:17" x14ac:dyDescent="0.2">
      <c r="A7" s="9" t="s">
        <v>6</v>
      </c>
      <c r="B7" s="9" t="s">
        <v>18</v>
      </c>
      <c r="C7" s="9" t="s">
        <v>18</v>
      </c>
      <c r="D7" s="10" t="s">
        <v>26</v>
      </c>
      <c r="E7" s="10" t="s">
        <v>23</v>
      </c>
      <c r="F7" s="10" t="s">
        <v>25</v>
      </c>
      <c r="G7" s="10" t="s">
        <v>20</v>
      </c>
      <c r="H7" s="10" t="s">
        <v>21</v>
      </c>
      <c r="I7" s="5" t="s">
        <v>7</v>
      </c>
      <c r="J7" s="5" t="s">
        <v>8</v>
      </c>
      <c r="K7" s="5" t="s">
        <v>3</v>
      </c>
      <c r="L7" s="5" t="s">
        <v>8</v>
      </c>
      <c r="M7" s="5" t="s">
        <v>9</v>
      </c>
      <c r="N7" s="5" t="s">
        <v>10</v>
      </c>
      <c r="O7" s="5" t="s">
        <v>11</v>
      </c>
      <c r="P7" s="5" t="s">
        <v>12</v>
      </c>
      <c r="Q7" s="7"/>
    </row>
    <row r="8" spans="1:17" x14ac:dyDescent="0.2">
      <c r="A8" s="9"/>
      <c r="B8" s="9"/>
      <c r="C8" s="9"/>
      <c r="D8" s="10"/>
      <c r="E8" s="10"/>
      <c r="F8" s="10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s="30" customFormat="1" ht="15" x14ac:dyDescent="0.25">
      <c r="A9" s="26" t="s">
        <v>32</v>
      </c>
      <c r="B9" s="26"/>
      <c r="C9" s="26"/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1" spans="1:17" x14ac:dyDescent="0.2">
      <c r="A11" s="16" t="s">
        <v>29</v>
      </c>
      <c r="B11" s="23"/>
      <c r="C11" s="23"/>
      <c r="I11" s="12"/>
      <c r="J11" s="12"/>
      <c r="K11" s="12"/>
      <c r="L11" s="12"/>
      <c r="M11" s="12"/>
      <c r="N11" s="12"/>
      <c r="O11" s="12"/>
      <c r="P11" s="12"/>
    </row>
    <row r="12" spans="1:17" x14ac:dyDescent="0.2">
      <c r="A12" s="17" t="s">
        <v>30</v>
      </c>
      <c r="B12" s="22">
        <v>43047</v>
      </c>
      <c r="C12" s="22">
        <v>43053</v>
      </c>
      <c r="D12" s="18" t="s">
        <v>27</v>
      </c>
      <c r="E12" s="24">
        <v>7.6</v>
      </c>
      <c r="F12" s="24">
        <v>245</v>
      </c>
      <c r="I12" s="12">
        <v>1768.94</v>
      </c>
      <c r="J12" s="12"/>
      <c r="K12" s="12"/>
      <c r="L12" s="12"/>
      <c r="M12" s="12"/>
      <c r="N12" s="12"/>
      <c r="O12" s="12"/>
      <c r="P12" s="12">
        <f t="shared" ref="P12:P13" si="0">SUM(I12:O12)</f>
        <v>1768.94</v>
      </c>
    </row>
    <row r="13" spans="1:17" x14ac:dyDescent="0.2">
      <c r="A13" s="17" t="s">
        <v>30</v>
      </c>
      <c r="B13" s="22">
        <v>43047</v>
      </c>
      <c r="C13" s="22">
        <v>43053</v>
      </c>
      <c r="D13" s="18" t="s">
        <v>27</v>
      </c>
      <c r="E13" s="24">
        <v>8.4</v>
      </c>
      <c r="F13" s="24">
        <v>175</v>
      </c>
      <c r="I13" s="12">
        <f>498.75+897.71</f>
        <v>1396.46</v>
      </c>
      <c r="J13" s="12"/>
      <c r="K13" s="12"/>
      <c r="L13" s="12"/>
      <c r="M13" s="12"/>
      <c r="N13" s="12"/>
      <c r="O13" s="12"/>
      <c r="P13" s="12">
        <f t="shared" si="0"/>
        <v>1396.46</v>
      </c>
    </row>
    <row r="14" spans="1:17" x14ac:dyDescent="0.2">
      <c r="A14" s="17"/>
      <c r="B14" s="17"/>
      <c r="C14" s="17"/>
      <c r="D14" s="18"/>
      <c r="E14" s="24"/>
      <c r="F14" s="24"/>
      <c r="G14" s="13"/>
      <c r="H14" s="13"/>
      <c r="I14" s="13"/>
      <c r="J14" s="13"/>
      <c r="K14" s="13"/>
      <c r="L14" s="13"/>
      <c r="M14" s="13"/>
      <c r="N14" s="13"/>
      <c r="O14" s="15"/>
      <c r="P14" s="15"/>
    </row>
    <row r="15" spans="1:17" x14ac:dyDescent="0.2">
      <c r="A15" s="14"/>
      <c r="B15" s="14"/>
      <c r="C15" s="14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x14ac:dyDescent="0.2">
      <c r="A16" s="11" t="s">
        <v>31</v>
      </c>
      <c r="B16" s="11"/>
      <c r="C16" s="11"/>
      <c r="G16" s="13">
        <f t="shared" ref="G16:P16" si="1">SUM(G12:G14)</f>
        <v>0</v>
      </c>
      <c r="H16" s="13">
        <f t="shared" si="1"/>
        <v>0</v>
      </c>
      <c r="I16" s="13">
        <f t="shared" si="1"/>
        <v>3165.4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3165.4</v>
      </c>
    </row>
    <row r="18" spans="1:1" x14ac:dyDescent="0.2">
      <c r="A18" s="20"/>
    </row>
  </sheetData>
  <mergeCells count="1">
    <mergeCell ref="J5:L5"/>
  </mergeCells>
  <phoneticPr fontId="0" type="noConversion"/>
  <printOptions horizontalCentered="1"/>
  <pageMargins left="0.1" right="0.1" top="0.75" bottom="0" header="0.75" footer="0.25"/>
  <pageSetup scale="56" fitToHeight="0" orientation="landscape" r:id="rId1"/>
  <headerFooter>
    <oddHeader xml:space="preserve">&amp;RCase No. 2017-00321
Staff-DR-01-59 1st Supplemental Attachment (A)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LAWLER</Witness>
  </documentManagement>
</p:properties>
</file>

<file path=customXml/itemProps1.xml><?xml version="1.0" encoding="utf-8"?>
<ds:datastoreItem xmlns:ds="http://schemas.openxmlformats.org/officeDocument/2006/customXml" ds:itemID="{39381566-7FD8-4B09-AE36-2629914F7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A1DA88-083C-4C5F-BA77-A72474D10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874309-57BF-416A-81B9-420713DC545B}">
  <ds:schemaRefs>
    <ds:schemaRef ds:uri="http://purl.org/dc/elements/1.1/"/>
    <ds:schemaRef ds:uri="ace8dc78-f72f-446e-be2b-b93d2c0549dc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Case Exp. Analysis</vt:lpstr>
      <vt:lpstr>'Rate Case Exp. Analysis'!Print_Area</vt:lpstr>
      <vt:lpstr>'Rate Case Exp. Analysis'!Print_Titles</vt:lpstr>
    </vt:vector>
  </TitlesOfParts>
  <Company>Cinergy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STAFF-DR-01-059 2ND SUPP Attachment (A)</dc:title>
  <dc:subject>Schedule of Rate Case Expenses through Nov 2017</dc:subject>
  <dc:creator>t10555</dc:creator>
  <cp:lastModifiedBy>D'Ascenzo, Rocco O</cp:lastModifiedBy>
  <cp:lastPrinted>2017-11-10T18:06:54Z</cp:lastPrinted>
  <dcterms:created xsi:type="dcterms:W3CDTF">2002-05-09T15:21:11Z</dcterms:created>
  <dcterms:modified xsi:type="dcterms:W3CDTF">2018-01-03T20:35:48Z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