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Accts Rec Financing" sheetId="1" r:id="rId1"/>
  </sheets>
  <definedNames>
    <definedName name="_xlnm.Print_Area" localSheetId="0">'Accts Rec Financing'!$A$1:$O$414</definedName>
    <definedName name="_xlnm.Print_Titles" localSheetId="0">'Accts Rec Financing'!$1:$8</definedName>
  </definedNames>
  <calcPr fullCalcOnLoad="1"/>
</workbook>
</file>

<file path=xl/sharedStrings.xml><?xml version="1.0" encoding="utf-8"?>
<sst xmlns="http://schemas.openxmlformats.org/spreadsheetml/2006/main" count="31" uniqueCount="30">
  <si>
    <t>Kentucky Power Company</t>
  </si>
  <si>
    <t>Accounts Receivable Financing</t>
  </si>
  <si>
    <t>Thirteen Months Ending February 28, 2017</t>
  </si>
  <si>
    <t>AEP Credit - Internal Cost Incurred</t>
  </si>
  <si>
    <t>KP - Actual Carrying Cost Incurred</t>
  </si>
  <si>
    <t>Date</t>
  </si>
  <si>
    <t>A/R                                             Balance</t>
  </si>
  <si>
    <t>Daily                                           Cost of Capital</t>
  </si>
  <si>
    <t>AEP Credit - Internal Cost</t>
  </si>
  <si>
    <t>A/R                                             Factored</t>
  </si>
  <si>
    <t>Previous Month's Average Days Outstanding</t>
  </si>
  <si>
    <t>KPCo                                          Actual                                  Carrying Cost                                                          Incurred</t>
  </si>
  <si>
    <t xml:space="preserve">Actual Cost of Capital as a % of Total A/R Balance  </t>
  </si>
  <si>
    <t>(a)</t>
  </si>
  <si>
    <t>(b)</t>
  </si>
  <si>
    <t>(c) = (a) x (b)</t>
  </si>
  <si>
    <t>(d)</t>
  </si>
  <si>
    <t>(e)</t>
  </si>
  <si>
    <t>(f)</t>
  </si>
  <si>
    <t>(g) = (e) x (f)</t>
  </si>
  <si>
    <t>(h) = (d) x (g)</t>
  </si>
  <si>
    <t>(i) = (h) / (a)</t>
  </si>
  <si>
    <t>Average Daily                               Cost of Capital                                               as a % of                                       Total A/R Balance</t>
  </si>
  <si>
    <t>Annualized                                  Cost of Capital                                                as a % of                                       Total A/R Balance</t>
  </si>
  <si>
    <t>Average A/R Balance 2/1/2016 - 2/28/2017</t>
  </si>
  <si>
    <t>AEP Credit - Internal Cost of Capital 2/1/2016 - 2/28/2017</t>
  </si>
  <si>
    <t>Internal Cost Incurred / Average A/R Balance / 394 x 360</t>
  </si>
  <si>
    <t>KP - Actual Cost of Capital 2/1/2016 - 2/28/2017</t>
  </si>
  <si>
    <t>Actual Carrying Cost Incurred / Average A/R Balance / 394 x 360</t>
  </si>
  <si>
    <t>Total Carrying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</si>
</sst>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mm/dd/yyyy"/>
    <numFmt numFmtId="166" formatCode="_(* #,##0.000000_);_(* \(#,##0.000000\);_(* &quot;-&quot;??_);_(@_)"/>
    <numFmt numFmtId="167" formatCode="0.0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 style="medium"/>
      <right style="thin">
        <color rgb="FFD0D7E5"/>
      </right>
      <top style="medium"/>
      <bottom style="medium"/>
    </border>
    <border>
      <left style="thin">
        <color rgb="FFD0D7E5"/>
      </left>
      <right style="thin">
        <color rgb="FFD0D7E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" fillId="0" borderId="9">
      <alignment horizontal="center"/>
      <protection/>
    </xf>
    <xf numFmtId="0" fontId="4" fillId="0" borderId="9">
      <alignment horizontal="center"/>
      <protection/>
    </xf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63" applyFont="1" applyBorder="1">
      <alignment/>
      <protection/>
    </xf>
    <xf numFmtId="0" fontId="21" fillId="0" borderId="11" xfId="63" applyFont="1" applyBorder="1" applyAlignment="1">
      <alignment horizontal="center" wrapText="1"/>
      <protection/>
    </xf>
    <xf numFmtId="40" fontId="21" fillId="0" borderId="11" xfId="63" applyNumberFormat="1" applyFont="1" applyBorder="1" applyAlignment="1">
      <alignment horizontal="center" wrapText="1"/>
      <protection/>
    </xf>
    <xf numFmtId="40" fontId="21" fillId="0" borderId="0" xfId="63" applyNumberFormat="1" applyFont="1" applyBorder="1" applyAlignment="1">
      <alignment horizontal="center" wrapText="1"/>
      <protection/>
    </xf>
    <xf numFmtId="40" fontId="21" fillId="0" borderId="12" xfId="63" applyNumberFormat="1" applyFont="1" applyBorder="1" applyAlignment="1">
      <alignment horizontal="center" wrapText="1"/>
      <protection/>
    </xf>
    <xf numFmtId="0" fontId="22" fillId="0" borderId="12" xfId="63" applyFont="1" applyBorder="1" applyAlignment="1">
      <alignment wrapText="1"/>
      <protection/>
    </xf>
    <xf numFmtId="0" fontId="22" fillId="0" borderId="0" xfId="63" applyFont="1" applyBorder="1" applyAlignment="1">
      <alignment wrapText="1"/>
      <protection/>
    </xf>
    <xf numFmtId="0" fontId="21" fillId="0" borderId="0" xfId="63" applyFont="1" applyBorder="1" applyAlignment="1">
      <alignment horizontal="center" wrapText="1"/>
      <protection/>
    </xf>
    <xf numFmtId="0" fontId="21" fillId="0" borderId="0" xfId="63" applyFont="1" applyBorder="1" applyAlignment="1">
      <alignment horizontal="center"/>
      <protection/>
    </xf>
    <xf numFmtId="0" fontId="21" fillId="0" borderId="0" xfId="63" applyFont="1" applyBorder="1" applyAlignment="1" quotePrefix="1">
      <alignment horizontal="center"/>
      <protection/>
    </xf>
    <xf numFmtId="40" fontId="21" fillId="0" borderId="0" xfId="63" applyNumberFormat="1" applyFont="1" applyBorder="1" applyAlignment="1">
      <alignment horizontal="center"/>
      <protection/>
    </xf>
    <xf numFmtId="165" fontId="42" fillId="0" borderId="13" xfId="0" applyNumberFormat="1" applyFont="1" applyFill="1" applyBorder="1" applyAlignment="1" applyProtection="1">
      <alignment horizontal="right" vertical="center" wrapText="1"/>
      <protection/>
    </xf>
    <xf numFmtId="4" fontId="42" fillId="0" borderId="13" xfId="0" applyNumberFormat="1" applyFont="1" applyFill="1" applyBorder="1" applyAlignment="1" applyProtection="1">
      <alignment horizontal="right" vertical="center" wrapText="1"/>
      <protection/>
    </xf>
    <xf numFmtId="0" fontId="42" fillId="0" borderId="13" xfId="0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/>
    </xf>
    <xf numFmtId="0" fontId="23" fillId="0" borderId="0" xfId="71" applyFont="1" applyFill="1" applyBorder="1" applyAlignment="1">
      <alignment horizontal="right" wrapText="1"/>
      <protection/>
    </xf>
    <xf numFmtId="0" fontId="22" fillId="0" borderId="0" xfId="63" applyFont="1">
      <alignment/>
      <protection/>
    </xf>
    <xf numFmtId="165" fontId="42" fillId="0" borderId="14" xfId="0" applyNumberFormat="1" applyFont="1" applyFill="1" applyBorder="1" applyAlignment="1" applyProtection="1">
      <alignment horizontal="right" vertical="center" wrapText="1"/>
      <protection/>
    </xf>
    <xf numFmtId="4" fontId="42" fillId="0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4" xfId="0" applyFont="1" applyFill="1" applyBorder="1" applyAlignment="1" applyProtection="1">
      <alignment horizontal="right" vertical="center" wrapText="1"/>
      <protection/>
    </xf>
    <xf numFmtId="165" fontId="42" fillId="34" borderId="15" xfId="0" applyNumberFormat="1" applyFont="1" applyFill="1" applyBorder="1" applyAlignment="1" applyProtection="1">
      <alignment horizontal="right" vertical="center" wrapText="1"/>
      <protection/>
    </xf>
    <xf numFmtId="4" fontId="42" fillId="34" borderId="16" xfId="0" applyNumberFormat="1" applyFont="1" applyFill="1" applyBorder="1" applyAlignment="1" applyProtection="1">
      <alignment horizontal="right" vertical="center" wrapText="1"/>
      <protection/>
    </xf>
    <xf numFmtId="0" fontId="42" fillId="34" borderId="16" xfId="0" applyFont="1" applyFill="1" applyBorder="1" applyAlignment="1" applyProtection="1">
      <alignment horizontal="right" vertical="center" wrapText="1"/>
      <protection/>
    </xf>
    <xf numFmtId="0" fontId="22" fillId="34" borderId="17" xfId="0" applyFont="1" applyFill="1" applyBorder="1" applyAlignment="1">
      <alignment/>
    </xf>
    <xf numFmtId="166" fontId="22" fillId="34" borderId="18" xfId="42" applyNumberFormat="1" applyFont="1" applyFill="1" applyBorder="1" applyAlignment="1">
      <alignment/>
    </xf>
    <xf numFmtId="165" fontId="42" fillId="0" borderId="19" xfId="0" applyNumberFormat="1" applyFont="1" applyFill="1" applyBorder="1" applyAlignment="1" applyProtection="1">
      <alignment horizontal="right" vertical="center" wrapText="1"/>
      <protection/>
    </xf>
    <xf numFmtId="4" fontId="42" fillId="0" borderId="19" xfId="0" applyNumberFormat="1" applyFont="1" applyFill="1" applyBorder="1" applyAlignment="1" applyProtection="1">
      <alignment horizontal="right" vertical="center" wrapText="1"/>
      <protection/>
    </xf>
    <xf numFmtId="0" fontId="42" fillId="0" borderId="19" xfId="0" applyFont="1" applyFill="1" applyBorder="1" applyAlignment="1" applyProtection="1">
      <alignment horizontal="right" vertical="center" wrapText="1"/>
      <protection/>
    </xf>
    <xf numFmtId="165" fontId="23" fillId="0" borderId="0" xfId="72" applyNumberFormat="1" applyFont="1" applyFill="1" applyBorder="1" applyAlignment="1">
      <alignment horizontal="center" wrapText="1"/>
      <protection/>
    </xf>
    <xf numFmtId="4" fontId="23" fillId="0" borderId="0" xfId="72" applyNumberFormat="1" applyFont="1" applyFill="1" applyBorder="1" applyAlignment="1">
      <alignment horizontal="right" wrapText="1"/>
      <protection/>
    </xf>
    <xf numFmtId="0" fontId="23" fillId="0" borderId="0" xfId="73" applyFont="1" applyFill="1" applyBorder="1" applyAlignment="1">
      <alignment horizontal="right" wrapText="1"/>
      <protection/>
    </xf>
    <xf numFmtId="4" fontId="23" fillId="0" borderId="0" xfId="73" applyNumberFormat="1" applyFont="1" applyFill="1" applyBorder="1" applyAlignment="1">
      <alignment horizontal="right" wrapText="1"/>
      <protection/>
    </xf>
    <xf numFmtId="4" fontId="21" fillId="0" borderId="0" xfId="63" applyNumberFormat="1" applyFont="1" applyBorder="1">
      <alignment/>
      <protection/>
    </xf>
    <xf numFmtId="4" fontId="24" fillId="0" borderId="0" xfId="72" applyNumberFormat="1" applyFont="1" applyFill="1" applyBorder="1" applyAlignment="1">
      <alignment horizontal="right" wrapText="1"/>
      <protection/>
    </xf>
    <xf numFmtId="49" fontId="21" fillId="0" borderId="0" xfId="63" applyNumberFormat="1" applyFont="1" applyBorder="1" applyAlignment="1">
      <alignment wrapText="1"/>
      <protection/>
    </xf>
    <xf numFmtId="49" fontId="22" fillId="0" borderId="0" xfId="63" applyNumberFormat="1" applyFont="1" applyBorder="1" applyAlignment="1">
      <alignment wrapText="1"/>
      <protection/>
    </xf>
    <xf numFmtId="4" fontId="22" fillId="0" borderId="0" xfId="63" applyNumberFormat="1" applyFont="1" applyBorder="1">
      <alignment/>
      <protection/>
    </xf>
    <xf numFmtId="167" fontId="21" fillId="0" borderId="0" xfId="63" applyNumberFormat="1" applyFont="1" applyBorder="1">
      <alignment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 applyBorder="1" applyAlignment="1">
      <alignment horizontal="center"/>
      <protection/>
    </xf>
    <xf numFmtId="49" fontId="22" fillId="0" borderId="0" xfId="63" applyNumberFormat="1" applyFont="1" applyBorder="1" applyAlignment="1">
      <alignment/>
      <protection/>
    </xf>
    <xf numFmtId="0" fontId="21" fillId="0" borderId="11" xfId="63" applyFont="1" applyBorder="1" applyAlignment="1">
      <alignment horizontal="center"/>
      <protection/>
    </xf>
    <xf numFmtId="0" fontId="22" fillId="0" borderId="11" xfId="63" applyFont="1" applyBorder="1" applyAlignment="1">
      <alignment/>
      <protection/>
    </xf>
    <xf numFmtId="40" fontId="21" fillId="0" borderId="12" xfId="63" applyNumberFormat="1" applyFont="1" applyFill="1" applyBorder="1" applyAlignment="1">
      <alignment horizontal="center" wrapText="1"/>
      <protection/>
    </xf>
    <xf numFmtId="0" fontId="21" fillId="0" borderId="0" xfId="63" applyFont="1" applyFill="1" applyBorder="1" applyAlignment="1" quotePrefix="1">
      <alignment horizontal="center"/>
      <protection/>
    </xf>
    <xf numFmtId="0" fontId="22" fillId="0" borderId="0" xfId="63" applyFont="1" applyFill="1" applyBorder="1">
      <alignment/>
      <protection/>
    </xf>
    <xf numFmtId="164" fontId="22" fillId="0" borderId="0" xfId="66" applyNumberFormat="1" applyFont="1" applyFill="1">
      <alignment/>
      <protection/>
    </xf>
    <xf numFmtId="164" fontId="22" fillId="0" borderId="0" xfId="63" applyNumberFormat="1" applyFont="1" applyFill="1" applyBorder="1">
      <alignment/>
      <protection/>
    </xf>
    <xf numFmtId="164" fontId="21" fillId="0" borderId="12" xfId="63" applyNumberFormat="1" applyFont="1" applyFill="1" applyBorder="1" applyAlignment="1">
      <alignment horizontal="center" wrapText="1"/>
      <protection/>
    </xf>
    <xf numFmtId="164" fontId="21" fillId="0" borderId="0" xfId="63" applyNumberFormat="1" applyFont="1" applyFill="1" applyBorder="1" applyAlignment="1">
      <alignment horizontal="center"/>
      <protection/>
    </xf>
    <xf numFmtId="166" fontId="22" fillId="0" borderId="0" xfId="42" applyNumberFormat="1" applyFont="1" applyFill="1" applyAlignment="1">
      <alignment/>
    </xf>
    <xf numFmtId="164" fontId="21" fillId="0" borderId="0" xfId="63" applyNumberFormat="1" applyFont="1" applyFill="1" applyBorder="1">
      <alignment/>
      <protection/>
    </xf>
    <xf numFmtId="167" fontId="21" fillId="0" borderId="0" xfId="63" applyNumberFormat="1" applyFont="1" applyFill="1" applyBorder="1">
      <alignment/>
      <protection/>
    </xf>
    <xf numFmtId="164" fontId="22" fillId="35" borderId="17" xfId="66" applyNumberFormat="1" applyFont="1" applyFill="1" applyBorder="1">
      <alignment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2 2" xfId="52"/>
    <cellStyle name="Currency 3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_Accts Rec Financing" xfId="71"/>
    <cellStyle name="Normal_Detail_1" xfId="72"/>
    <cellStyle name="Normal_Sheet3" xfId="73"/>
    <cellStyle name="Note" xfId="74"/>
    <cellStyle name="Output" xfId="75"/>
    <cellStyle name="Percent" xfId="76"/>
    <cellStyle name="Percent 2" xfId="77"/>
    <cellStyle name="Percent 3" xfId="78"/>
    <cellStyle name="PSChar" xfId="79"/>
    <cellStyle name="PSChar 2" xfId="80"/>
    <cellStyle name="PSDate" xfId="81"/>
    <cellStyle name="PSDec" xfId="82"/>
    <cellStyle name="PSDec 2" xfId="83"/>
    <cellStyle name="PSHeading" xfId="84"/>
    <cellStyle name="PSHeading 2" xfId="85"/>
    <cellStyle name="PSInt" xfId="86"/>
    <cellStyle name="PSSpacer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1:O414"/>
  <sheetViews>
    <sheetView tabSelected="1" zoomScale="80" zoomScaleNormal="80" zoomScalePageLayoutView="0" workbookViewId="0" topLeftCell="A1">
      <pane xSplit="2" ySplit="8" topLeftCell="C159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Q166" sqref="Q166"/>
    </sheetView>
  </sheetViews>
  <sheetFormatPr defaultColWidth="9.140625" defaultRowHeight="12.75"/>
  <cols>
    <col min="1" max="1" width="2.28125" style="1" customWidth="1"/>
    <col min="2" max="2" width="17.00390625" style="1" customWidth="1"/>
    <col min="3" max="3" width="21.140625" style="1" customWidth="1"/>
    <col min="4" max="4" width="23.140625" style="1" customWidth="1"/>
    <col min="5" max="5" width="20.140625" style="1" customWidth="1"/>
    <col min="6" max="6" width="1.1484375" style="1" customWidth="1"/>
    <col min="7" max="7" width="15.7109375" style="1" customWidth="1"/>
    <col min="8" max="8" width="11.421875" style="1" customWidth="1"/>
    <col min="9" max="9" width="10.140625" style="1" customWidth="1"/>
    <col min="10" max="10" width="12.7109375" style="46" customWidth="1"/>
    <col min="11" max="11" width="15.28125" style="1" customWidth="1"/>
    <col min="12" max="12" width="1.28515625" style="1" customWidth="1"/>
    <col min="13" max="13" width="14.140625" style="48" customWidth="1"/>
    <col min="14" max="14" width="2.28125" style="1" customWidth="1"/>
    <col min="15" max="15" width="17.57421875" style="1" bestFit="1" customWidth="1"/>
    <col min="16" max="16" width="2.28125" style="1" customWidth="1"/>
    <col min="17" max="20" width="12.7109375" style="1" customWidth="1"/>
    <col min="21" max="16384" width="9.140625" style="1" customWidth="1"/>
  </cols>
  <sheetData>
    <row r="1" spans="2:13" ht="15.75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15.75">
      <c r="B2" s="40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>
      <c r="B3" s="40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5" spans="3:13" ht="15.75">
      <c r="C5" s="42" t="s">
        <v>3</v>
      </c>
      <c r="D5" s="42"/>
      <c r="E5" s="42"/>
      <c r="G5" s="42" t="s">
        <v>4</v>
      </c>
      <c r="H5" s="42"/>
      <c r="I5" s="42"/>
      <c r="J5" s="42"/>
      <c r="K5" s="42"/>
      <c r="L5" s="43"/>
      <c r="M5" s="43"/>
    </row>
    <row r="6" spans="2:13" s="7" customFormat="1" ht="79.5" customHeight="1">
      <c r="B6" s="2" t="s">
        <v>5</v>
      </c>
      <c r="C6" s="3" t="s">
        <v>6</v>
      </c>
      <c r="D6" s="3" t="s">
        <v>7</v>
      </c>
      <c r="E6" s="3" t="s">
        <v>8</v>
      </c>
      <c r="F6" s="4"/>
      <c r="G6" s="5" t="s">
        <v>9</v>
      </c>
      <c r="H6" s="5" t="s">
        <v>7</v>
      </c>
      <c r="I6" s="5" t="s">
        <v>10</v>
      </c>
      <c r="J6" s="44" t="s">
        <v>29</v>
      </c>
      <c r="K6" s="5" t="s">
        <v>11</v>
      </c>
      <c r="L6" s="6"/>
      <c r="M6" s="49" t="s">
        <v>12</v>
      </c>
    </row>
    <row r="7" spans="2:13" s="7" customFormat="1" ht="12.75" customHeight="1">
      <c r="B7" s="8"/>
      <c r="C7" s="9" t="s">
        <v>13</v>
      </c>
      <c r="D7" s="9" t="s">
        <v>14</v>
      </c>
      <c r="E7" s="10" t="s">
        <v>15</v>
      </c>
      <c r="F7" s="1"/>
      <c r="G7" s="9" t="s">
        <v>16</v>
      </c>
      <c r="H7" s="9" t="s">
        <v>17</v>
      </c>
      <c r="I7" s="10" t="s">
        <v>18</v>
      </c>
      <c r="J7" s="45" t="s">
        <v>19</v>
      </c>
      <c r="K7" s="10" t="s">
        <v>20</v>
      </c>
      <c r="L7" s="1"/>
      <c r="M7" s="50" t="s">
        <v>21</v>
      </c>
    </row>
    <row r="8" spans="2:6" ht="15.75">
      <c r="B8" s="9"/>
      <c r="C8" s="11"/>
      <c r="E8" s="11"/>
      <c r="F8" s="11"/>
    </row>
    <row r="9" spans="2:15" ht="15.75">
      <c r="B9" s="12">
        <v>42401</v>
      </c>
      <c r="C9" s="13">
        <v>44818791.99</v>
      </c>
      <c r="D9" s="14">
        <v>4.2E-05</v>
      </c>
      <c r="E9" s="13">
        <v>1882.39</v>
      </c>
      <c r="F9" s="13"/>
      <c r="G9" s="13">
        <v>2782647.99</v>
      </c>
      <c r="H9" s="14">
        <v>4.2E-05</v>
      </c>
      <c r="I9" s="13">
        <v>23.87</v>
      </c>
      <c r="J9" s="47">
        <f>IF(K9&lt;&gt;0,ROUND(H9*I9,6),0)</f>
        <v>0.001003</v>
      </c>
      <c r="K9" s="13">
        <v>2791</v>
      </c>
      <c r="L9" s="15"/>
      <c r="M9" s="51">
        <f>K9/C9</f>
        <v>6.227298586322294E-05</v>
      </c>
      <c r="O9" s="16"/>
    </row>
    <row r="10" spans="2:15" ht="15.75">
      <c r="B10" s="12">
        <v>42402</v>
      </c>
      <c r="C10" s="13">
        <v>51343446.21</v>
      </c>
      <c r="D10" s="14">
        <v>4.2E-05</v>
      </c>
      <c r="E10" s="13">
        <v>2156.42</v>
      </c>
      <c r="F10" s="13"/>
      <c r="G10" s="13">
        <v>9106464.73</v>
      </c>
      <c r="H10" s="14">
        <v>4.2E-05</v>
      </c>
      <c r="I10" s="13">
        <v>23.87</v>
      </c>
      <c r="J10" s="47">
        <f aca="true" t="shared" si="0" ref="J10:J73">IF(K10&lt;&gt;0,ROUND(H10*I10,6),0)</f>
        <v>0.001003</v>
      </c>
      <c r="K10" s="13">
        <v>9133.78</v>
      </c>
      <c r="L10" s="15"/>
      <c r="M10" s="51">
        <f aca="true" t="shared" si="1" ref="M10:M73">K10/C10</f>
        <v>0.00017789573303361633</v>
      </c>
      <c r="O10" s="16"/>
    </row>
    <row r="11" spans="2:15" ht="15.75">
      <c r="B11" s="12">
        <v>42403</v>
      </c>
      <c r="C11" s="13">
        <v>51200340.14</v>
      </c>
      <c r="D11" s="14">
        <v>4.2E-05</v>
      </c>
      <c r="E11" s="13">
        <v>2150.41</v>
      </c>
      <c r="F11" s="13"/>
      <c r="G11" s="13">
        <v>2323088.45</v>
      </c>
      <c r="H11" s="14">
        <v>4.2E-05</v>
      </c>
      <c r="I11" s="13">
        <v>23.87</v>
      </c>
      <c r="J11" s="47">
        <f t="shared" si="0"/>
        <v>0.001003</v>
      </c>
      <c r="K11" s="13">
        <v>2330.06</v>
      </c>
      <c r="L11" s="15"/>
      <c r="M11" s="51">
        <f t="shared" si="1"/>
        <v>4.5508682044470494E-05</v>
      </c>
      <c r="O11" s="16"/>
    </row>
    <row r="12" spans="2:15" ht="15.75">
      <c r="B12" s="12">
        <v>42404</v>
      </c>
      <c r="C12" s="13">
        <v>51877411.62</v>
      </c>
      <c r="D12" s="14">
        <v>4.2E-05</v>
      </c>
      <c r="E12" s="13">
        <v>2178.85</v>
      </c>
      <c r="F12" s="13"/>
      <c r="G12" s="13">
        <v>2646036.85</v>
      </c>
      <c r="H12" s="14">
        <v>4.2E-05</v>
      </c>
      <c r="I12" s="13">
        <v>23.87</v>
      </c>
      <c r="J12" s="47">
        <f t="shared" si="0"/>
        <v>0.001003</v>
      </c>
      <c r="K12" s="13">
        <v>2653.97</v>
      </c>
      <c r="L12" s="15"/>
      <c r="M12" s="51">
        <f t="shared" si="1"/>
        <v>5.115848915979513E-05</v>
      </c>
      <c r="O12" s="16"/>
    </row>
    <row r="13" spans="2:15" ht="15.75">
      <c r="B13" s="12">
        <v>42405</v>
      </c>
      <c r="C13" s="13">
        <v>52155527.04</v>
      </c>
      <c r="D13" s="14">
        <v>4.2E-05</v>
      </c>
      <c r="E13" s="13">
        <v>2190.53</v>
      </c>
      <c r="F13" s="13"/>
      <c r="G13" s="13">
        <v>2848078.33</v>
      </c>
      <c r="H13" s="14">
        <v>4.2E-05</v>
      </c>
      <c r="I13" s="13">
        <v>27.18</v>
      </c>
      <c r="J13" s="47">
        <f t="shared" si="0"/>
        <v>0.001142</v>
      </c>
      <c r="K13" s="13">
        <v>3252.51</v>
      </c>
      <c r="L13" s="15"/>
      <c r="M13" s="51">
        <f t="shared" si="1"/>
        <v>6.23617511813375E-05</v>
      </c>
      <c r="O13" s="16"/>
    </row>
    <row r="14" spans="2:15" ht="15.75">
      <c r="B14" s="12">
        <v>42406</v>
      </c>
      <c r="C14" s="13">
        <v>52155527.04</v>
      </c>
      <c r="D14" s="14">
        <v>4.2E-05</v>
      </c>
      <c r="E14" s="13">
        <v>2190.53</v>
      </c>
      <c r="F14" s="13"/>
      <c r="G14" s="13">
        <v>0</v>
      </c>
      <c r="H14" s="14">
        <v>4.2E-05</v>
      </c>
      <c r="I14" s="13">
        <v>27.18</v>
      </c>
      <c r="J14" s="47">
        <f t="shared" si="0"/>
        <v>0</v>
      </c>
      <c r="K14" s="13">
        <v>0</v>
      </c>
      <c r="L14" s="15"/>
      <c r="M14" s="51">
        <f t="shared" si="1"/>
        <v>0</v>
      </c>
      <c r="O14" s="16"/>
    </row>
    <row r="15" spans="2:15" ht="15.75">
      <c r="B15" s="12">
        <v>42407</v>
      </c>
      <c r="C15" s="13">
        <v>52155527.04</v>
      </c>
      <c r="D15" s="14">
        <v>4.2E-05</v>
      </c>
      <c r="E15" s="13">
        <v>2190.53</v>
      </c>
      <c r="F15" s="13"/>
      <c r="G15" s="13">
        <v>0</v>
      </c>
      <c r="H15" s="14">
        <v>4.2E-05</v>
      </c>
      <c r="I15" s="13">
        <v>27.18</v>
      </c>
      <c r="J15" s="47">
        <f t="shared" si="0"/>
        <v>0</v>
      </c>
      <c r="K15" s="13">
        <v>0</v>
      </c>
      <c r="L15" s="15"/>
      <c r="M15" s="51">
        <f t="shared" si="1"/>
        <v>0</v>
      </c>
      <c r="O15" s="16"/>
    </row>
    <row r="16" spans="2:15" ht="15.75">
      <c r="B16" s="12">
        <v>42408</v>
      </c>
      <c r="C16" s="13">
        <v>51937280.93</v>
      </c>
      <c r="D16" s="14">
        <v>4.2E-05</v>
      </c>
      <c r="E16" s="13">
        <v>2181.37</v>
      </c>
      <c r="F16" s="13"/>
      <c r="G16" s="13">
        <v>2489638.39</v>
      </c>
      <c r="H16" s="14">
        <v>4.2E-05</v>
      </c>
      <c r="I16" s="13">
        <v>27.18</v>
      </c>
      <c r="J16" s="47">
        <f t="shared" si="0"/>
        <v>0.001142</v>
      </c>
      <c r="K16" s="13">
        <v>2843.17</v>
      </c>
      <c r="L16" s="15"/>
      <c r="M16" s="51">
        <f t="shared" si="1"/>
        <v>5.474237289841889E-05</v>
      </c>
      <c r="O16" s="16"/>
    </row>
    <row r="17" spans="2:15" ht="15.75">
      <c r="B17" s="12">
        <v>42409</v>
      </c>
      <c r="C17" s="13">
        <v>51564252.85</v>
      </c>
      <c r="D17" s="14">
        <v>4.2E-05</v>
      </c>
      <c r="E17" s="13">
        <v>2165.7</v>
      </c>
      <c r="F17" s="13"/>
      <c r="G17" s="13">
        <v>2441760.52</v>
      </c>
      <c r="H17" s="14">
        <v>4.2E-05</v>
      </c>
      <c r="I17" s="13">
        <v>27.18</v>
      </c>
      <c r="J17" s="47">
        <f t="shared" si="0"/>
        <v>0.001142</v>
      </c>
      <c r="K17" s="13">
        <v>2788.49</v>
      </c>
      <c r="L17" s="15"/>
      <c r="M17" s="51">
        <f t="shared" si="1"/>
        <v>5.4077967698120146E-05</v>
      </c>
      <c r="O17" s="16"/>
    </row>
    <row r="18" spans="2:15" ht="15.75">
      <c r="B18" s="12">
        <v>42410</v>
      </c>
      <c r="C18" s="13">
        <v>52087608.66</v>
      </c>
      <c r="D18" s="14">
        <v>4.2E-05</v>
      </c>
      <c r="E18" s="13">
        <v>2187.68</v>
      </c>
      <c r="F18" s="13"/>
      <c r="G18" s="13">
        <v>2260453.73</v>
      </c>
      <c r="H18" s="14">
        <v>4.2E-05</v>
      </c>
      <c r="I18" s="13">
        <v>27.18</v>
      </c>
      <c r="J18" s="47">
        <f t="shared" si="0"/>
        <v>0.001142</v>
      </c>
      <c r="K18" s="13">
        <v>2581.44</v>
      </c>
      <c r="L18" s="15"/>
      <c r="M18" s="51">
        <f t="shared" si="1"/>
        <v>4.955957983884915E-05</v>
      </c>
      <c r="O18" s="16"/>
    </row>
    <row r="19" spans="2:15" ht="15.75">
      <c r="B19" s="12">
        <v>42411</v>
      </c>
      <c r="C19" s="13">
        <v>48325763.05</v>
      </c>
      <c r="D19" s="14">
        <v>4.2E-05</v>
      </c>
      <c r="E19" s="13">
        <v>2029.68</v>
      </c>
      <c r="F19" s="13"/>
      <c r="G19" s="13">
        <v>2916273.9</v>
      </c>
      <c r="H19" s="14">
        <v>4.2E-05</v>
      </c>
      <c r="I19" s="13">
        <v>27.18</v>
      </c>
      <c r="J19" s="47">
        <f t="shared" si="0"/>
        <v>0.001142</v>
      </c>
      <c r="K19" s="13">
        <v>3330.38</v>
      </c>
      <c r="L19" s="15"/>
      <c r="M19" s="51">
        <f t="shared" si="1"/>
        <v>6.891520774445381E-05</v>
      </c>
      <c r="O19" s="16"/>
    </row>
    <row r="20" spans="2:15" ht="15.75">
      <c r="B20" s="12">
        <v>42412</v>
      </c>
      <c r="C20" s="13">
        <v>49992535.3</v>
      </c>
      <c r="D20" s="14">
        <v>4.2E-05</v>
      </c>
      <c r="E20" s="13">
        <v>2099.69</v>
      </c>
      <c r="F20" s="13"/>
      <c r="G20" s="13">
        <v>3469126.49</v>
      </c>
      <c r="H20" s="14">
        <v>4.2E-05</v>
      </c>
      <c r="I20" s="13">
        <v>27.18</v>
      </c>
      <c r="J20" s="47">
        <f t="shared" si="0"/>
        <v>0.001142</v>
      </c>
      <c r="K20" s="13">
        <v>3961.74</v>
      </c>
      <c r="L20" s="15"/>
      <c r="M20" s="51">
        <f t="shared" si="1"/>
        <v>7.924663104653547E-05</v>
      </c>
      <c r="O20" s="16"/>
    </row>
    <row r="21" spans="2:15" ht="15.75">
      <c r="B21" s="12">
        <v>42413</v>
      </c>
      <c r="C21" s="13">
        <v>49992535.3</v>
      </c>
      <c r="D21" s="14">
        <v>4.2E-05</v>
      </c>
      <c r="E21" s="13">
        <v>2099.69</v>
      </c>
      <c r="F21" s="13"/>
      <c r="G21" s="13">
        <v>0</v>
      </c>
      <c r="H21" s="14">
        <v>4.2E-05</v>
      </c>
      <c r="I21" s="13">
        <v>27.18</v>
      </c>
      <c r="J21" s="47">
        <f t="shared" si="0"/>
        <v>0</v>
      </c>
      <c r="K21" s="13">
        <v>0</v>
      </c>
      <c r="L21" s="15"/>
      <c r="M21" s="51">
        <f t="shared" si="1"/>
        <v>0</v>
      </c>
      <c r="O21" s="16"/>
    </row>
    <row r="22" spans="2:15" ht="15.75">
      <c r="B22" s="12">
        <v>42414</v>
      </c>
      <c r="C22" s="13">
        <v>49992535.3</v>
      </c>
      <c r="D22" s="14">
        <v>4.2E-05</v>
      </c>
      <c r="E22" s="13">
        <v>2099.69</v>
      </c>
      <c r="F22" s="13"/>
      <c r="G22" s="13">
        <v>0</v>
      </c>
      <c r="H22" s="14">
        <v>4.2E-05</v>
      </c>
      <c r="I22" s="13">
        <v>27.18</v>
      </c>
      <c r="J22" s="47">
        <f t="shared" si="0"/>
        <v>0</v>
      </c>
      <c r="K22" s="13">
        <v>0</v>
      </c>
      <c r="L22" s="15"/>
      <c r="M22" s="51">
        <f t="shared" si="1"/>
        <v>0</v>
      </c>
      <c r="O22" s="16"/>
    </row>
    <row r="23" spans="2:15" ht="15.75">
      <c r="B23" s="12">
        <v>42415</v>
      </c>
      <c r="C23" s="13">
        <v>49749966.39</v>
      </c>
      <c r="D23" s="14">
        <v>4.2E-05</v>
      </c>
      <c r="E23" s="13">
        <v>2089.5</v>
      </c>
      <c r="F23" s="13"/>
      <c r="G23" s="13">
        <v>2640529.12</v>
      </c>
      <c r="H23" s="14">
        <v>4.2E-05</v>
      </c>
      <c r="I23" s="13">
        <v>27.18</v>
      </c>
      <c r="J23" s="47">
        <f t="shared" si="0"/>
        <v>0.001142</v>
      </c>
      <c r="K23" s="13">
        <v>3015.48</v>
      </c>
      <c r="L23" s="15"/>
      <c r="M23" s="51">
        <f t="shared" si="1"/>
        <v>6.0612704265185735E-05</v>
      </c>
      <c r="O23" s="16"/>
    </row>
    <row r="24" spans="2:15" ht="15.75">
      <c r="B24" s="12">
        <v>42416</v>
      </c>
      <c r="C24" s="13">
        <v>49869704.12</v>
      </c>
      <c r="D24" s="14">
        <v>4.2E-05</v>
      </c>
      <c r="E24" s="13">
        <v>2094.53</v>
      </c>
      <c r="F24" s="13"/>
      <c r="G24" s="13">
        <v>2582373.02</v>
      </c>
      <c r="H24" s="14">
        <v>4.2E-05</v>
      </c>
      <c r="I24" s="13">
        <v>27.18</v>
      </c>
      <c r="J24" s="47">
        <f t="shared" si="0"/>
        <v>0.001142</v>
      </c>
      <c r="K24" s="13">
        <v>2949.07</v>
      </c>
      <c r="L24" s="15"/>
      <c r="M24" s="51">
        <f t="shared" si="1"/>
        <v>5.913550224608793E-05</v>
      </c>
      <c r="O24" s="16"/>
    </row>
    <row r="25" spans="2:15" ht="15.75">
      <c r="B25" s="12">
        <v>42417</v>
      </c>
      <c r="C25" s="13">
        <v>50403832.55</v>
      </c>
      <c r="D25" s="14">
        <v>4.2E-05</v>
      </c>
      <c r="E25" s="13">
        <v>2116.96</v>
      </c>
      <c r="F25" s="13"/>
      <c r="G25" s="13">
        <v>3229323.08</v>
      </c>
      <c r="H25" s="14">
        <v>4.2E-05</v>
      </c>
      <c r="I25" s="13">
        <v>27.18</v>
      </c>
      <c r="J25" s="47">
        <f t="shared" si="0"/>
        <v>0.001142</v>
      </c>
      <c r="K25" s="13">
        <v>3687.89</v>
      </c>
      <c r="L25" s="15"/>
      <c r="M25" s="51">
        <f t="shared" si="1"/>
        <v>7.316685683259616E-05</v>
      </c>
      <c r="O25" s="16"/>
    </row>
    <row r="26" spans="2:15" ht="15.75">
      <c r="B26" s="12">
        <v>42418</v>
      </c>
      <c r="C26" s="13">
        <v>50041490.96</v>
      </c>
      <c r="D26" s="14">
        <v>4.2E-05</v>
      </c>
      <c r="E26" s="13">
        <v>2101.74</v>
      </c>
      <c r="F26" s="13"/>
      <c r="G26" s="13">
        <v>1812687.37</v>
      </c>
      <c r="H26" s="14">
        <v>4.2E-05</v>
      </c>
      <c r="I26" s="13">
        <v>27.18</v>
      </c>
      <c r="J26" s="47">
        <f t="shared" si="0"/>
        <v>0.001142</v>
      </c>
      <c r="K26" s="13">
        <v>2070.09</v>
      </c>
      <c r="L26" s="15"/>
      <c r="M26" s="51">
        <f t="shared" si="1"/>
        <v>4.1367472477083044E-05</v>
      </c>
      <c r="O26" s="16"/>
    </row>
    <row r="27" spans="2:15" ht="15.75">
      <c r="B27" s="12">
        <v>42419</v>
      </c>
      <c r="C27" s="13">
        <v>49918688.2</v>
      </c>
      <c r="D27" s="14">
        <v>4.2E-05</v>
      </c>
      <c r="E27" s="13">
        <v>2096.58</v>
      </c>
      <c r="F27" s="13"/>
      <c r="G27" s="13">
        <v>1883006.82</v>
      </c>
      <c r="H27" s="14">
        <v>4.2E-05</v>
      </c>
      <c r="I27" s="13">
        <v>27.18</v>
      </c>
      <c r="J27" s="47">
        <f t="shared" si="0"/>
        <v>0.001142</v>
      </c>
      <c r="K27" s="13">
        <v>2150.39</v>
      </c>
      <c r="L27" s="15"/>
      <c r="M27" s="51">
        <f t="shared" si="1"/>
        <v>4.307785475821057E-05</v>
      </c>
      <c r="O27" s="16"/>
    </row>
    <row r="28" spans="2:15" ht="15.75">
      <c r="B28" s="12">
        <v>42420</v>
      </c>
      <c r="C28" s="13">
        <v>49918688.2</v>
      </c>
      <c r="D28" s="14">
        <v>4.2E-05</v>
      </c>
      <c r="E28" s="13">
        <v>2096.58</v>
      </c>
      <c r="F28" s="13"/>
      <c r="G28" s="13">
        <v>0</v>
      </c>
      <c r="H28" s="14">
        <v>4.2E-05</v>
      </c>
      <c r="I28" s="13">
        <v>27.18</v>
      </c>
      <c r="J28" s="47">
        <f t="shared" si="0"/>
        <v>0</v>
      </c>
      <c r="K28" s="13">
        <v>0</v>
      </c>
      <c r="L28" s="15"/>
      <c r="M28" s="51">
        <f t="shared" si="1"/>
        <v>0</v>
      </c>
      <c r="O28" s="16"/>
    </row>
    <row r="29" spans="2:15" ht="15.75">
      <c r="B29" s="12">
        <v>42421</v>
      </c>
      <c r="C29" s="13">
        <v>49918688.2</v>
      </c>
      <c r="D29" s="14">
        <v>4.2E-05</v>
      </c>
      <c r="E29" s="13">
        <v>2096.58</v>
      </c>
      <c r="F29" s="13"/>
      <c r="G29" s="13">
        <v>0</v>
      </c>
      <c r="H29" s="14">
        <v>4.2E-05</v>
      </c>
      <c r="I29" s="13">
        <v>27.18</v>
      </c>
      <c r="J29" s="47">
        <f t="shared" si="0"/>
        <v>0</v>
      </c>
      <c r="K29" s="13">
        <v>0</v>
      </c>
      <c r="L29" s="15"/>
      <c r="M29" s="51">
        <f t="shared" si="1"/>
        <v>0</v>
      </c>
      <c r="O29" s="16"/>
    </row>
    <row r="30" spans="2:15" ht="15.75">
      <c r="B30" s="12">
        <v>42422</v>
      </c>
      <c r="C30" s="13">
        <v>49131386.88</v>
      </c>
      <c r="D30" s="14">
        <v>3.9E-05</v>
      </c>
      <c r="E30" s="13">
        <v>1916.12</v>
      </c>
      <c r="F30" s="13"/>
      <c r="G30" s="13">
        <v>2029266.67</v>
      </c>
      <c r="H30" s="14">
        <v>3.9E-05</v>
      </c>
      <c r="I30" s="13">
        <v>27.18</v>
      </c>
      <c r="J30" s="47">
        <f t="shared" si="0"/>
        <v>0.00106</v>
      </c>
      <c r="K30" s="13">
        <v>2151.02</v>
      </c>
      <c r="L30" s="15"/>
      <c r="M30" s="51">
        <f t="shared" si="1"/>
        <v>4.378097457850553E-05</v>
      </c>
      <c r="O30" s="16"/>
    </row>
    <row r="31" spans="2:15" ht="15.75">
      <c r="B31" s="12">
        <v>42423</v>
      </c>
      <c r="C31" s="13">
        <v>48079312.51</v>
      </c>
      <c r="D31" s="14">
        <v>3.9E-05</v>
      </c>
      <c r="E31" s="13">
        <v>1875.09</v>
      </c>
      <c r="F31" s="13"/>
      <c r="G31" s="13">
        <v>1887127.53</v>
      </c>
      <c r="H31" s="14">
        <v>3.9E-05</v>
      </c>
      <c r="I31" s="13">
        <v>27.18</v>
      </c>
      <c r="J31" s="47">
        <f t="shared" si="0"/>
        <v>0.00106</v>
      </c>
      <c r="K31" s="13">
        <v>2000.36</v>
      </c>
      <c r="L31" s="15"/>
      <c r="M31" s="51">
        <f t="shared" si="1"/>
        <v>4.160542020196204E-05</v>
      </c>
      <c r="O31" s="16"/>
    </row>
    <row r="32" spans="2:15" ht="15.75">
      <c r="B32" s="12">
        <v>42424</v>
      </c>
      <c r="C32" s="13">
        <v>47676459.83</v>
      </c>
      <c r="D32" s="14">
        <v>3.9E-05</v>
      </c>
      <c r="E32" s="13">
        <v>1859.38</v>
      </c>
      <c r="F32" s="13"/>
      <c r="G32" s="13">
        <v>1848145.33</v>
      </c>
      <c r="H32" s="14">
        <v>3.9E-05</v>
      </c>
      <c r="I32" s="13">
        <v>27.18</v>
      </c>
      <c r="J32" s="47">
        <f t="shared" si="0"/>
        <v>0.00106</v>
      </c>
      <c r="K32" s="13">
        <v>1959.03</v>
      </c>
      <c r="L32" s="15"/>
      <c r="M32" s="51">
        <f t="shared" si="1"/>
        <v>4.109008946942192E-05</v>
      </c>
      <c r="O32" s="16"/>
    </row>
    <row r="33" spans="2:15" ht="15.75">
      <c r="B33" s="12">
        <v>42425</v>
      </c>
      <c r="C33" s="13">
        <v>47712133.89</v>
      </c>
      <c r="D33" s="14">
        <v>3.9E-05</v>
      </c>
      <c r="E33" s="13">
        <v>1860.77</v>
      </c>
      <c r="F33" s="13"/>
      <c r="G33" s="13">
        <v>1952035.89</v>
      </c>
      <c r="H33" s="14">
        <v>3.9E-05</v>
      </c>
      <c r="I33" s="13">
        <v>27.18</v>
      </c>
      <c r="J33" s="47">
        <f t="shared" si="0"/>
        <v>0.00106</v>
      </c>
      <c r="K33" s="13">
        <v>2069.16</v>
      </c>
      <c r="L33" s="15"/>
      <c r="M33" s="51">
        <f t="shared" si="1"/>
        <v>4.3367584538776534E-05</v>
      </c>
      <c r="O33" s="16"/>
    </row>
    <row r="34" spans="2:15" ht="15.75">
      <c r="B34" s="12">
        <v>42426</v>
      </c>
      <c r="C34" s="13">
        <v>48163275.98</v>
      </c>
      <c r="D34" s="14">
        <v>3.9E-05</v>
      </c>
      <c r="E34" s="13">
        <v>1878.37</v>
      </c>
      <c r="F34" s="13"/>
      <c r="G34" s="13">
        <v>2506681.75</v>
      </c>
      <c r="H34" s="14">
        <v>3.9E-05</v>
      </c>
      <c r="I34" s="13">
        <v>27.18</v>
      </c>
      <c r="J34" s="47">
        <f t="shared" si="0"/>
        <v>0.00106</v>
      </c>
      <c r="K34" s="13">
        <v>2657.08</v>
      </c>
      <c r="L34" s="15"/>
      <c r="M34" s="51">
        <f t="shared" si="1"/>
        <v>5.5168174214382006E-05</v>
      </c>
      <c r="O34" s="16"/>
    </row>
    <row r="35" spans="2:15" ht="15.75">
      <c r="B35" s="12">
        <v>42427</v>
      </c>
      <c r="C35" s="13">
        <v>48163275.98</v>
      </c>
      <c r="D35" s="14">
        <v>3.9E-05</v>
      </c>
      <c r="E35" s="13">
        <v>1878.37</v>
      </c>
      <c r="F35" s="13"/>
      <c r="G35" s="13">
        <v>0</v>
      </c>
      <c r="H35" s="14">
        <v>3.9E-05</v>
      </c>
      <c r="I35" s="13">
        <v>27.18</v>
      </c>
      <c r="J35" s="47">
        <f t="shared" si="0"/>
        <v>0</v>
      </c>
      <c r="K35" s="13">
        <v>0</v>
      </c>
      <c r="L35" s="15"/>
      <c r="M35" s="51">
        <f t="shared" si="1"/>
        <v>0</v>
      </c>
      <c r="O35" s="16"/>
    </row>
    <row r="36" spans="2:15" ht="15.75">
      <c r="B36" s="12">
        <v>42428</v>
      </c>
      <c r="C36" s="13">
        <v>48163275.98</v>
      </c>
      <c r="D36" s="14">
        <v>3.9E-05</v>
      </c>
      <c r="E36" s="13">
        <v>1878.37</v>
      </c>
      <c r="F36" s="13"/>
      <c r="G36" s="13">
        <v>0</v>
      </c>
      <c r="H36" s="14">
        <v>3.9E-05</v>
      </c>
      <c r="I36" s="13">
        <v>27.18</v>
      </c>
      <c r="J36" s="47">
        <f t="shared" si="0"/>
        <v>0</v>
      </c>
      <c r="K36" s="13">
        <v>0</v>
      </c>
      <c r="L36" s="15"/>
      <c r="M36" s="51">
        <f t="shared" si="1"/>
        <v>0</v>
      </c>
      <c r="O36" s="16"/>
    </row>
    <row r="37" spans="2:15" ht="15.75">
      <c r="B37" s="12">
        <v>42429</v>
      </c>
      <c r="C37" s="13">
        <v>47384489.47</v>
      </c>
      <c r="D37" s="14">
        <v>3.9E-05</v>
      </c>
      <c r="E37" s="13">
        <v>1848</v>
      </c>
      <c r="F37" s="13"/>
      <c r="G37" s="13">
        <v>2110440.99</v>
      </c>
      <c r="H37" s="14">
        <v>3.9E-05</v>
      </c>
      <c r="I37" s="13">
        <v>27.18</v>
      </c>
      <c r="J37" s="47">
        <f t="shared" si="0"/>
        <v>0.00106</v>
      </c>
      <c r="K37" s="13">
        <v>2237.07</v>
      </c>
      <c r="L37" s="15"/>
      <c r="M37" s="51">
        <f t="shared" si="1"/>
        <v>4.721101831046066E-05</v>
      </c>
      <c r="O37" s="16"/>
    </row>
    <row r="38" spans="2:15" ht="15.75">
      <c r="B38" s="12">
        <v>42430</v>
      </c>
      <c r="C38" s="13">
        <v>48981135.41</v>
      </c>
      <c r="D38" s="14">
        <v>3.9E-05</v>
      </c>
      <c r="E38" s="13">
        <v>1910.26</v>
      </c>
      <c r="F38" s="13"/>
      <c r="G38" s="13">
        <v>4318049.33</v>
      </c>
      <c r="H38" s="14">
        <v>3.9E-05</v>
      </c>
      <c r="I38" s="13">
        <v>27.18</v>
      </c>
      <c r="J38" s="47">
        <f t="shared" si="0"/>
        <v>0.00106</v>
      </c>
      <c r="K38" s="13">
        <v>4577.13</v>
      </c>
      <c r="L38" s="15"/>
      <c r="M38" s="51">
        <f t="shared" si="1"/>
        <v>9.34467925597644E-05</v>
      </c>
      <c r="O38" s="16"/>
    </row>
    <row r="39" spans="2:15" ht="15.75">
      <c r="B39" s="12">
        <v>42431</v>
      </c>
      <c r="C39" s="13">
        <v>53748128.84</v>
      </c>
      <c r="D39" s="14">
        <v>3.9E-05</v>
      </c>
      <c r="E39" s="13">
        <v>2096.18</v>
      </c>
      <c r="F39" s="13"/>
      <c r="G39" s="13">
        <v>7491382.68</v>
      </c>
      <c r="H39" s="14">
        <v>3.9E-05</v>
      </c>
      <c r="I39" s="13">
        <v>27.18</v>
      </c>
      <c r="J39" s="47">
        <f t="shared" si="0"/>
        <v>0.00106</v>
      </c>
      <c r="K39" s="13">
        <v>7940.87</v>
      </c>
      <c r="L39" s="15"/>
      <c r="M39" s="51">
        <f t="shared" si="1"/>
        <v>0.0001477422595238387</v>
      </c>
      <c r="O39" s="16"/>
    </row>
    <row r="40" spans="2:15" ht="15.75">
      <c r="B40" s="12">
        <v>42432</v>
      </c>
      <c r="C40" s="13">
        <v>53159500.43</v>
      </c>
      <c r="D40" s="14">
        <v>3.9E-05</v>
      </c>
      <c r="E40" s="13">
        <v>2073.22</v>
      </c>
      <c r="F40" s="13"/>
      <c r="G40" s="13">
        <v>1929509.49</v>
      </c>
      <c r="H40" s="14">
        <v>3.9E-05</v>
      </c>
      <c r="I40" s="13">
        <v>27.18</v>
      </c>
      <c r="J40" s="47">
        <f t="shared" si="0"/>
        <v>0.00106</v>
      </c>
      <c r="K40" s="13">
        <v>2045.28</v>
      </c>
      <c r="L40" s="15"/>
      <c r="M40" s="51">
        <f t="shared" si="1"/>
        <v>3.8474402194452674E-05</v>
      </c>
      <c r="O40" s="16"/>
    </row>
    <row r="41" spans="2:15" ht="15.75">
      <c r="B41" s="12">
        <v>42433</v>
      </c>
      <c r="C41" s="13">
        <v>53612853.59</v>
      </c>
      <c r="D41" s="14">
        <v>3.9E-05</v>
      </c>
      <c r="E41" s="13">
        <v>2090.9</v>
      </c>
      <c r="F41" s="13"/>
      <c r="G41" s="13">
        <v>2404499.53</v>
      </c>
      <c r="H41" s="14">
        <v>3.9E-05</v>
      </c>
      <c r="I41" s="13">
        <v>27.18</v>
      </c>
      <c r="J41" s="47">
        <f t="shared" si="0"/>
        <v>0.00106</v>
      </c>
      <c r="K41" s="13">
        <v>2548.77</v>
      </c>
      <c r="L41" s="15"/>
      <c r="M41" s="51">
        <f t="shared" si="1"/>
        <v>4.754027867069927E-05</v>
      </c>
      <c r="O41" s="16"/>
    </row>
    <row r="42" spans="2:15" ht="15.75">
      <c r="B42" s="12">
        <v>42434</v>
      </c>
      <c r="C42" s="13">
        <v>53612853.59</v>
      </c>
      <c r="D42" s="14">
        <v>3.9E-05</v>
      </c>
      <c r="E42" s="13">
        <v>2090.9</v>
      </c>
      <c r="F42" s="13"/>
      <c r="G42" s="13">
        <v>0</v>
      </c>
      <c r="H42" s="14">
        <v>3.9E-05</v>
      </c>
      <c r="I42" s="13">
        <v>27.18</v>
      </c>
      <c r="J42" s="47">
        <f t="shared" si="0"/>
        <v>0</v>
      </c>
      <c r="K42" s="13">
        <v>0</v>
      </c>
      <c r="L42" s="15"/>
      <c r="M42" s="51">
        <f t="shared" si="1"/>
        <v>0</v>
      </c>
      <c r="O42" s="16"/>
    </row>
    <row r="43" spans="2:15" ht="15.75">
      <c r="B43" s="12">
        <v>42435</v>
      </c>
      <c r="C43" s="13">
        <v>53612853.59</v>
      </c>
      <c r="D43" s="14">
        <v>3.9E-05</v>
      </c>
      <c r="E43" s="13">
        <v>2090.9</v>
      </c>
      <c r="F43" s="13"/>
      <c r="G43" s="13">
        <v>0</v>
      </c>
      <c r="H43" s="14">
        <v>3.9E-05</v>
      </c>
      <c r="I43" s="13">
        <v>27.18</v>
      </c>
      <c r="J43" s="47">
        <f t="shared" si="0"/>
        <v>0</v>
      </c>
      <c r="K43" s="13">
        <v>0</v>
      </c>
      <c r="L43" s="15"/>
      <c r="M43" s="51">
        <f t="shared" si="1"/>
        <v>0</v>
      </c>
      <c r="O43" s="16"/>
    </row>
    <row r="44" spans="2:15" ht="15.75">
      <c r="B44" s="12">
        <v>42436</v>
      </c>
      <c r="C44" s="13">
        <v>53314363.57</v>
      </c>
      <c r="D44" s="14">
        <v>3.9E-05</v>
      </c>
      <c r="E44" s="13">
        <v>2079.26</v>
      </c>
      <c r="F44" s="13"/>
      <c r="G44" s="13">
        <v>2295761.7</v>
      </c>
      <c r="H44" s="14">
        <v>3.9E-05</v>
      </c>
      <c r="I44" s="13">
        <v>25</v>
      </c>
      <c r="J44" s="47">
        <f t="shared" si="0"/>
        <v>0.000975</v>
      </c>
      <c r="K44" s="13">
        <v>2238.37</v>
      </c>
      <c r="L44" s="15"/>
      <c r="M44" s="51">
        <f t="shared" si="1"/>
        <v>4.198437062952264E-05</v>
      </c>
      <c r="O44" s="16"/>
    </row>
    <row r="45" spans="2:15" ht="15.75">
      <c r="B45" s="12">
        <v>42437</v>
      </c>
      <c r="C45" s="13">
        <v>52303736.26</v>
      </c>
      <c r="D45" s="14">
        <v>3.9E-05</v>
      </c>
      <c r="E45" s="13">
        <v>2039.85</v>
      </c>
      <c r="F45" s="13"/>
      <c r="G45" s="13">
        <v>2476784.22</v>
      </c>
      <c r="H45" s="14">
        <v>3.9E-05</v>
      </c>
      <c r="I45" s="13">
        <v>25</v>
      </c>
      <c r="J45" s="47">
        <f t="shared" si="0"/>
        <v>0.000975</v>
      </c>
      <c r="K45" s="13">
        <v>2414.86</v>
      </c>
      <c r="L45" s="15"/>
      <c r="M45" s="51">
        <f t="shared" si="1"/>
        <v>4.616993302344249E-05</v>
      </c>
      <c r="O45" s="16"/>
    </row>
    <row r="46" spans="2:15" ht="15.75">
      <c r="B46" s="12">
        <v>42438</v>
      </c>
      <c r="C46" s="13">
        <v>52728909.38</v>
      </c>
      <c r="D46" s="14">
        <v>3.9E-05</v>
      </c>
      <c r="E46" s="13">
        <v>2056.43</v>
      </c>
      <c r="F46" s="13"/>
      <c r="G46" s="13">
        <v>2594904.09</v>
      </c>
      <c r="H46" s="14">
        <v>3.9E-05</v>
      </c>
      <c r="I46" s="13">
        <v>25</v>
      </c>
      <c r="J46" s="47">
        <f t="shared" si="0"/>
        <v>0.000975</v>
      </c>
      <c r="K46" s="13">
        <v>2530.03</v>
      </c>
      <c r="L46" s="15"/>
      <c r="M46" s="51">
        <f t="shared" si="1"/>
        <v>4.7981838231602734E-05</v>
      </c>
      <c r="O46" s="16"/>
    </row>
    <row r="47" spans="2:15" ht="15.75">
      <c r="B47" s="12">
        <v>42439</v>
      </c>
      <c r="C47" s="13">
        <v>53614867.84</v>
      </c>
      <c r="D47" s="14">
        <v>3.9E-05</v>
      </c>
      <c r="E47" s="13">
        <v>2090.98</v>
      </c>
      <c r="F47" s="13"/>
      <c r="G47" s="13">
        <v>2964709.28</v>
      </c>
      <c r="H47" s="14">
        <v>3.9E-05</v>
      </c>
      <c r="I47" s="13">
        <v>25</v>
      </c>
      <c r="J47" s="47">
        <f t="shared" si="0"/>
        <v>0.000975</v>
      </c>
      <c r="K47" s="13">
        <v>2890.59</v>
      </c>
      <c r="L47" s="15"/>
      <c r="M47" s="51">
        <f t="shared" si="1"/>
        <v>5.391396298180262E-05</v>
      </c>
      <c r="O47" s="16"/>
    </row>
    <row r="48" spans="2:15" ht="15.75">
      <c r="B48" s="12">
        <v>42440</v>
      </c>
      <c r="C48" s="13">
        <v>53850272.38</v>
      </c>
      <c r="D48" s="14">
        <v>3.9E-05</v>
      </c>
      <c r="E48" s="13">
        <v>2100.16</v>
      </c>
      <c r="F48" s="13"/>
      <c r="G48" s="13">
        <v>2104432.38</v>
      </c>
      <c r="H48" s="14">
        <v>3.9E-05</v>
      </c>
      <c r="I48" s="13">
        <v>25</v>
      </c>
      <c r="J48" s="47">
        <f t="shared" si="0"/>
        <v>0.000975</v>
      </c>
      <c r="K48" s="13">
        <v>2051.82</v>
      </c>
      <c r="L48" s="15"/>
      <c r="M48" s="51">
        <f t="shared" si="1"/>
        <v>3.810231423754221E-05</v>
      </c>
      <c r="O48" s="16"/>
    </row>
    <row r="49" spans="2:15" ht="15.75">
      <c r="B49" s="12">
        <v>42441</v>
      </c>
      <c r="C49" s="13">
        <v>53850272.38</v>
      </c>
      <c r="D49" s="14">
        <v>3.9E-05</v>
      </c>
      <c r="E49" s="13">
        <v>2100.16</v>
      </c>
      <c r="F49" s="13"/>
      <c r="G49" s="13">
        <v>0</v>
      </c>
      <c r="H49" s="14">
        <v>3.9E-05</v>
      </c>
      <c r="I49" s="13">
        <v>25</v>
      </c>
      <c r="J49" s="47">
        <f t="shared" si="0"/>
        <v>0</v>
      </c>
      <c r="K49" s="13">
        <v>0</v>
      </c>
      <c r="L49" s="15"/>
      <c r="M49" s="51">
        <f t="shared" si="1"/>
        <v>0</v>
      </c>
      <c r="O49" s="16"/>
    </row>
    <row r="50" spans="2:15" ht="15.75">
      <c r="B50" s="12">
        <v>42442</v>
      </c>
      <c r="C50" s="13">
        <v>53850272.38</v>
      </c>
      <c r="D50" s="14">
        <v>3.9E-05</v>
      </c>
      <c r="E50" s="13">
        <v>2100.16</v>
      </c>
      <c r="F50" s="13"/>
      <c r="G50" s="13">
        <v>0</v>
      </c>
      <c r="H50" s="14">
        <v>3.9E-05</v>
      </c>
      <c r="I50" s="13">
        <v>25</v>
      </c>
      <c r="J50" s="47">
        <f t="shared" si="0"/>
        <v>0</v>
      </c>
      <c r="K50" s="13">
        <v>0</v>
      </c>
      <c r="L50" s="15"/>
      <c r="M50" s="51">
        <f t="shared" si="1"/>
        <v>0</v>
      </c>
      <c r="O50" s="16"/>
    </row>
    <row r="51" spans="2:15" ht="15.75">
      <c r="B51" s="12">
        <v>42443</v>
      </c>
      <c r="C51" s="13">
        <v>48981516.41</v>
      </c>
      <c r="D51" s="14">
        <v>3.9E-05</v>
      </c>
      <c r="E51" s="13">
        <v>1910.28</v>
      </c>
      <c r="F51" s="13"/>
      <c r="G51" s="13">
        <v>2752456.8</v>
      </c>
      <c r="H51" s="14">
        <v>3.9E-05</v>
      </c>
      <c r="I51" s="13">
        <v>25</v>
      </c>
      <c r="J51" s="47">
        <f t="shared" si="0"/>
        <v>0.000975</v>
      </c>
      <c r="K51" s="13">
        <v>2683.65</v>
      </c>
      <c r="L51" s="15"/>
      <c r="M51" s="51">
        <f t="shared" si="1"/>
        <v>5.478903465414374E-05</v>
      </c>
      <c r="O51" s="16"/>
    </row>
    <row r="52" spans="2:15" ht="15.75">
      <c r="B52" s="12">
        <v>42444</v>
      </c>
      <c r="C52" s="13">
        <v>48206554.51</v>
      </c>
      <c r="D52" s="14">
        <v>3.9E-05</v>
      </c>
      <c r="E52" s="13">
        <v>1880.06</v>
      </c>
      <c r="F52" s="13"/>
      <c r="G52" s="13">
        <v>2134342.73</v>
      </c>
      <c r="H52" s="14">
        <v>3.9E-05</v>
      </c>
      <c r="I52" s="13">
        <v>25</v>
      </c>
      <c r="J52" s="47">
        <f t="shared" si="0"/>
        <v>0.000975</v>
      </c>
      <c r="K52" s="13">
        <v>2080.98</v>
      </c>
      <c r="L52" s="15"/>
      <c r="M52" s="51">
        <f t="shared" si="1"/>
        <v>4.3167988692664606E-05</v>
      </c>
      <c r="O52" s="16"/>
    </row>
    <row r="53" spans="2:15" ht="15.75">
      <c r="B53" s="12">
        <v>42445</v>
      </c>
      <c r="C53" s="13">
        <v>48229222.95</v>
      </c>
      <c r="D53" s="14">
        <v>3.9E-05</v>
      </c>
      <c r="E53" s="13">
        <v>1880.94</v>
      </c>
      <c r="F53" s="13"/>
      <c r="G53" s="13">
        <v>2471682.47</v>
      </c>
      <c r="H53" s="14">
        <v>3.9E-05</v>
      </c>
      <c r="I53" s="13">
        <v>25</v>
      </c>
      <c r="J53" s="47">
        <f t="shared" si="0"/>
        <v>0.000975</v>
      </c>
      <c r="K53" s="13">
        <v>2409.89</v>
      </c>
      <c r="L53" s="15"/>
      <c r="M53" s="51">
        <f t="shared" si="1"/>
        <v>4.996742332959357E-05</v>
      </c>
      <c r="O53" s="16"/>
    </row>
    <row r="54" spans="2:15" ht="15.75">
      <c r="B54" s="12">
        <v>42446</v>
      </c>
      <c r="C54" s="13">
        <v>47638275.21</v>
      </c>
      <c r="D54" s="14">
        <v>3.9E-05</v>
      </c>
      <c r="E54" s="13">
        <v>1857.89</v>
      </c>
      <c r="F54" s="13"/>
      <c r="G54" s="13">
        <v>1746559.85</v>
      </c>
      <c r="H54" s="14">
        <v>3.9E-05</v>
      </c>
      <c r="I54" s="13">
        <v>25</v>
      </c>
      <c r="J54" s="47">
        <f t="shared" si="0"/>
        <v>0.000975</v>
      </c>
      <c r="K54" s="13">
        <v>1702.9</v>
      </c>
      <c r="L54" s="15"/>
      <c r="M54" s="51">
        <f t="shared" si="1"/>
        <v>3.574646631292258E-05</v>
      </c>
      <c r="O54" s="16"/>
    </row>
    <row r="55" spans="2:15" ht="15.75">
      <c r="B55" s="12">
        <v>42447</v>
      </c>
      <c r="C55" s="13">
        <v>47151604.39</v>
      </c>
      <c r="D55" s="14">
        <v>3.9E-05</v>
      </c>
      <c r="E55" s="13">
        <v>1838.91</v>
      </c>
      <c r="F55" s="13"/>
      <c r="G55" s="13">
        <v>1166099.36</v>
      </c>
      <c r="H55" s="14">
        <v>3.9E-05</v>
      </c>
      <c r="I55" s="13">
        <v>25</v>
      </c>
      <c r="J55" s="47">
        <f t="shared" si="0"/>
        <v>0.000975</v>
      </c>
      <c r="K55" s="13">
        <v>1136.95</v>
      </c>
      <c r="L55" s="15"/>
      <c r="M55" s="51">
        <f t="shared" si="1"/>
        <v>2.4112647166702276E-05</v>
      </c>
      <c r="O55" s="16"/>
    </row>
    <row r="56" spans="2:15" ht="15.75">
      <c r="B56" s="12">
        <v>42448</v>
      </c>
      <c r="C56" s="13">
        <v>47151604.39</v>
      </c>
      <c r="D56" s="14">
        <v>3.9E-05</v>
      </c>
      <c r="E56" s="13">
        <v>1838.91</v>
      </c>
      <c r="F56" s="13"/>
      <c r="G56" s="13">
        <v>0</v>
      </c>
      <c r="H56" s="14">
        <v>3.9E-05</v>
      </c>
      <c r="I56" s="13">
        <v>25</v>
      </c>
      <c r="J56" s="47">
        <f t="shared" si="0"/>
        <v>0</v>
      </c>
      <c r="K56" s="13">
        <v>0</v>
      </c>
      <c r="L56" s="15"/>
      <c r="M56" s="51">
        <f t="shared" si="1"/>
        <v>0</v>
      </c>
      <c r="O56" s="16"/>
    </row>
    <row r="57" spans="2:15" ht="15.75">
      <c r="B57" s="12">
        <v>42449</v>
      </c>
      <c r="C57" s="13">
        <v>47151604.39</v>
      </c>
      <c r="D57" s="14">
        <v>3.9E-05</v>
      </c>
      <c r="E57" s="13">
        <v>1838.91</v>
      </c>
      <c r="F57" s="13"/>
      <c r="G57" s="13">
        <v>0</v>
      </c>
      <c r="H57" s="14">
        <v>3.9E-05</v>
      </c>
      <c r="I57" s="13">
        <v>25</v>
      </c>
      <c r="J57" s="47">
        <f t="shared" si="0"/>
        <v>0</v>
      </c>
      <c r="K57" s="13">
        <v>0</v>
      </c>
      <c r="L57" s="15"/>
      <c r="M57" s="51">
        <f t="shared" si="1"/>
        <v>0</v>
      </c>
      <c r="O57" s="16"/>
    </row>
    <row r="58" spans="2:15" ht="15.75">
      <c r="B58" s="12">
        <v>42450</v>
      </c>
      <c r="C58" s="13">
        <v>46330228.99</v>
      </c>
      <c r="D58" s="14">
        <v>3.9E-05</v>
      </c>
      <c r="E58" s="13">
        <v>1806.88</v>
      </c>
      <c r="F58" s="13"/>
      <c r="G58" s="13">
        <v>1256657.17</v>
      </c>
      <c r="H58" s="14">
        <v>3.9E-05</v>
      </c>
      <c r="I58" s="13">
        <v>25</v>
      </c>
      <c r="J58" s="47">
        <f t="shared" si="0"/>
        <v>0.000975</v>
      </c>
      <c r="K58" s="13">
        <v>1225.24</v>
      </c>
      <c r="L58" s="15"/>
      <c r="M58" s="51">
        <f t="shared" si="1"/>
        <v>2.6445800651329783E-05</v>
      </c>
      <c r="O58" s="16"/>
    </row>
    <row r="59" spans="2:15" ht="15.75">
      <c r="B59" s="12">
        <v>42451</v>
      </c>
      <c r="C59" s="13">
        <v>44884680.83</v>
      </c>
      <c r="D59" s="14">
        <v>3.9E-05</v>
      </c>
      <c r="E59" s="13">
        <v>1750.5</v>
      </c>
      <c r="F59" s="13"/>
      <c r="G59" s="13">
        <v>1343593.01</v>
      </c>
      <c r="H59" s="14">
        <v>3.9E-05</v>
      </c>
      <c r="I59" s="13">
        <v>25</v>
      </c>
      <c r="J59" s="47">
        <f t="shared" si="0"/>
        <v>0.000975</v>
      </c>
      <c r="K59" s="13">
        <v>1310</v>
      </c>
      <c r="L59" s="15"/>
      <c r="M59" s="51">
        <f t="shared" si="1"/>
        <v>2.918590431692282E-05</v>
      </c>
      <c r="O59" s="16"/>
    </row>
    <row r="60" spans="2:15" ht="15.75">
      <c r="B60" s="12">
        <v>42452</v>
      </c>
      <c r="C60" s="13">
        <v>44243835.21</v>
      </c>
      <c r="D60" s="14">
        <v>4.1E-05</v>
      </c>
      <c r="E60" s="13">
        <v>1814</v>
      </c>
      <c r="F60" s="13"/>
      <c r="G60" s="13">
        <v>1289495.58</v>
      </c>
      <c r="H60" s="14">
        <v>4.1E-05</v>
      </c>
      <c r="I60" s="13">
        <v>25</v>
      </c>
      <c r="J60" s="47">
        <f t="shared" si="0"/>
        <v>0.001025</v>
      </c>
      <c r="K60" s="13">
        <v>1321.73</v>
      </c>
      <c r="L60" s="15"/>
      <c r="M60" s="51">
        <f t="shared" si="1"/>
        <v>2.9873766451902488E-05</v>
      </c>
      <c r="O60" s="16"/>
    </row>
    <row r="61" spans="2:15" ht="15.75">
      <c r="B61" s="12">
        <v>42453</v>
      </c>
      <c r="C61" s="13">
        <v>43636076.68</v>
      </c>
      <c r="D61" s="14">
        <v>4.1E-05</v>
      </c>
      <c r="E61" s="13">
        <v>1789.08</v>
      </c>
      <c r="F61" s="13"/>
      <c r="G61" s="13">
        <v>1682345.97</v>
      </c>
      <c r="H61" s="14">
        <v>4.1E-05</v>
      </c>
      <c r="I61" s="13">
        <v>25</v>
      </c>
      <c r="J61" s="47">
        <f t="shared" si="0"/>
        <v>0.001025</v>
      </c>
      <c r="K61" s="13">
        <v>1724.4</v>
      </c>
      <c r="L61" s="15"/>
      <c r="M61" s="51">
        <f t="shared" si="1"/>
        <v>3.951775987208207E-05</v>
      </c>
      <c r="O61" s="16"/>
    </row>
    <row r="62" spans="2:15" ht="15.75">
      <c r="B62" s="12">
        <v>42454</v>
      </c>
      <c r="C62" s="13">
        <v>43636076.68</v>
      </c>
      <c r="D62" s="14">
        <v>4.1E-05</v>
      </c>
      <c r="E62" s="13">
        <v>1789.08</v>
      </c>
      <c r="F62" s="13"/>
      <c r="G62" s="13">
        <v>0</v>
      </c>
      <c r="H62" s="14">
        <v>4.1E-05</v>
      </c>
      <c r="I62" s="13">
        <v>25</v>
      </c>
      <c r="J62" s="47">
        <f t="shared" si="0"/>
        <v>0</v>
      </c>
      <c r="K62" s="13">
        <v>0</v>
      </c>
      <c r="L62" s="15"/>
      <c r="M62" s="51">
        <f t="shared" si="1"/>
        <v>0</v>
      </c>
      <c r="O62" s="16"/>
    </row>
    <row r="63" spans="2:15" ht="15.75">
      <c r="B63" s="12">
        <v>42455</v>
      </c>
      <c r="C63" s="13">
        <v>43636076.68</v>
      </c>
      <c r="D63" s="14">
        <v>4.1E-05</v>
      </c>
      <c r="E63" s="13">
        <v>1789.08</v>
      </c>
      <c r="F63" s="13"/>
      <c r="G63" s="13">
        <v>0</v>
      </c>
      <c r="H63" s="14">
        <v>4.1E-05</v>
      </c>
      <c r="I63" s="13">
        <v>25</v>
      </c>
      <c r="J63" s="47">
        <f t="shared" si="0"/>
        <v>0</v>
      </c>
      <c r="K63" s="13">
        <v>0</v>
      </c>
      <c r="L63" s="15"/>
      <c r="M63" s="51">
        <f t="shared" si="1"/>
        <v>0</v>
      </c>
      <c r="O63" s="16"/>
    </row>
    <row r="64" spans="2:15" ht="15.75">
      <c r="B64" s="12">
        <v>42456</v>
      </c>
      <c r="C64" s="13">
        <v>43636076.68</v>
      </c>
      <c r="D64" s="14">
        <v>4.1E-05</v>
      </c>
      <c r="E64" s="13">
        <v>1789.08</v>
      </c>
      <c r="F64" s="13"/>
      <c r="G64" s="13">
        <v>0</v>
      </c>
      <c r="H64" s="14">
        <v>4.1E-05</v>
      </c>
      <c r="I64" s="13">
        <v>25</v>
      </c>
      <c r="J64" s="47">
        <f t="shared" si="0"/>
        <v>0</v>
      </c>
      <c r="K64" s="13">
        <v>0</v>
      </c>
      <c r="L64" s="15"/>
      <c r="M64" s="51">
        <f t="shared" si="1"/>
        <v>0</v>
      </c>
      <c r="O64" s="16"/>
    </row>
    <row r="65" spans="2:15" ht="15.75">
      <c r="B65" s="12">
        <v>42457</v>
      </c>
      <c r="C65" s="13">
        <v>42959485.59</v>
      </c>
      <c r="D65" s="14">
        <v>4.1E-05</v>
      </c>
      <c r="E65" s="13">
        <v>1761.34</v>
      </c>
      <c r="F65" s="13"/>
      <c r="G65" s="13">
        <v>1113364.85</v>
      </c>
      <c r="H65" s="14">
        <v>4.1E-05</v>
      </c>
      <c r="I65" s="13">
        <v>25</v>
      </c>
      <c r="J65" s="47">
        <f t="shared" si="0"/>
        <v>0.001025</v>
      </c>
      <c r="K65" s="13">
        <v>1141.2</v>
      </c>
      <c r="L65" s="15"/>
      <c r="M65" s="51">
        <f t="shared" si="1"/>
        <v>2.656456389844774E-05</v>
      </c>
      <c r="O65" s="16"/>
    </row>
    <row r="66" spans="2:15" ht="15.75">
      <c r="B66" s="12">
        <v>42458</v>
      </c>
      <c r="C66" s="13">
        <v>41365680.23</v>
      </c>
      <c r="D66" s="14">
        <v>4.1E-05</v>
      </c>
      <c r="E66" s="13">
        <v>1695.99</v>
      </c>
      <c r="F66" s="13"/>
      <c r="G66" s="13">
        <v>2506061.2</v>
      </c>
      <c r="H66" s="14">
        <v>4.1E-05</v>
      </c>
      <c r="I66" s="13">
        <v>25</v>
      </c>
      <c r="J66" s="47">
        <f t="shared" si="0"/>
        <v>0.001025</v>
      </c>
      <c r="K66" s="13">
        <v>2568.71</v>
      </c>
      <c r="L66" s="15"/>
      <c r="M66" s="51">
        <f t="shared" si="1"/>
        <v>6.209761294187716E-05</v>
      </c>
      <c r="O66" s="16"/>
    </row>
    <row r="67" spans="2:15" ht="15.75">
      <c r="B67" s="12">
        <v>42459</v>
      </c>
      <c r="C67" s="13">
        <v>40944831.17</v>
      </c>
      <c r="D67" s="14">
        <v>4.1E-05</v>
      </c>
      <c r="E67" s="13">
        <v>1678.74</v>
      </c>
      <c r="F67" s="13"/>
      <c r="G67" s="13">
        <v>1739880.61</v>
      </c>
      <c r="H67" s="14">
        <v>4.1E-05</v>
      </c>
      <c r="I67" s="13">
        <v>25</v>
      </c>
      <c r="J67" s="47">
        <f t="shared" si="0"/>
        <v>0.001025</v>
      </c>
      <c r="K67" s="13">
        <v>1783.38</v>
      </c>
      <c r="L67" s="15"/>
      <c r="M67" s="51">
        <f t="shared" si="1"/>
        <v>4.355568087692276E-05</v>
      </c>
      <c r="O67" s="16"/>
    </row>
    <row r="68" spans="2:15" ht="15.75">
      <c r="B68" s="12">
        <v>42460</v>
      </c>
      <c r="C68" s="13">
        <v>41551988.2</v>
      </c>
      <c r="D68" s="14">
        <v>4.1E-05</v>
      </c>
      <c r="E68" s="13">
        <v>1703.63</v>
      </c>
      <c r="F68" s="13"/>
      <c r="G68" s="13">
        <v>2376264.09</v>
      </c>
      <c r="H68" s="14">
        <v>4.1E-05</v>
      </c>
      <c r="I68" s="13">
        <v>25</v>
      </c>
      <c r="J68" s="47">
        <f t="shared" si="0"/>
        <v>0.001025</v>
      </c>
      <c r="K68" s="13">
        <v>2435.67</v>
      </c>
      <c r="L68" s="15"/>
      <c r="M68" s="51">
        <f t="shared" si="1"/>
        <v>5.861741171749755E-05</v>
      </c>
      <c r="O68" s="16"/>
    </row>
    <row r="69" spans="2:15" ht="15.75">
      <c r="B69" s="12">
        <v>42461</v>
      </c>
      <c r="C69" s="13">
        <v>42881838.3</v>
      </c>
      <c r="D69" s="14">
        <v>4.1E-05</v>
      </c>
      <c r="E69" s="13">
        <v>1758.16</v>
      </c>
      <c r="F69" s="13"/>
      <c r="G69" s="13">
        <v>2784764.89</v>
      </c>
      <c r="H69" s="14">
        <v>4.1E-05</v>
      </c>
      <c r="I69" s="13">
        <v>25</v>
      </c>
      <c r="J69" s="47">
        <f t="shared" si="0"/>
        <v>0.001025</v>
      </c>
      <c r="K69" s="13">
        <v>2854.38</v>
      </c>
      <c r="L69" s="15"/>
      <c r="M69" s="51">
        <f t="shared" si="1"/>
        <v>6.656384411579669E-05</v>
      </c>
      <c r="O69" s="16"/>
    </row>
    <row r="70" spans="2:15" ht="15.75">
      <c r="B70" s="12">
        <v>42462</v>
      </c>
      <c r="C70" s="13">
        <v>42881838.3</v>
      </c>
      <c r="D70" s="14">
        <v>4.1E-05</v>
      </c>
      <c r="E70" s="13">
        <v>1758.16</v>
      </c>
      <c r="F70" s="13"/>
      <c r="G70" s="13">
        <v>0</v>
      </c>
      <c r="H70" s="14">
        <v>4.1E-05</v>
      </c>
      <c r="I70" s="13">
        <v>25</v>
      </c>
      <c r="J70" s="47">
        <f t="shared" si="0"/>
        <v>0</v>
      </c>
      <c r="K70" s="13">
        <v>0</v>
      </c>
      <c r="L70" s="15"/>
      <c r="M70" s="51">
        <f t="shared" si="1"/>
        <v>0</v>
      </c>
      <c r="O70" s="16"/>
    </row>
    <row r="71" spans="2:15" ht="15.75">
      <c r="B71" s="12">
        <v>42463</v>
      </c>
      <c r="C71" s="13">
        <v>42881838.3</v>
      </c>
      <c r="D71" s="14">
        <v>4.1E-05</v>
      </c>
      <c r="E71" s="13">
        <v>1758.16</v>
      </c>
      <c r="F71" s="13"/>
      <c r="G71" s="13">
        <v>0</v>
      </c>
      <c r="H71" s="14">
        <v>4.1E-05</v>
      </c>
      <c r="I71" s="13">
        <v>25</v>
      </c>
      <c r="J71" s="47">
        <f t="shared" si="0"/>
        <v>0</v>
      </c>
      <c r="K71" s="13">
        <v>0</v>
      </c>
      <c r="L71" s="15"/>
      <c r="M71" s="51">
        <f t="shared" si="1"/>
        <v>0</v>
      </c>
      <c r="O71" s="16"/>
    </row>
    <row r="72" spans="2:15" ht="15.75">
      <c r="B72" s="12">
        <v>42464</v>
      </c>
      <c r="C72" s="13">
        <v>48486819.39</v>
      </c>
      <c r="D72" s="14">
        <v>4.1E-05</v>
      </c>
      <c r="E72" s="13">
        <v>1987.96</v>
      </c>
      <c r="F72" s="13"/>
      <c r="G72" s="13">
        <v>7438318.24</v>
      </c>
      <c r="H72" s="14">
        <v>4.1E-05</v>
      </c>
      <c r="I72" s="13">
        <v>25</v>
      </c>
      <c r="J72" s="47">
        <f t="shared" si="0"/>
        <v>0.001025</v>
      </c>
      <c r="K72" s="13">
        <v>7624.28</v>
      </c>
      <c r="L72" s="15"/>
      <c r="M72" s="51">
        <f t="shared" si="1"/>
        <v>0.000157244383028606</v>
      </c>
      <c r="O72" s="16"/>
    </row>
    <row r="73" spans="2:15" ht="15.75">
      <c r="B73" s="12">
        <v>42465</v>
      </c>
      <c r="C73" s="13">
        <v>46791516.28</v>
      </c>
      <c r="D73" s="14">
        <v>4.1E-05</v>
      </c>
      <c r="E73" s="13">
        <v>1918.45</v>
      </c>
      <c r="F73" s="13"/>
      <c r="G73" s="13">
        <v>1574928.78</v>
      </c>
      <c r="H73" s="14">
        <v>4.1E-05</v>
      </c>
      <c r="I73" s="13">
        <v>25</v>
      </c>
      <c r="J73" s="47">
        <f t="shared" si="0"/>
        <v>0.001025</v>
      </c>
      <c r="K73" s="13">
        <v>1614.3</v>
      </c>
      <c r="L73" s="15"/>
      <c r="M73" s="51">
        <f t="shared" si="1"/>
        <v>3.449984373962245E-05</v>
      </c>
      <c r="O73" s="16"/>
    </row>
    <row r="74" spans="2:15" ht="15.75">
      <c r="B74" s="12">
        <v>42466</v>
      </c>
      <c r="C74" s="13">
        <v>46929940.51</v>
      </c>
      <c r="D74" s="14">
        <v>4.1E-05</v>
      </c>
      <c r="E74" s="13">
        <v>1924.13</v>
      </c>
      <c r="F74" s="13"/>
      <c r="G74" s="13">
        <v>2265784.34</v>
      </c>
      <c r="H74" s="14">
        <v>4.1E-05</v>
      </c>
      <c r="I74" s="13">
        <v>25</v>
      </c>
      <c r="J74" s="47">
        <f aca="true" t="shared" si="2" ref="J74:J137">IF(K74&lt;&gt;0,ROUND(H74*I74,6),0)</f>
        <v>0.001025</v>
      </c>
      <c r="K74" s="13">
        <v>2322.43</v>
      </c>
      <c r="L74" s="15"/>
      <c r="M74" s="51">
        <f aca="true" t="shared" si="3" ref="M74:M137">K74/C74</f>
        <v>4.9487171190961305E-05</v>
      </c>
      <c r="O74" s="16"/>
    </row>
    <row r="75" spans="2:15" ht="15.75">
      <c r="B75" s="12">
        <v>42467</v>
      </c>
      <c r="C75" s="13">
        <v>46609140.34</v>
      </c>
      <c r="D75" s="14">
        <v>4.1E-05</v>
      </c>
      <c r="E75" s="13">
        <v>1910.97</v>
      </c>
      <c r="F75" s="13"/>
      <c r="G75" s="13">
        <v>1806228.85</v>
      </c>
      <c r="H75" s="14">
        <v>4.1E-05</v>
      </c>
      <c r="I75" s="13">
        <v>28.79</v>
      </c>
      <c r="J75" s="47">
        <f t="shared" si="2"/>
        <v>0.00118</v>
      </c>
      <c r="K75" s="13">
        <v>2131.35</v>
      </c>
      <c r="L75" s="15"/>
      <c r="M75" s="51">
        <f t="shared" si="3"/>
        <v>4.5728155131213044E-05</v>
      </c>
      <c r="O75" s="16"/>
    </row>
    <row r="76" spans="2:15" ht="15.75">
      <c r="B76" s="12">
        <v>42468</v>
      </c>
      <c r="C76" s="13">
        <v>46446578.83</v>
      </c>
      <c r="D76" s="14">
        <v>4.1E-05</v>
      </c>
      <c r="E76" s="13">
        <v>1904.31</v>
      </c>
      <c r="F76" s="13"/>
      <c r="G76" s="13">
        <v>1634999.98</v>
      </c>
      <c r="H76" s="14">
        <v>4.1E-05</v>
      </c>
      <c r="I76" s="13">
        <v>28.79</v>
      </c>
      <c r="J76" s="47">
        <f t="shared" si="2"/>
        <v>0.00118</v>
      </c>
      <c r="K76" s="13">
        <v>1929.3</v>
      </c>
      <c r="L76" s="15"/>
      <c r="M76" s="51">
        <f t="shared" si="3"/>
        <v>4.153804324450822E-05</v>
      </c>
      <c r="O76" s="16"/>
    </row>
    <row r="77" spans="2:15" ht="15.75">
      <c r="B77" s="12">
        <v>42469</v>
      </c>
      <c r="C77" s="13">
        <v>46446578.83</v>
      </c>
      <c r="D77" s="14">
        <v>4.1E-05</v>
      </c>
      <c r="E77" s="13">
        <v>1904.31</v>
      </c>
      <c r="F77" s="13"/>
      <c r="G77" s="13">
        <v>0</v>
      </c>
      <c r="H77" s="14">
        <v>4.1E-05</v>
      </c>
      <c r="I77" s="13">
        <v>28.79</v>
      </c>
      <c r="J77" s="47">
        <f t="shared" si="2"/>
        <v>0</v>
      </c>
      <c r="K77" s="13">
        <v>0</v>
      </c>
      <c r="L77" s="15"/>
      <c r="M77" s="51">
        <f t="shared" si="3"/>
        <v>0</v>
      </c>
      <c r="O77" s="16"/>
    </row>
    <row r="78" spans="2:15" ht="15.75">
      <c r="B78" s="12">
        <v>42470</v>
      </c>
      <c r="C78" s="13">
        <v>46446578.83</v>
      </c>
      <c r="D78" s="14">
        <v>4.1E-05</v>
      </c>
      <c r="E78" s="13">
        <v>1904.31</v>
      </c>
      <c r="F78" s="13"/>
      <c r="G78" s="13">
        <v>0</v>
      </c>
      <c r="H78" s="14">
        <v>4.1E-05</v>
      </c>
      <c r="I78" s="13">
        <v>28.79</v>
      </c>
      <c r="J78" s="47">
        <f t="shared" si="2"/>
        <v>0</v>
      </c>
      <c r="K78" s="13">
        <v>0</v>
      </c>
      <c r="L78" s="15"/>
      <c r="M78" s="51">
        <f t="shared" si="3"/>
        <v>0</v>
      </c>
      <c r="O78" s="16"/>
    </row>
    <row r="79" spans="2:15" ht="15.75">
      <c r="B79" s="12">
        <v>42471</v>
      </c>
      <c r="C79" s="13">
        <v>46896763.54</v>
      </c>
      <c r="D79" s="14">
        <v>4.1E-05</v>
      </c>
      <c r="E79" s="13">
        <v>1922.77</v>
      </c>
      <c r="F79" s="13"/>
      <c r="G79" s="13">
        <v>1974847.2</v>
      </c>
      <c r="H79" s="14">
        <v>4.1E-05</v>
      </c>
      <c r="I79" s="13">
        <v>28.79</v>
      </c>
      <c r="J79" s="47">
        <f t="shared" si="2"/>
        <v>0.00118</v>
      </c>
      <c r="K79" s="13">
        <v>2330.32</v>
      </c>
      <c r="L79" s="15"/>
      <c r="M79" s="51">
        <f t="shared" si="3"/>
        <v>4.9690422623991596E-05</v>
      </c>
      <c r="O79" s="16"/>
    </row>
    <row r="80" spans="2:15" ht="15.75">
      <c r="B80" s="12">
        <v>42472</v>
      </c>
      <c r="C80" s="13">
        <v>47587369.26</v>
      </c>
      <c r="D80" s="14">
        <v>4.1E-05</v>
      </c>
      <c r="E80" s="13">
        <v>1951.08</v>
      </c>
      <c r="F80" s="13"/>
      <c r="G80" s="13">
        <v>3365233.22</v>
      </c>
      <c r="H80" s="14">
        <v>4.1E-05</v>
      </c>
      <c r="I80" s="13">
        <v>28.79</v>
      </c>
      <c r="J80" s="47">
        <f t="shared" si="2"/>
        <v>0.00118</v>
      </c>
      <c r="K80" s="13">
        <v>3970.98</v>
      </c>
      <c r="L80" s="15"/>
      <c r="M80" s="51">
        <f t="shared" si="3"/>
        <v>8.344609214062698E-05</v>
      </c>
      <c r="O80" s="16"/>
    </row>
    <row r="81" spans="2:15" ht="15.75">
      <c r="B81" s="12">
        <v>42473</v>
      </c>
      <c r="C81" s="13">
        <v>47206912.65</v>
      </c>
      <c r="D81" s="14">
        <v>4.1E-05</v>
      </c>
      <c r="E81" s="13">
        <v>1935.48</v>
      </c>
      <c r="F81" s="13"/>
      <c r="G81" s="13">
        <v>1658400.97</v>
      </c>
      <c r="H81" s="14">
        <v>4.1E-05</v>
      </c>
      <c r="I81" s="13">
        <v>28.79</v>
      </c>
      <c r="J81" s="47">
        <f t="shared" si="2"/>
        <v>0.00118</v>
      </c>
      <c r="K81" s="13">
        <v>1956.91</v>
      </c>
      <c r="L81" s="15"/>
      <c r="M81" s="51">
        <f t="shared" si="3"/>
        <v>4.145388652100298E-05</v>
      </c>
      <c r="O81" s="16"/>
    </row>
    <row r="82" spans="2:15" ht="15.75">
      <c r="B82" s="12">
        <v>42474</v>
      </c>
      <c r="C82" s="13">
        <v>47687707.09</v>
      </c>
      <c r="D82" s="14">
        <v>4.1E-05</v>
      </c>
      <c r="E82" s="13">
        <v>1955.2</v>
      </c>
      <c r="F82" s="13"/>
      <c r="G82" s="13">
        <v>2016812.17</v>
      </c>
      <c r="H82" s="14">
        <v>4.1E-05</v>
      </c>
      <c r="I82" s="13">
        <v>28.79</v>
      </c>
      <c r="J82" s="47">
        <f t="shared" si="2"/>
        <v>0.00118</v>
      </c>
      <c r="K82" s="13">
        <v>2379.84</v>
      </c>
      <c r="L82" s="15"/>
      <c r="M82" s="51">
        <f t="shared" si="3"/>
        <v>4.9904684985348074E-05</v>
      </c>
      <c r="O82" s="16"/>
    </row>
    <row r="83" spans="2:15" ht="15.75">
      <c r="B83" s="12">
        <v>42475</v>
      </c>
      <c r="C83" s="13">
        <v>43383283.46</v>
      </c>
      <c r="D83" s="14">
        <v>4.1E-05</v>
      </c>
      <c r="E83" s="13">
        <v>1778.71</v>
      </c>
      <c r="F83" s="13"/>
      <c r="G83" s="13">
        <v>2145604.95</v>
      </c>
      <c r="H83" s="14">
        <v>4.1E-05</v>
      </c>
      <c r="I83" s="13">
        <v>28.79</v>
      </c>
      <c r="J83" s="47">
        <f t="shared" si="2"/>
        <v>0.00118</v>
      </c>
      <c r="K83" s="13">
        <v>2531.81</v>
      </c>
      <c r="L83" s="15"/>
      <c r="M83" s="51">
        <f t="shared" si="3"/>
        <v>5.8359114342609974E-05</v>
      </c>
      <c r="O83" s="16"/>
    </row>
    <row r="84" spans="2:15" ht="15.75">
      <c r="B84" s="12">
        <v>42476</v>
      </c>
      <c r="C84" s="13">
        <v>43383283.46</v>
      </c>
      <c r="D84" s="14">
        <v>4.1E-05</v>
      </c>
      <c r="E84" s="13">
        <v>1778.71</v>
      </c>
      <c r="F84" s="13"/>
      <c r="G84" s="13">
        <v>0</v>
      </c>
      <c r="H84" s="14">
        <v>4.1E-05</v>
      </c>
      <c r="I84" s="13">
        <v>28.79</v>
      </c>
      <c r="J84" s="47">
        <f t="shared" si="2"/>
        <v>0</v>
      </c>
      <c r="K84" s="13">
        <v>0</v>
      </c>
      <c r="L84" s="15"/>
      <c r="M84" s="51">
        <f t="shared" si="3"/>
        <v>0</v>
      </c>
      <c r="O84" s="16"/>
    </row>
    <row r="85" spans="2:15" ht="15.75">
      <c r="B85" s="12">
        <v>42477</v>
      </c>
      <c r="C85" s="13">
        <v>43383283.46</v>
      </c>
      <c r="D85" s="14">
        <v>4.1E-05</v>
      </c>
      <c r="E85" s="13">
        <v>1778.71</v>
      </c>
      <c r="F85" s="13"/>
      <c r="G85" s="13">
        <v>0</v>
      </c>
      <c r="H85" s="14">
        <v>4.1E-05</v>
      </c>
      <c r="I85" s="13">
        <v>28.79</v>
      </c>
      <c r="J85" s="47">
        <f t="shared" si="2"/>
        <v>0</v>
      </c>
      <c r="K85" s="13">
        <v>0</v>
      </c>
      <c r="L85" s="15"/>
      <c r="M85" s="51">
        <f t="shared" si="3"/>
        <v>0</v>
      </c>
      <c r="O85" s="16"/>
    </row>
    <row r="86" spans="2:15" ht="15.75">
      <c r="B86" s="12">
        <v>42478</v>
      </c>
      <c r="C86" s="13">
        <v>43336831.29</v>
      </c>
      <c r="D86" s="14">
        <v>4.1E-05</v>
      </c>
      <c r="E86" s="13">
        <v>1776.81</v>
      </c>
      <c r="F86" s="13"/>
      <c r="G86" s="13">
        <v>1634459.78</v>
      </c>
      <c r="H86" s="14">
        <v>4.1E-05</v>
      </c>
      <c r="I86" s="13">
        <v>28.79</v>
      </c>
      <c r="J86" s="47">
        <f t="shared" si="2"/>
        <v>0.00118</v>
      </c>
      <c r="K86" s="13">
        <v>1928.66</v>
      </c>
      <c r="L86" s="15"/>
      <c r="M86" s="51">
        <f t="shared" si="3"/>
        <v>4.450394601058522E-05</v>
      </c>
      <c r="O86" s="16"/>
    </row>
    <row r="87" spans="2:15" ht="15.75">
      <c r="B87" s="12">
        <v>42479</v>
      </c>
      <c r="C87" s="13">
        <v>41694295.84</v>
      </c>
      <c r="D87" s="14">
        <v>4.1E-05</v>
      </c>
      <c r="E87" s="13">
        <v>1709.47</v>
      </c>
      <c r="F87" s="13"/>
      <c r="G87" s="13">
        <v>1304097.33</v>
      </c>
      <c r="H87" s="14">
        <v>4.1E-05</v>
      </c>
      <c r="I87" s="13">
        <v>28.79</v>
      </c>
      <c r="J87" s="47">
        <f t="shared" si="2"/>
        <v>0.00118</v>
      </c>
      <c r="K87" s="13">
        <v>1538.83</v>
      </c>
      <c r="L87" s="15"/>
      <c r="M87" s="51">
        <f t="shared" si="3"/>
        <v>3.690744666621044E-05</v>
      </c>
      <c r="O87" s="16"/>
    </row>
    <row r="88" spans="2:15" ht="15.75">
      <c r="B88" s="12">
        <v>42480</v>
      </c>
      <c r="C88" s="13">
        <v>41712044.34</v>
      </c>
      <c r="D88" s="14">
        <v>5.8E-05</v>
      </c>
      <c r="E88" s="13">
        <v>2419.3</v>
      </c>
      <c r="F88" s="13"/>
      <c r="G88" s="13">
        <v>1269781.15</v>
      </c>
      <c r="H88" s="14">
        <v>5.8E-05</v>
      </c>
      <c r="I88" s="13">
        <v>28.79</v>
      </c>
      <c r="J88" s="47">
        <f t="shared" si="2"/>
        <v>0.00167</v>
      </c>
      <c r="K88" s="13">
        <v>2120.53</v>
      </c>
      <c r="L88" s="15"/>
      <c r="M88" s="51">
        <f t="shared" si="3"/>
        <v>5.0837354858834044E-05</v>
      </c>
      <c r="O88" s="16"/>
    </row>
    <row r="89" spans="2:15" ht="15.75">
      <c r="B89" s="12">
        <v>42481</v>
      </c>
      <c r="C89" s="13">
        <v>40908357.92</v>
      </c>
      <c r="D89" s="14">
        <v>5.8E-05</v>
      </c>
      <c r="E89" s="13">
        <v>2372.68</v>
      </c>
      <c r="F89" s="13"/>
      <c r="G89" s="13">
        <v>1433296</v>
      </c>
      <c r="H89" s="14">
        <v>5.8E-05</v>
      </c>
      <c r="I89" s="13">
        <v>28.79</v>
      </c>
      <c r="J89" s="47">
        <f t="shared" si="2"/>
        <v>0.00167</v>
      </c>
      <c r="K89" s="13">
        <v>2393.6</v>
      </c>
      <c r="L89" s="15"/>
      <c r="M89" s="51">
        <f t="shared" si="3"/>
        <v>5.8511270598563294E-05</v>
      </c>
      <c r="O89" s="16"/>
    </row>
    <row r="90" spans="2:15" ht="15.75">
      <c r="B90" s="12">
        <v>42482</v>
      </c>
      <c r="C90" s="13">
        <v>41090505.93</v>
      </c>
      <c r="D90" s="14">
        <v>5.8E-05</v>
      </c>
      <c r="E90" s="13">
        <v>2383.25</v>
      </c>
      <c r="F90" s="13"/>
      <c r="G90" s="13">
        <v>1759522.14</v>
      </c>
      <c r="H90" s="14">
        <v>5.8E-05</v>
      </c>
      <c r="I90" s="13">
        <v>28.79</v>
      </c>
      <c r="J90" s="47">
        <f t="shared" si="2"/>
        <v>0.00167</v>
      </c>
      <c r="K90" s="13">
        <v>2938.4</v>
      </c>
      <c r="L90" s="15"/>
      <c r="M90" s="51">
        <f t="shared" si="3"/>
        <v>7.151043613348862E-05</v>
      </c>
      <c r="O90" s="16"/>
    </row>
    <row r="91" spans="2:15" ht="15.75">
      <c r="B91" s="12">
        <v>42483</v>
      </c>
      <c r="C91" s="13">
        <v>41090505.93</v>
      </c>
      <c r="D91" s="14">
        <v>5.8E-05</v>
      </c>
      <c r="E91" s="13">
        <v>2383.25</v>
      </c>
      <c r="F91" s="13"/>
      <c r="G91" s="13">
        <v>0</v>
      </c>
      <c r="H91" s="14">
        <v>5.8E-05</v>
      </c>
      <c r="I91" s="13">
        <v>28.79</v>
      </c>
      <c r="J91" s="47">
        <f t="shared" si="2"/>
        <v>0</v>
      </c>
      <c r="K91" s="13">
        <v>0</v>
      </c>
      <c r="L91" s="15"/>
      <c r="M91" s="51">
        <f t="shared" si="3"/>
        <v>0</v>
      </c>
      <c r="O91" s="16"/>
    </row>
    <row r="92" spans="2:15" ht="15.75">
      <c r="B92" s="12">
        <v>42484</v>
      </c>
      <c r="C92" s="13">
        <v>41090505.93</v>
      </c>
      <c r="D92" s="14">
        <v>5.8E-05</v>
      </c>
      <c r="E92" s="13">
        <v>2383.25</v>
      </c>
      <c r="F92" s="13"/>
      <c r="G92" s="13">
        <v>0</v>
      </c>
      <c r="H92" s="14">
        <v>5.8E-05</v>
      </c>
      <c r="I92" s="13">
        <v>28.79</v>
      </c>
      <c r="J92" s="47">
        <f t="shared" si="2"/>
        <v>0</v>
      </c>
      <c r="K92" s="13">
        <v>0</v>
      </c>
      <c r="L92" s="15"/>
      <c r="M92" s="51">
        <f t="shared" si="3"/>
        <v>0</v>
      </c>
      <c r="O92" s="16"/>
    </row>
    <row r="93" spans="2:15" ht="15.75">
      <c r="B93" s="12">
        <v>42485</v>
      </c>
      <c r="C93" s="13">
        <v>40799070.1</v>
      </c>
      <c r="D93" s="14">
        <v>5.8E-05</v>
      </c>
      <c r="E93" s="13">
        <v>2366.35</v>
      </c>
      <c r="F93" s="13"/>
      <c r="G93" s="13">
        <v>1360634.21</v>
      </c>
      <c r="H93" s="14">
        <v>5.8E-05</v>
      </c>
      <c r="I93" s="13">
        <v>28.79</v>
      </c>
      <c r="J93" s="47">
        <f t="shared" si="2"/>
        <v>0.00167</v>
      </c>
      <c r="K93" s="13">
        <v>2272.26</v>
      </c>
      <c r="L93" s="15"/>
      <c r="M93" s="51">
        <f t="shared" si="3"/>
        <v>5.569391641600185E-05</v>
      </c>
      <c r="O93" s="16"/>
    </row>
    <row r="94" spans="2:15" ht="15.75">
      <c r="B94" s="12">
        <v>42486</v>
      </c>
      <c r="C94" s="13">
        <v>40383377.66</v>
      </c>
      <c r="D94" s="14">
        <v>5.8E-05</v>
      </c>
      <c r="E94" s="13">
        <v>2342.24</v>
      </c>
      <c r="F94" s="13"/>
      <c r="G94" s="13">
        <v>1503020.5</v>
      </c>
      <c r="H94" s="14">
        <v>5.8E-05</v>
      </c>
      <c r="I94" s="13">
        <v>28.79</v>
      </c>
      <c r="J94" s="47">
        <f t="shared" si="2"/>
        <v>0.00167</v>
      </c>
      <c r="K94" s="13">
        <v>2510.04</v>
      </c>
      <c r="L94" s="15"/>
      <c r="M94" s="51">
        <f t="shared" si="3"/>
        <v>6.215527638952824E-05</v>
      </c>
      <c r="O94" s="16"/>
    </row>
    <row r="95" spans="2:15" ht="15.75">
      <c r="B95" s="12">
        <v>42487</v>
      </c>
      <c r="C95" s="13">
        <v>39245849.63</v>
      </c>
      <c r="D95" s="14">
        <v>5.8E-05</v>
      </c>
      <c r="E95" s="13">
        <v>2276.26</v>
      </c>
      <c r="F95" s="13"/>
      <c r="G95" s="13">
        <v>1999799.42</v>
      </c>
      <c r="H95" s="14">
        <v>5.8E-05</v>
      </c>
      <c r="I95" s="13">
        <v>28.79</v>
      </c>
      <c r="J95" s="47">
        <f t="shared" si="2"/>
        <v>0.00167</v>
      </c>
      <c r="K95" s="13">
        <v>3339.67</v>
      </c>
      <c r="L95" s="15"/>
      <c r="M95" s="51">
        <f t="shared" si="3"/>
        <v>8.5096131985562E-05</v>
      </c>
      <c r="O95" s="16"/>
    </row>
    <row r="96" spans="2:15" ht="15.75">
      <c r="B96" s="12">
        <v>42488</v>
      </c>
      <c r="C96" s="13">
        <v>39193845.84</v>
      </c>
      <c r="D96" s="14">
        <v>5.8E-05</v>
      </c>
      <c r="E96" s="13">
        <v>2273.24</v>
      </c>
      <c r="F96" s="13"/>
      <c r="G96" s="13">
        <v>1379259.5</v>
      </c>
      <c r="H96" s="14">
        <v>5.8E-05</v>
      </c>
      <c r="I96" s="13">
        <v>28.79</v>
      </c>
      <c r="J96" s="47">
        <f t="shared" si="2"/>
        <v>0.00167</v>
      </c>
      <c r="K96" s="13">
        <v>2303.36</v>
      </c>
      <c r="L96" s="15"/>
      <c r="M96" s="51">
        <f t="shared" si="3"/>
        <v>5.876840995402558E-05</v>
      </c>
      <c r="O96" s="16"/>
    </row>
    <row r="97" spans="2:15" ht="15.75">
      <c r="B97" s="12">
        <v>42489</v>
      </c>
      <c r="C97" s="13">
        <v>40736282.99</v>
      </c>
      <c r="D97" s="14">
        <v>5.8E-05</v>
      </c>
      <c r="E97" s="13">
        <v>2362.7</v>
      </c>
      <c r="F97" s="13"/>
      <c r="G97" s="13">
        <v>2591596.34</v>
      </c>
      <c r="H97" s="14">
        <v>5.8E-05</v>
      </c>
      <c r="I97" s="13">
        <v>28.79</v>
      </c>
      <c r="J97" s="47">
        <f t="shared" si="2"/>
        <v>0.00167</v>
      </c>
      <c r="K97" s="13">
        <v>4327.97</v>
      </c>
      <c r="L97" s="15"/>
      <c r="M97" s="51">
        <f t="shared" si="3"/>
        <v>0.0001062436158218568</v>
      </c>
      <c r="O97" s="16"/>
    </row>
    <row r="98" spans="2:15" ht="15.75">
      <c r="B98" s="12">
        <v>42490</v>
      </c>
      <c r="C98" s="13">
        <v>40736282.99</v>
      </c>
      <c r="D98" s="14">
        <v>5.8E-05</v>
      </c>
      <c r="E98" s="13">
        <v>2362.7</v>
      </c>
      <c r="F98" s="13"/>
      <c r="G98" s="13">
        <v>0</v>
      </c>
      <c r="H98" s="14">
        <v>5.8E-05</v>
      </c>
      <c r="I98" s="13">
        <v>28.79</v>
      </c>
      <c r="J98" s="47">
        <f t="shared" si="2"/>
        <v>0</v>
      </c>
      <c r="K98" s="13">
        <v>0</v>
      </c>
      <c r="L98" s="15"/>
      <c r="M98" s="51">
        <f t="shared" si="3"/>
        <v>0</v>
      </c>
      <c r="O98" s="16"/>
    </row>
    <row r="99" spans="2:15" ht="15.75">
      <c r="B99" s="12">
        <v>42491</v>
      </c>
      <c r="C99" s="13">
        <v>40736282.99</v>
      </c>
      <c r="D99" s="14">
        <v>5.8E-05</v>
      </c>
      <c r="E99" s="13">
        <v>2362.7</v>
      </c>
      <c r="F99" s="13"/>
      <c r="G99" s="13">
        <v>0</v>
      </c>
      <c r="H99" s="14">
        <v>5.8E-05</v>
      </c>
      <c r="I99" s="13">
        <v>28.79</v>
      </c>
      <c r="J99" s="47">
        <f t="shared" si="2"/>
        <v>0</v>
      </c>
      <c r="K99" s="13">
        <v>0</v>
      </c>
      <c r="L99" s="15"/>
      <c r="M99" s="51">
        <f t="shared" si="3"/>
        <v>0</v>
      </c>
      <c r="O99" s="16"/>
    </row>
    <row r="100" spans="2:15" ht="15.75">
      <c r="B100" s="12">
        <v>42492</v>
      </c>
      <c r="C100" s="13">
        <v>41317194.93</v>
      </c>
      <c r="D100" s="14">
        <v>5.8E-05</v>
      </c>
      <c r="E100" s="13">
        <v>2396.4</v>
      </c>
      <c r="F100" s="13"/>
      <c r="G100" s="13">
        <v>2525481.46</v>
      </c>
      <c r="H100" s="14">
        <v>5.8E-05</v>
      </c>
      <c r="I100" s="13">
        <v>28.79</v>
      </c>
      <c r="J100" s="47">
        <f t="shared" si="2"/>
        <v>0.00167</v>
      </c>
      <c r="K100" s="13">
        <v>4217.55</v>
      </c>
      <c r="L100" s="15"/>
      <c r="M100" s="51">
        <f t="shared" si="3"/>
        <v>0.00010207735561781034</v>
      </c>
      <c r="O100" s="16"/>
    </row>
    <row r="101" spans="2:15" s="17" customFormat="1" ht="15.75">
      <c r="B101" s="12">
        <v>42493</v>
      </c>
      <c r="C101" s="13">
        <v>41594798.26</v>
      </c>
      <c r="D101" s="14">
        <v>5.8E-05</v>
      </c>
      <c r="E101" s="13">
        <v>2412.5</v>
      </c>
      <c r="F101" s="13"/>
      <c r="G101" s="13">
        <v>2672636.4</v>
      </c>
      <c r="H101" s="14">
        <v>5.8E-05</v>
      </c>
      <c r="I101" s="13">
        <v>28.79</v>
      </c>
      <c r="J101" s="47">
        <f t="shared" si="2"/>
        <v>0.00167</v>
      </c>
      <c r="K101" s="13">
        <v>4463.3</v>
      </c>
      <c r="L101" s="15"/>
      <c r="M101" s="51">
        <f t="shared" si="3"/>
        <v>0.00010730428290818691</v>
      </c>
      <c r="O101" s="16"/>
    </row>
    <row r="102" spans="2:15" s="17" customFormat="1" ht="15.75">
      <c r="B102" s="12">
        <v>42494</v>
      </c>
      <c r="C102" s="13">
        <v>45844181.43</v>
      </c>
      <c r="D102" s="14">
        <v>5.8E-05</v>
      </c>
      <c r="E102" s="13">
        <v>2658.96</v>
      </c>
      <c r="F102" s="13"/>
      <c r="G102" s="13">
        <v>6363166.75</v>
      </c>
      <c r="H102" s="14">
        <v>5.8E-05</v>
      </c>
      <c r="I102" s="13">
        <v>28.79</v>
      </c>
      <c r="J102" s="47">
        <f t="shared" si="2"/>
        <v>0.00167</v>
      </c>
      <c r="K102" s="13">
        <v>10626.49</v>
      </c>
      <c r="L102" s="15"/>
      <c r="M102" s="51">
        <f t="shared" si="3"/>
        <v>0.00023179582814071418</v>
      </c>
      <c r="O102" s="16"/>
    </row>
    <row r="103" spans="2:15" s="17" customFormat="1" ht="15.75">
      <c r="B103" s="12">
        <v>42495</v>
      </c>
      <c r="C103" s="13">
        <v>46054083.01</v>
      </c>
      <c r="D103" s="14">
        <v>5.8E-05</v>
      </c>
      <c r="E103" s="13">
        <v>2671.14</v>
      </c>
      <c r="F103" s="13"/>
      <c r="G103" s="13">
        <v>2275798.8</v>
      </c>
      <c r="H103" s="14">
        <v>5.8E-05</v>
      </c>
      <c r="I103" s="13">
        <v>28.79</v>
      </c>
      <c r="J103" s="47">
        <f t="shared" si="2"/>
        <v>0.00167</v>
      </c>
      <c r="K103" s="13">
        <v>3800.58</v>
      </c>
      <c r="L103" s="15"/>
      <c r="M103" s="51">
        <f t="shared" si="3"/>
        <v>8.252427909974361E-05</v>
      </c>
      <c r="O103" s="16"/>
    </row>
    <row r="104" spans="2:15" s="17" customFormat="1" ht="15.75">
      <c r="B104" s="12">
        <v>42496</v>
      </c>
      <c r="C104" s="13">
        <v>46345881.97</v>
      </c>
      <c r="D104" s="14">
        <v>5.8E-05</v>
      </c>
      <c r="E104" s="13">
        <v>2688.06</v>
      </c>
      <c r="F104" s="13"/>
      <c r="G104" s="13">
        <v>1818367.39</v>
      </c>
      <c r="H104" s="14">
        <v>5.8E-05</v>
      </c>
      <c r="I104" s="13">
        <v>29.14</v>
      </c>
      <c r="J104" s="47">
        <f t="shared" si="2"/>
        <v>0.00169</v>
      </c>
      <c r="K104" s="13">
        <v>3073.04</v>
      </c>
      <c r="L104" s="15"/>
      <c r="M104" s="51">
        <f t="shared" si="3"/>
        <v>6.630664622995414E-05</v>
      </c>
      <c r="O104" s="16"/>
    </row>
    <row r="105" spans="2:15" s="17" customFormat="1" ht="15.75">
      <c r="B105" s="12">
        <v>42497</v>
      </c>
      <c r="C105" s="13">
        <v>46345881.97</v>
      </c>
      <c r="D105" s="14">
        <v>5.8E-05</v>
      </c>
      <c r="E105" s="13">
        <v>2688.06</v>
      </c>
      <c r="F105" s="13"/>
      <c r="G105" s="13">
        <v>0</v>
      </c>
      <c r="H105" s="14">
        <v>5.8E-05</v>
      </c>
      <c r="I105" s="13">
        <v>29.14</v>
      </c>
      <c r="J105" s="47">
        <f t="shared" si="2"/>
        <v>0</v>
      </c>
      <c r="K105" s="13">
        <v>0</v>
      </c>
      <c r="L105" s="15"/>
      <c r="M105" s="51">
        <f t="shared" si="3"/>
        <v>0</v>
      </c>
      <c r="O105" s="16"/>
    </row>
    <row r="106" spans="2:15" s="17" customFormat="1" ht="15.75">
      <c r="B106" s="12">
        <v>42498</v>
      </c>
      <c r="C106" s="13">
        <v>46345881.97</v>
      </c>
      <c r="D106" s="14">
        <v>5.8E-05</v>
      </c>
      <c r="E106" s="13">
        <v>2688.06</v>
      </c>
      <c r="F106" s="13"/>
      <c r="G106" s="13">
        <v>0</v>
      </c>
      <c r="H106" s="14">
        <v>5.8E-05</v>
      </c>
      <c r="I106" s="13">
        <v>29.14</v>
      </c>
      <c r="J106" s="47">
        <f t="shared" si="2"/>
        <v>0</v>
      </c>
      <c r="K106" s="13">
        <v>0</v>
      </c>
      <c r="L106" s="15"/>
      <c r="M106" s="51">
        <f t="shared" si="3"/>
        <v>0</v>
      </c>
      <c r="O106" s="16"/>
    </row>
    <row r="107" spans="2:15" s="17" customFormat="1" ht="15.75">
      <c r="B107" s="12">
        <v>42499</v>
      </c>
      <c r="C107" s="13">
        <v>46849855.24</v>
      </c>
      <c r="D107" s="14">
        <v>5.8E-05</v>
      </c>
      <c r="E107" s="13">
        <v>2717.29</v>
      </c>
      <c r="F107" s="13"/>
      <c r="G107" s="13">
        <v>1908946.91</v>
      </c>
      <c r="H107" s="14">
        <v>5.8E-05</v>
      </c>
      <c r="I107" s="13">
        <v>29.14</v>
      </c>
      <c r="J107" s="47">
        <f t="shared" si="2"/>
        <v>0.00169</v>
      </c>
      <c r="K107" s="13">
        <v>3226.12</v>
      </c>
      <c r="L107" s="15"/>
      <c r="M107" s="51">
        <f t="shared" si="3"/>
        <v>6.886083176721465E-05</v>
      </c>
      <c r="O107" s="16"/>
    </row>
    <row r="108" spans="2:15" s="17" customFormat="1" ht="15.75">
      <c r="B108" s="12">
        <v>42500</v>
      </c>
      <c r="C108" s="13">
        <v>45356768.65</v>
      </c>
      <c r="D108" s="14">
        <v>5.8E-05</v>
      </c>
      <c r="E108" s="13">
        <v>2630.69</v>
      </c>
      <c r="F108" s="13"/>
      <c r="G108" s="13">
        <v>1633212.37</v>
      </c>
      <c r="H108" s="14">
        <v>5.8E-05</v>
      </c>
      <c r="I108" s="13">
        <v>29.14</v>
      </c>
      <c r="J108" s="47">
        <f t="shared" si="2"/>
        <v>0.00169</v>
      </c>
      <c r="K108" s="13">
        <v>2760.13</v>
      </c>
      <c r="L108" s="15"/>
      <c r="M108" s="51">
        <f t="shared" si="3"/>
        <v>6.0853761900430274E-05</v>
      </c>
      <c r="O108" s="16"/>
    </row>
    <row r="109" spans="2:15" s="17" customFormat="1" ht="15.75">
      <c r="B109" s="12">
        <v>42501</v>
      </c>
      <c r="C109" s="13">
        <v>45957246.93</v>
      </c>
      <c r="D109" s="14">
        <v>5.8E-05</v>
      </c>
      <c r="E109" s="13">
        <v>2665.52</v>
      </c>
      <c r="F109" s="13"/>
      <c r="G109" s="13">
        <v>2067159.19</v>
      </c>
      <c r="H109" s="14">
        <v>5.8E-05</v>
      </c>
      <c r="I109" s="13">
        <v>29.14</v>
      </c>
      <c r="J109" s="47">
        <f t="shared" si="2"/>
        <v>0.00169</v>
      </c>
      <c r="K109" s="13">
        <v>3493.5</v>
      </c>
      <c r="L109" s="15"/>
      <c r="M109" s="51">
        <f t="shared" si="3"/>
        <v>7.601630283295997E-05</v>
      </c>
      <c r="O109" s="16"/>
    </row>
    <row r="110" spans="2:15" s="17" customFormat="1" ht="15.75">
      <c r="B110" s="12">
        <v>42502</v>
      </c>
      <c r="C110" s="13">
        <v>47264909.13</v>
      </c>
      <c r="D110" s="14">
        <v>5.8E-05</v>
      </c>
      <c r="E110" s="13">
        <v>2741.36</v>
      </c>
      <c r="F110" s="13"/>
      <c r="G110" s="13">
        <v>2568236.05</v>
      </c>
      <c r="H110" s="14">
        <v>5.8E-05</v>
      </c>
      <c r="I110" s="13">
        <v>29.14</v>
      </c>
      <c r="J110" s="47">
        <f t="shared" si="2"/>
        <v>0.00169</v>
      </c>
      <c r="K110" s="13">
        <v>4340.32</v>
      </c>
      <c r="L110" s="15"/>
      <c r="M110" s="51">
        <f t="shared" si="3"/>
        <v>9.182964867365227E-05</v>
      </c>
      <c r="O110" s="16"/>
    </row>
    <row r="111" spans="2:15" s="17" customFormat="1" ht="15.75">
      <c r="B111" s="12">
        <v>42503</v>
      </c>
      <c r="C111" s="13">
        <v>47065243.46</v>
      </c>
      <c r="D111" s="14">
        <v>5.8E-05</v>
      </c>
      <c r="E111" s="13">
        <v>2729.78</v>
      </c>
      <c r="F111" s="13"/>
      <c r="G111" s="13">
        <v>1529490.58</v>
      </c>
      <c r="H111" s="14">
        <v>5.8E-05</v>
      </c>
      <c r="I111" s="13">
        <v>29.14</v>
      </c>
      <c r="J111" s="47">
        <f t="shared" si="2"/>
        <v>0.00169</v>
      </c>
      <c r="K111" s="13">
        <v>2584.84</v>
      </c>
      <c r="L111" s="15"/>
      <c r="M111" s="51">
        <f t="shared" si="3"/>
        <v>5.492035757122587E-05</v>
      </c>
      <c r="O111" s="16"/>
    </row>
    <row r="112" spans="2:15" s="17" customFormat="1" ht="15.75">
      <c r="B112" s="12">
        <v>42504</v>
      </c>
      <c r="C112" s="13">
        <v>47065243.46</v>
      </c>
      <c r="D112" s="14">
        <v>5.8E-05</v>
      </c>
      <c r="E112" s="13">
        <v>2729.78</v>
      </c>
      <c r="F112" s="13"/>
      <c r="G112" s="13">
        <v>0</v>
      </c>
      <c r="H112" s="14">
        <v>5.8E-05</v>
      </c>
      <c r="I112" s="13">
        <v>29.14</v>
      </c>
      <c r="J112" s="47">
        <f t="shared" si="2"/>
        <v>0</v>
      </c>
      <c r="K112" s="13">
        <v>0</v>
      </c>
      <c r="L112" s="15"/>
      <c r="M112" s="51">
        <f t="shared" si="3"/>
        <v>0</v>
      </c>
      <c r="O112" s="16"/>
    </row>
    <row r="113" spans="2:15" s="17" customFormat="1" ht="15.75">
      <c r="B113" s="12">
        <v>42505</v>
      </c>
      <c r="C113" s="13">
        <v>47065243.46</v>
      </c>
      <c r="D113" s="14">
        <v>5.8E-05</v>
      </c>
      <c r="E113" s="13">
        <v>2729.78</v>
      </c>
      <c r="F113" s="13"/>
      <c r="G113" s="13">
        <v>0</v>
      </c>
      <c r="H113" s="14">
        <v>5.8E-05</v>
      </c>
      <c r="I113" s="13">
        <v>29.14</v>
      </c>
      <c r="J113" s="47">
        <f t="shared" si="2"/>
        <v>0</v>
      </c>
      <c r="K113" s="13">
        <v>0</v>
      </c>
      <c r="L113" s="15"/>
      <c r="M113" s="51">
        <f t="shared" si="3"/>
        <v>0</v>
      </c>
      <c r="O113" s="16"/>
    </row>
    <row r="114" spans="2:15" s="17" customFormat="1" ht="15.75">
      <c r="B114" s="12">
        <v>42506</v>
      </c>
      <c r="C114" s="13">
        <v>41745358.29</v>
      </c>
      <c r="D114" s="14">
        <v>5.8E-05</v>
      </c>
      <c r="E114" s="13">
        <v>2421.23</v>
      </c>
      <c r="F114" s="13"/>
      <c r="G114" s="13">
        <v>1896935.6</v>
      </c>
      <c r="H114" s="14">
        <v>5.8E-05</v>
      </c>
      <c r="I114" s="13">
        <v>29.14</v>
      </c>
      <c r="J114" s="47">
        <f t="shared" si="2"/>
        <v>0.00169</v>
      </c>
      <c r="K114" s="13">
        <v>3205.82</v>
      </c>
      <c r="L114" s="15"/>
      <c r="M114" s="51">
        <f t="shared" si="3"/>
        <v>7.67946457119748E-05</v>
      </c>
      <c r="O114" s="16"/>
    </row>
    <row r="115" spans="2:15" s="17" customFormat="1" ht="15.75">
      <c r="B115" s="12">
        <v>42507</v>
      </c>
      <c r="C115" s="13">
        <v>40366723.56</v>
      </c>
      <c r="D115" s="14">
        <v>5.8E-05</v>
      </c>
      <c r="E115" s="13">
        <v>2341.27</v>
      </c>
      <c r="F115" s="13"/>
      <c r="G115" s="13">
        <v>1213820.2</v>
      </c>
      <c r="H115" s="14">
        <v>5.8E-05</v>
      </c>
      <c r="I115" s="13">
        <v>29.14</v>
      </c>
      <c r="J115" s="47">
        <f t="shared" si="2"/>
        <v>0.00169</v>
      </c>
      <c r="K115" s="13">
        <v>2051.36</v>
      </c>
      <c r="L115" s="15"/>
      <c r="M115" s="51">
        <f t="shared" si="3"/>
        <v>5.081809518057403E-05</v>
      </c>
      <c r="O115" s="16"/>
    </row>
    <row r="116" spans="2:15" s="17" customFormat="1" ht="15.75">
      <c r="B116" s="12">
        <v>42508</v>
      </c>
      <c r="C116" s="13">
        <v>39752284</v>
      </c>
      <c r="D116" s="14">
        <v>5.8E-05</v>
      </c>
      <c r="E116" s="13">
        <v>2305.63</v>
      </c>
      <c r="F116" s="13"/>
      <c r="G116" s="13">
        <v>1168658.48</v>
      </c>
      <c r="H116" s="14">
        <v>5.8E-05</v>
      </c>
      <c r="I116" s="13">
        <v>29.14</v>
      </c>
      <c r="J116" s="47">
        <f t="shared" si="2"/>
        <v>0.00169</v>
      </c>
      <c r="K116" s="13">
        <v>1975.03</v>
      </c>
      <c r="L116" s="15"/>
      <c r="M116" s="51">
        <f t="shared" si="3"/>
        <v>4.968343454177375E-05</v>
      </c>
      <c r="O116" s="16"/>
    </row>
    <row r="117" spans="2:15" s="17" customFormat="1" ht="15.75">
      <c r="B117" s="12">
        <v>42509</v>
      </c>
      <c r="C117" s="13">
        <v>39401463.46</v>
      </c>
      <c r="D117" s="14">
        <v>5.8E-05</v>
      </c>
      <c r="E117" s="13">
        <v>2285.28</v>
      </c>
      <c r="F117" s="13"/>
      <c r="G117" s="13">
        <v>1213380.01</v>
      </c>
      <c r="H117" s="14">
        <v>5.8E-05</v>
      </c>
      <c r="I117" s="13">
        <v>29.14</v>
      </c>
      <c r="J117" s="47">
        <f t="shared" si="2"/>
        <v>0.00169</v>
      </c>
      <c r="K117" s="13">
        <v>2050.61</v>
      </c>
      <c r="L117" s="15"/>
      <c r="M117" s="51">
        <f t="shared" si="3"/>
        <v>5.204400598170066E-05</v>
      </c>
      <c r="O117" s="16"/>
    </row>
    <row r="118" spans="2:15" s="17" customFormat="1" ht="15.75">
      <c r="B118" s="12">
        <v>42510</v>
      </c>
      <c r="C118" s="13">
        <v>39241855.83</v>
      </c>
      <c r="D118" s="14">
        <v>5.9E-05</v>
      </c>
      <c r="E118" s="13">
        <v>2315.27</v>
      </c>
      <c r="F118" s="13"/>
      <c r="G118" s="13">
        <v>1169689.26</v>
      </c>
      <c r="H118" s="14">
        <v>5.9E-05</v>
      </c>
      <c r="I118" s="13">
        <v>29.14</v>
      </c>
      <c r="J118" s="47">
        <f t="shared" si="2"/>
        <v>0.001719</v>
      </c>
      <c r="K118" s="13">
        <v>2010.7</v>
      </c>
      <c r="L118" s="15"/>
      <c r="M118" s="51">
        <f t="shared" si="3"/>
        <v>5.1238657231466624E-05</v>
      </c>
      <c r="O118" s="16"/>
    </row>
    <row r="119" spans="2:15" s="17" customFormat="1" ht="15.75">
      <c r="B119" s="12">
        <v>42511</v>
      </c>
      <c r="C119" s="13">
        <v>39241855.83</v>
      </c>
      <c r="D119" s="14">
        <v>5.9E-05</v>
      </c>
      <c r="E119" s="13">
        <v>2315.27</v>
      </c>
      <c r="F119" s="13"/>
      <c r="G119" s="13">
        <v>0</v>
      </c>
      <c r="H119" s="14">
        <v>5.9E-05</v>
      </c>
      <c r="I119" s="13">
        <v>29.14</v>
      </c>
      <c r="J119" s="47">
        <f t="shared" si="2"/>
        <v>0</v>
      </c>
      <c r="K119" s="13">
        <v>0</v>
      </c>
      <c r="L119" s="15"/>
      <c r="M119" s="51">
        <f t="shared" si="3"/>
        <v>0</v>
      </c>
      <c r="O119" s="16"/>
    </row>
    <row r="120" spans="2:15" s="17" customFormat="1" ht="15.75">
      <c r="B120" s="12">
        <v>42512</v>
      </c>
      <c r="C120" s="13">
        <v>39241855.83</v>
      </c>
      <c r="D120" s="14">
        <v>5.9E-05</v>
      </c>
      <c r="E120" s="13">
        <v>2315.27</v>
      </c>
      <c r="F120" s="13"/>
      <c r="G120" s="13">
        <v>0</v>
      </c>
      <c r="H120" s="14">
        <v>5.9E-05</v>
      </c>
      <c r="I120" s="13">
        <v>29.14</v>
      </c>
      <c r="J120" s="47">
        <f t="shared" si="2"/>
        <v>0</v>
      </c>
      <c r="K120" s="13">
        <v>0</v>
      </c>
      <c r="L120" s="15"/>
      <c r="M120" s="51">
        <f t="shared" si="3"/>
        <v>0</v>
      </c>
      <c r="O120" s="16"/>
    </row>
    <row r="121" spans="2:15" s="17" customFormat="1" ht="15.75">
      <c r="B121" s="12">
        <v>42513</v>
      </c>
      <c r="C121" s="13">
        <v>38118316.07</v>
      </c>
      <c r="D121" s="14">
        <v>5.9E-05</v>
      </c>
      <c r="E121" s="13">
        <v>2248.98</v>
      </c>
      <c r="F121" s="13"/>
      <c r="G121" s="13">
        <v>1210211.68</v>
      </c>
      <c r="H121" s="14">
        <v>5.9E-05</v>
      </c>
      <c r="I121" s="13">
        <v>29.14</v>
      </c>
      <c r="J121" s="47">
        <f t="shared" si="2"/>
        <v>0.001719</v>
      </c>
      <c r="K121" s="13">
        <v>2080.35</v>
      </c>
      <c r="L121" s="15"/>
      <c r="M121" s="51">
        <f t="shared" si="3"/>
        <v>5.457612545579587E-05</v>
      </c>
      <c r="O121" s="16"/>
    </row>
    <row r="122" spans="2:15" s="17" customFormat="1" ht="15.75">
      <c r="B122" s="12">
        <v>42514</v>
      </c>
      <c r="C122" s="13">
        <v>37583679.6</v>
      </c>
      <c r="D122" s="14">
        <v>5.9E-05</v>
      </c>
      <c r="E122" s="13">
        <v>2217.44</v>
      </c>
      <c r="F122" s="13"/>
      <c r="G122" s="13">
        <v>1295130.73</v>
      </c>
      <c r="H122" s="14">
        <v>5.9E-05</v>
      </c>
      <c r="I122" s="13">
        <v>29.14</v>
      </c>
      <c r="J122" s="47">
        <f t="shared" si="2"/>
        <v>0.001719</v>
      </c>
      <c r="K122" s="13">
        <v>2226.33</v>
      </c>
      <c r="L122" s="15"/>
      <c r="M122" s="51">
        <f t="shared" si="3"/>
        <v>5.9236616097589334E-05</v>
      </c>
      <c r="O122" s="16"/>
    </row>
    <row r="123" spans="2:15" s="17" customFormat="1" ht="15.75">
      <c r="B123" s="12">
        <v>42515</v>
      </c>
      <c r="C123" s="13">
        <v>36968202.13</v>
      </c>
      <c r="D123" s="14">
        <v>5.9E-05</v>
      </c>
      <c r="E123" s="13">
        <v>2181.12</v>
      </c>
      <c r="F123" s="13"/>
      <c r="G123" s="13">
        <v>1369116.7</v>
      </c>
      <c r="H123" s="14">
        <v>5.9E-05</v>
      </c>
      <c r="I123" s="13">
        <v>29.14</v>
      </c>
      <c r="J123" s="47">
        <f t="shared" si="2"/>
        <v>0.001719</v>
      </c>
      <c r="K123" s="13">
        <v>2353.51</v>
      </c>
      <c r="L123" s="15"/>
      <c r="M123" s="51">
        <f t="shared" si="3"/>
        <v>6.366309055884833E-05</v>
      </c>
      <c r="O123" s="16"/>
    </row>
    <row r="124" spans="2:15" s="17" customFormat="1" ht="15.75">
      <c r="B124" s="12">
        <v>42516</v>
      </c>
      <c r="C124" s="13">
        <v>37251245.92</v>
      </c>
      <c r="D124" s="14">
        <v>5.9E-05</v>
      </c>
      <c r="E124" s="13">
        <v>2197.82</v>
      </c>
      <c r="F124" s="13"/>
      <c r="G124" s="13">
        <v>1784588.93</v>
      </c>
      <c r="H124" s="14">
        <v>5.9E-05</v>
      </c>
      <c r="I124" s="13">
        <v>29.14</v>
      </c>
      <c r="J124" s="47">
        <f t="shared" si="2"/>
        <v>0.001719</v>
      </c>
      <c r="K124" s="13">
        <v>3067.71</v>
      </c>
      <c r="L124" s="15"/>
      <c r="M124" s="51">
        <f t="shared" si="3"/>
        <v>8.235187640671536E-05</v>
      </c>
      <c r="O124" s="16"/>
    </row>
    <row r="125" spans="2:15" s="17" customFormat="1" ht="15.75">
      <c r="B125" s="12">
        <v>42517</v>
      </c>
      <c r="C125" s="13">
        <v>36559748.11</v>
      </c>
      <c r="D125" s="14">
        <v>5.9E-05</v>
      </c>
      <c r="E125" s="13">
        <v>2157.03</v>
      </c>
      <c r="F125" s="13"/>
      <c r="G125" s="13">
        <v>1569356.06</v>
      </c>
      <c r="H125" s="14">
        <v>5.9E-05</v>
      </c>
      <c r="I125" s="13">
        <v>29.14</v>
      </c>
      <c r="J125" s="47">
        <f t="shared" si="2"/>
        <v>0.001719</v>
      </c>
      <c r="K125" s="13">
        <v>2697.72</v>
      </c>
      <c r="L125" s="15"/>
      <c r="M125" s="51">
        <f t="shared" si="3"/>
        <v>7.37893486542405E-05</v>
      </c>
      <c r="O125" s="16"/>
    </row>
    <row r="126" spans="2:15" s="17" customFormat="1" ht="15.75">
      <c r="B126" s="12">
        <v>42518</v>
      </c>
      <c r="C126" s="13">
        <v>36559748.11</v>
      </c>
      <c r="D126" s="14">
        <v>5.9E-05</v>
      </c>
      <c r="E126" s="13">
        <v>2157.03</v>
      </c>
      <c r="F126" s="13"/>
      <c r="G126" s="13">
        <v>0</v>
      </c>
      <c r="H126" s="14">
        <v>5.9E-05</v>
      </c>
      <c r="I126" s="13">
        <v>29.14</v>
      </c>
      <c r="J126" s="47">
        <f t="shared" si="2"/>
        <v>0</v>
      </c>
      <c r="K126" s="13">
        <v>0</v>
      </c>
      <c r="L126" s="15"/>
      <c r="M126" s="51">
        <f t="shared" si="3"/>
        <v>0</v>
      </c>
      <c r="O126" s="16"/>
    </row>
    <row r="127" spans="2:15" s="17" customFormat="1" ht="15.75">
      <c r="B127" s="12">
        <v>42519</v>
      </c>
      <c r="C127" s="13">
        <v>36559748.11</v>
      </c>
      <c r="D127" s="14">
        <v>5.9E-05</v>
      </c>
      <c r="E127" s="13">
        <v>2157.03</v>
      </c>
      <c r="F127" s="13"/>
      <c r="G127" s="13">
        <v>0</v>
      </c>
      <c r="H127" s="14">
        <v>5.9E-05</v>
      </c>
      <c r="I127" s="13">
        <v>29.14</v>
      </c>
      <c r="J127" s="47">
        <f t="shared" si="2"/>
        <v>0</v>
      </c>
      <c r="K127" s="13">
        <v>0</v>
      </c>
      <c r="L127" s="15"/>
      <c r="M127" s="51">
        <f t="shared" si="3"/>
        <v>0</v>
      </c>
      <c r="O127" s="16"/>
    </row>
    <row r="128" spans="2:15" s="17" customFormat="1" ht="15.75">
      <c r="B128" s="12">
        <v>42520</v>
      </c>
      <c r="C128" s="13">
        <v>36559748.11</v>
      </c>
      <c r="D128" s="14">
        <v>5.9E-05</v>
      </c>
      <c r="E128" s="13">
        <v>2157.03</v>
      </c>
      <c r="F128" s="13"/>
      <c r="G128" s="13">
        <v>0</v>
      </c>
      <c r="H128" s="14">
        <v>5.9E-05</v>
      </c>
      <c r="I128" s="13">
        <v>29.14</v>
      </c>
      <c r="J128" s="47">
        <f t="shared" si="2"/>
        <v>0</v>
      </c>
      <c r="K128" s="13">
        <v>0</v>
      </c>
      <c r="L128" s="15"/>
      <c r="M128" s="51">
        <f t="shared" si="3"/>
        <v>0</v>
      </c>
      <c r="O128" s="16"/>
    </row>
    <row r="129" spans="2:15" s="17" customFormat="1" ht="15.75">
      <c r="B129" s="12">
        <v>42521</v>
      </c>
      <c r="C129" s="13">
        <v>37119196.51</v>
      </c>
      <c r="D129" s="14">
        <v>5.9E-05</v>
      </c>
      <c r="E129" s="13">
        <v>2190.03</v>
      </c>
      <c r="F129" s="13"/>
      <c r="G129" s="13">
        <v>2298342.22</v>
      </c>
      <c r="H129" s="14">
        <v>5.9E-05</v>
      </c>
      <c r="I129" s="13">
        <v>29.14</v>
      </c>
      <c r="J129" s="47">
        <f t="shared" si="2"/>
        <v>0.001719</v>
      </c>
      <c r="K129" s="13">
        <v>3950.85</v>
      </c>
      <c r="L129" s="15"/>
      <c r="M129" s="51">
        <f t="shared" si="3"/>
        <v>0.00010643684054248404</v>
      </c>
      <c r="O129" s="16"/>
    </row>
    <row r="130" spans="2:15" s="17" customFormat="1" ht="15.75">
      <c r="B130" s="12">
        <v>42522</v>
      </c>
      <c r="C130" s="13">
        <v>38734185.59</v>
      </c>
      <c r="D130" s="14">
        <v>5.9E-05</v>
      </c>
      <c r="E130" s="13">
        <v>2285.32</v>
      </c>
      <c r="F130" s="13"/>
      <c r="G130" s="13">
        <v>3703048.03</v>
      </c>
      <c r="H130" s="14">
        <v>5.9E-05</v>
      </c>
      <c r="I130" s="13">
        <v>29.14</v>
      </c>
      <c r="J130" s="47">
        <f t="shared" si="2"/>
        <v>0.001719</v>
      </c>
      <c r="K130" s="13">
        <v>6365.54</v>
      </c>
      <c r="L130" s="15"/>
      <c r="M130" s="51">
        <f t="shared" si="3"/>
        <v>0.00016433906904301585</v>
      </c>
      <c r="O130" s="16"/>
    </row>
    <row r="131" spans="2:15" s="17" customFormat="1" ht="15.75">
      <c r="B131" s="12">
        <v>42523</v>
      </c>
      <c r="C131" s="13">
        <v>38259078.96</v>
      </c>
      <c r="D131" s="14">
        <v>5.9E-05</v>
      </c>
      <c r="E131" s="13">
        <v>2257.29</v>
      </c>
      <c r="F131" s="13"/>
      <c r="G131" s="13">
        <v>1283720.23</v>
      </c>
      <c r="H131" s="14">
        <v>5.9E-05</v>
      </c>
      <c r="I131" s="13">
        <v>29.14</v>
      </c>
      <c r="J131" s="47">
        <f t="shared" si="2"/>
        <v>0.001719</v>
      </c>
      <c r="K131" s="13">
        <v>2206.72</v>
      </c>
      <c r="L131" s="15"/>
      <c r="M131" s="51">
        <f t="shared" si="3"/>
        <v>5.767833570450384E-05</v>
      </c>
      <c r="O131" s="16"/>
    </row>
    <row r="132" spans="2:15" s="17" customFormat="1" ht="15.75">
      <c r="B132" s="12">
        <v>42524</v>
      </c>
      <c r="C132" s="13">
        <v>43234753.1</v>
      </c>
      <c r="D132" s="14">
        <v>5.9E-05</v>
      </c>
      <c r="E132" s="13">
        <v>2550.85</v>
      </c>
      <c r="F132" s="13"/>
      <c r="G132" s="13">
        <v>6790281.39</v>
      </c>
      <c r="H132" s="14">
        <v>5.9E-05</v>
      </c>
      <c r="I132" s="13">
        <v>29.14</v>
      </c>
      <c r="J132" s="47">
        <f t="shared" si="2"/>
        <v>0.001719</v>
      </c>
      <c r="K132" s="13">
        <v>11672.49</v>
      </c>
      <c r="L132" s="15"/>
      <c r="M132" s="51">
        <f t="shared" si="3"/>
        <v>0.000269979337525117</v>
      </c>
      <c r="O132" s="16"/>
    </row>
    <row r="133" spans="2:15" s="17" customFormat="1" ht="15.75">
      <c r="B133" s="12">
        <v>42525</v>
      </c>
      <c r="C133" s="13">
        <v>43234753.1</v>
      </c>
      <c r="D133" s="14">
        <v>5.9E-05</v>
      </c>
      <c r="E133" s="13">
        <v>2550.85</v>
      </c>
      <c r="F133" s="13"/>
      <c r="G133" s="13">
        <v>0</v>
      </c>
      <c r="H133" s="14">
        <v>5.9E-05</v>
      </c>
      <c r="I133" s="13">
        <v>29.14</v>
      </c>
      <c r="J133" s="47">
        <f t="shared" si="2"/>
        <v>0</v>
      </c>
      <c r="K133" s="13">
        <v>0</v>
      </c>
      <c r="L133" s="15"/>
      <c r="M133" s="51">
        <f t="shared" si="3"/>
        <v>0</v>
      </c>
      <c r="O133" s="16"/>
    </row>
    <row r="134" spans="2:15" s="17" customFormat="1" ht="15.75">
      <c r="B134" s="12">
        <v>42526</v>
      </c>
      <c r="C134" s="13">
        <v>43234753.1</v>
      </c>
      <c r="D134" s="14">
        <v>5.9E-05</v>
      </c>
      <c r="E134" s="13">
        <v>2550.85</v>
      </c>
      <c r="F134" s="13"/>
      <c r="G134" s="13">
        <v>0</v>
      </c>
      <c r="H134" s="14">
        <v>5.9E-05</v>
      </c>
      <c r="I134" s="13">
        <v>29.14</v>
      </c>
      <c r="J134" s="47">
        <f t="shared" si="2"/>
        <v>0</v>
      </c>
      <c r="K134" s="13">
        <v>0</v>
      </c>
      <c r="L134" s="15"/>
      <c r="M134" s="51">
        <f t="shared" si="3"/>
        <v>0</v>
      </c>
      <c r="O134" s="16"/>
    </row>
    <row r="135" spans="2:15" s="17" customFormat="1" ht="15.75">
      <c r="B135" s="12">
        <v>42527</v>
      </c>
      <c r="C135" s="13">
        <v>44210190.97</v>
      </c>
      <c r="D135" s="14">
        <v>5.9E-05</v>
      </c>
      <c r="E135" s="13">
        <v>2608.4</v>
      </c>
      <c r="F135" s="13"/>
      <c r="G135" s="13">
        <v>2600467.02</v>
      </c>
      <c r="H135" s="14">
        <v>5.9E-05</v>
      </c>
      <c r="I135" s="13">
        <v>29.14</v>
      </c>
      <c r="J135" s="47">
        <f t="shared" si="2"/>
        <v>0.001719</v>
      </c>
      <c r="K135" s="13">
        <v>4470.2</v>
      </c>
      <c r="L135" s="15"/>
      <c r="M135" s="51">
        <f t="shared" si="3"/>
        <v>0.00010111243362493894</v>
      </c>
      <c r="O135" s="16"/>
    </row>
    <row r="136" spans="2:15" s="17" customFormat="1" ht="15.75">
      <c r="B136" s="12">
        <v>42528</v>
      </c>
      <c r="C136" s="13">
        <v>43349134.9</v>
      </c>
      <c r="D136" s="14">
        <v>5.9E-05</v>
      </c>
      <c r="E136" s="13">
        <v>2557.6</v>
      </c>
      <c r="F136" s="13"/>
      <c r="G136" s="13">
        <v>1888335.86</v>
      </c>
      <c r="H136" s="14">
        <v>5.9E-05</v>
      </c>
      <c r="I136" s="13">
        <v>31.13</v>
      </c>
      <c r="J136" s="47">
        <f t="shared" si="2"/>
        <v>0.001837</v>
      </c>
      <c r="K136" s="13">
        <v>3468.87</v>
      </c>
      <c r="L136" s="15"/>
      <c r="M136" s="51">
        <f t="shared" si="3"/>
        <v>8.002166613018153E-05</v>
      </c>
      <c r="O136" s="16"/>
    </row>
    <row r="137" spans="2:15" s="17" customFormat="1" ht="15.75">
      <c r="B137" s="12">
        <v>42529</v>
      </c>
      <c r="C137" s="13">
        <v>43579502.05</v>
      </c>
      <c r="D137" s="14">
        <v>5.9E-05</v>
      </c>
      <c r="E137" s="13">
        <v>2571.19</v>
      </c>
      <c r="F137" s="13"/>
      <c r="G137" s="13">
        <v>1621374.8</v>
      </c>
      <c r="H137" s="14">
        <v>5.9E-05</v>
      </c>
      <c r="I137" s="13">
        <v>31.13</v>
      </c>
      <c r="J137" s="47">
        <f t="shared" si="2"/>
        <v>0.001837</v>
      </c>
      <c r="K137" s="13">
        <v>2978.47</v>
      </c>
      <c r="L137" s="15"/>
      <c r="M137" s="51">
        <f t="shared" si="3"/>
        <v>6.834566389911286E-05</v>
      </c>
      <c r="O137" s="16"/>
    </row>
    <row r="138" spans="2:15" s="17" customFormat="1" ht="15.75">
      <c r="B138" s="12">
        <v>42530</v>
      </c>
      <c r="C138" s="13">
        <v>43779166.5</v>
      </c>
      <c r="D138" s="14">
        <v>5.9E-05</v>
      </c>
      <c r="E138" s="13">
        <v>2582.97</v>
      </c>
      <c r="F138" s="13"/>
      <c r="G138" s="13">
        <v>2047095.72</v>
      </c>
      <c r="H138" s="14">
        <v>5.9E-05</v>
      </c>
      <c r="I138" s="13">
        <v>31.13</v>
      </c>
      <c r="J138" s="47">
        <f aca="true" t="shared" si="4" ref="J138:J201">IF(K138&lt;&gt;0,ROUND(H138*I138,6),0)</f>
        <v>0.001837</v>
      </c>
      <c r="K138" s="13">
        <v>3760.51</v>
      </c>
      <c r="L138" s="15"/>
      <c r="M138" s="51">
        <f aca="true" t="shared" si="5" ref="M138:M201">K138/C138</f>
        <v>8.58972497797554E-05</v>
      </c>
      <c r="O138" s="16"/>
    </row>
    <row r="139" spans="2:15" s="17" customFormat="1" ht="15.75">
      <c r="B139" s="12">
        <v>42531</v>
      </c>
      <c r="C139" s="13">
        <v>44220129.27</v>
      </c>
      <c r="D139" s="14">
        <v>5.9E-05</v>
      </c>
      <c r="E139" s="13">
        <v>2608.99</v>
      </c>
      <c r="F139" s="13"/>
      <c r="G139" s="13">
        <v>2279107.36</v>
      </c>
      <c r="H139" s="14">
        <v>5.9E-05</v>
      </c>
      <c r="I139" s="13">
        <v>31.13</v>
      </c>
      <c r="J139" s="47">
        <f t="shared" si="4"/>
        <v>0.001837</v>
      </c>
      <c r="K139" s="13">
        <v>4186.72</v>
      </c>
      <c r="L139" s="15"/>
      <c r="M139" s="51">
        <f t="shared" si="5"/>
        <v>9.467905384076685E-05</v>
      </c>
      <c r="O139" s="16"/>
    </row>
    <row r="140" spans="2:15" s="17" customFormat="1" ht="15.75">
      <c r="B140" s="12">
        <v>42532</v>
      </c>
      <c r="C140" s="13">
        <v>44220129.27</v>
      </c>
      <c r="D140" s="14">
        <v>5.9E-05</v>
      </c>
      <c r="E140" s="13">
        <v>2608.99</v>
      </c>
      <c r="F140" s="13"/>
      <c r="G140" s="13">
        <v>0</v>
      </c>
      <c r="H140" s="14">
        <v>5.9E-05</v>
      </c>
      <c r="I140" s="13">
        <v>31.13</v>
      </c>
      <c r="J140" s="47">
        <f t="shared" si="4"/>
        <v>0</v>
      </c>
      <c r="K140" s="13">
        <v>0</v>
      </c>
      <c r="L140" s="15"/>
      <c r="M140" s="51">
        <f t="shared" si="5"/>
        <v>0</v>
      </c>
      <c r="O140" s="16"/>
    </row>
    <row r="141" spans="2:15" s="17" customFormat="1" ht="15.75">
      <c r="B141" s="12">
        <v>42533</v>
      </c>
      <c r="C141" s="13">
        <v>44220129.27</v>
      </c>
      <c r="D141" s="14">
        <v>5.9E-05</v>
      </c>
      <c r="E141" s="13">
        <v>2608.99</v>
      </c>
      <c r="F141" s="13"/>
      <c r="G141" s="13">
        <v>0</v>
      </c>
      <c r="H141" s="14">
        <v>5.9E-05</v>
      </c>
      <c r="I141" s="13">
        <v>31.13</v>
      </c>
      <c r="J141" s="47">
        <f t="shared" si="4"/>
        <v>0</v>
      </c>
      <c r="K141" s="13">
        <v>0</v>
      </c>
      <c r="L141" s="15"/>
      <c r="M141" s="51">
        <f t="shared" si="5"/>
        <v>0</v>
      </c>
      <c r="O141" s="16"/>
    </row>
    <row r="142" spans="2:15" s="17" customFormat="1" ht="15.75">
      <c r="B142" s="12">
        <v>42534</v>
      </c>
      <c r="C142" s="13">
        <v>45650434.69</v>
      </c>
      <c r="D142" s="14">
        <v>5.9E-05</v>
      </c>
      <c r="E142" s="13">
        <v>2693.38</v>
      </c>
      <c r="F142" s="13"/>
      <c r="G142" s="13">
        <v>2778842.81</v>
      </c>
      <c r="H142" s="14">
        <v>5.9E-05</v>
      </c>
      <c r="I142" s="13">
        <v>31.13</v>
      </c>
      <c r="J142" s="47">
        <f t="shared" si="4"/>
        <v>0.001837</v>
      </c>
      <c r="K142" s="13">
        <v>5104.73</v>
      </c>
      <c r="L142" s="15"/>
      <c r="M142" s="51">
        <f t="shared" si="5"/>
        <v>0.00011182215535656709</v>
      </c>
      <c r="O142" s="16"/>
    </row>
    <row r="143" spans="2:15" s="17" customFormat="1" ht="15.75">
      <c r="B143" s="12">
        <v>42535</v>
      </c>
      <c r="C143" s="13">
        <v>46146645.18</v>
      </c>
      <c r="D143" s="14">
        <v>5.9E-05</v>
      </c>
      <c r="E143" s="13">
        <v>2722.65</v>
      </c>
      <c r="F143" s="13"/>
      <c r="G143" s="13">
        <v>2142345.65</v>
      </c>
      <c r="H143" s="14">
        <v>5.9E-05</v>
      </c>
      <c r="I143" s="13">
        <v>31.13</v>
      </c>
      <c r="J143" s="47">
        <f t="shared" si="4"/>
        <v>0.001837</v>
      </c>
      <c r="K143" s="13">
        <v>3935.49</v>
      </c>
      <c r="L143" s="15"/>
      <c r="M143" s="51">
        <f t="shared" si="5"/>
        <v>8.528225583136529E-05</v>
      </c>
      <c r="O143" s="16"/>
    </row>
    <row r="144" spans="2:15" s="17" customFormat="1" ht="15.75">
      <c r="B144" s="12">
        <v>42536</v>
      </c>
      <c r="C144" s="13">
        <v>45916539.55</v>
      </c>
      <c r="D144" s="14">
        <v>5.9E-05</v>
      </c>
      <c r="E144" s="13">
        <v>2709.08</v>
      </c>
      <c r="F144" s="13"/>
      <c r="G144" s="13">
        <v>2490998.1</v>
      </c>
      <c r="H144" s="14">
        <v>5.9E-05</v>
      </c>
      <c r="I144" s="13">
        <v>31.13</v>
      </c>
      <c r="J144" s="47">
        <f t="shared" si="4"/>
        <v>0.001837</v>
      </c>
      <c r="K144" s="13">
        <v>4575.96</v>
      </c>
      <c r="L144" s="15"/>
      <c r="M144" s="51">
        <f t="shared" si="5"/>
        <v>9.96582069303609E-05</v>
      </c>
      <c r="O144" s="16"/>
    </row>
    <row r="145" spans="2:15" s="17" customFormat="1" ht="15.75">
      <c r="B145" s="12">
        <v>42537</v>
      </c>
      <c r="C145" s="13">
        <v>45744805.36</v>
      </c>
      <c r="D145" s="14">
        <v>5.9E-05</v>
      </c>
      <c r="E145" s="13">
        <v>2698.94</v>
      </c>
      <c r="F145" s="13"/>
      <c r="G145" s="13">
        <v>1989618.55</v>
      </c>
      <c r="H145" s="14">
        <v>5.9E-05</v>
      </c>
      <c r="I145" s="13">
        <v>31.13</v>
      </c>
      <c r="J145" s="47">
        <f t="shared" si="4"/>
        <v>0.001837</v>
      </c>
      <c r="K145" s="13">
        <v>3654.93</v>
      </c>
      <c r="L145" s="15"/>
      <c r="M145" s="51">
        <f t="shared" si="5"/>
        <v>7.989825229852066E-05</v>
      </c>
      <c r="O145" s="16"/>
    </row>
    <row r="146" spans="2:15" s="17" customFormat="1" ht="15.75">
      <c r="B146" s="12">
        <v>42538</v>
      </c>
      <c r="C146" s="13">
        <v>39684298.47</v>
      </c>
      <c r="D146" s="14">
        <v>5.9E-05</v>
      </c>
      <c r="E146" s="13">
        <v>2341.37</v>
      </c>
      <c r="F146" s="13"/>
      <c r="G146" s="13">
        <v>1270717.86</v>
      </c>
      <c r="H146" s="14">
        <v>5.9E-05</v>
      </c>
      <c r="I146" s="13">
        <v>31.13</v>
      </c>
      <c r="J146" s="47">
        <f t="shared" si="4"/>
        <v>0.001837</v>
      </c>
      <c r="K146" s="13">
        <v>2334.31</v>
      </c>
      <c r="L146" s="15"/>
      <c r="M146" s="51">
        <f t="shared" si="5"/>
        <v>5.88220049238028E-05</v>
      </c>
      <c r="O146" s="16"/>
    </row>
    <row r="147" spans="2:15" s="17" customFormat="1" ht="15.75">
      <c r="B147" s="12">
        <v>42539</v>
      </c>
      <c r="C147" s="13">
        <v>39684298.47</v>
      </c>
      <c r="D147" s="14">
        <v>5.9E-05</v>
      </c>
      <c r="E147" s="13">
        <v>2341.37</v>
      </c>
      <c r="F147" s="13"/>
      <c r="G147" s="13">
        <v>0</v>
      </c>
      <c r="H147" s="14">
        <v>5.9E-05</v>
      </c>
      <c r="I147" s="13">
        <v>31.13</v>
      </c>
      <c r="J147" s="47">
        <f t="shared" si="4"/>
        <v>0</v>
      </c>
      <c r="K147" s="13">
        <v>0</v>
      </c>
      <c r="L147" s="15"/>
      <c r="M147" s="51">
        <f t="shared" si="5"/>
        <v>0</v>
      </c>
      <c r="O147" s="16"/>
    </row>
    <row r="148" spans="2:15" s="17" customFormat="1" ht="15.75">
      <c r="B148" s="12">
        <v>42540</v>
      </c>
      <c r="C148" s="13">
        <v>39684298.47</v>
      </c>
      <c r="D148" s="14">
        <v>5.9E-05</v>
      </c>
      <c r="E148" s="13">
        <v>2341.37</v>
      </c>
      <c r="F148" s="13"/>
      <c r="G148" s="13">
        <v>0</v>
      </c>
      <c r="H148" s="14">
        <v>5.9E-05</v>
      </c>
      <c r="I148" s="13">
        <v>31.13</v>
      </c>
      <c r="J148" s="47">
        <f t="shared" si="4"/>
        <v>0</v>
      </c>
      <c r="K148" s="13">
        <v>0</v>
      </c>
      <c r="L148" s="15"/>
      <c r="M148" s="51">
        <f t="shared" si="5"/>
        <v>0</v>
      </c>
      <c r="O148" s="16"/>
    </row>
    <row r="149" spans="2:15" s="17" customFormat="1" ht="15.75">
      <c r="B149" s="12">
        <v>42541</v>
      </c>
      <c r="C149" s="13">
        <v>39810001.48</v>
      </c>
      <c r="D149" s="14">
        <v>5.9E-05</v>
      </c>
      <c r="E149" s="13">
        <v>2348.79</v>
      </c>
      <c r="F149" s="13"/>
      <c r="G149" s="13">
        <v>1671099.47</v>
      </c>
      <c r="H149" s="14">
        <v>5.9E-05</v>
      </c>
      <c r="I149" s="13">
        <v>31.13</v>
      </c>
      <c r="J149" s="47">
        <f t="shared" si="4"/>
        <v>0.001837</v>
      </c>
      <c r="K149" s="13">
        <v>3069.81</v>
      </c>
      <c r="L149" s="15"/>
      <c r="M149" s="51">
        <f t="shared" si="5"/>
        <v>7.711152689964683E-05</v>
      </c>
      <c r="O149" s="16"/>
    </row>
    <row r="150" spans="2:15" s="17" customFormat="1" ht="15.75">
      <c r="B150" s="12">
        <v>42542</v>
      </c>
      <c r="C150" s="13">
        <v>39795507.21</v>
      </c>
      <c r="D150" s="14">
        <v>5.5E-05</v>
      </c>
      <c r="E150" s="13">
        <v>2188.75</v>
      </c>
      <c r="F150" s="13"/>
      <c r="G150" s="13">
        <v>1553325.61</v>
      </c>
      <c r="H150" s="14">
        <v>5.5E-05</v>
      </c>
      <c r="I150" s="13">
        <v>31.13</v>
      </c>
      <c r="J150" s="47">
        <f t="shared" si="4"/>
        <v>0.001712</v>
      </c>
      <c r="K150" s="13">
        <v>2659.29</v>
      </c>
      <c r="L150" s="15"/>
      <c r="M150" s="51">
        <f t="shared" si="5"/>
        <v>6.682387501601591E-05</v>
      </c>
      <c r="O150" s="16"/>
    </row>
    <row r="151" spans="2:15" s="17" customFormat="1" ht="15.75">
      <c r="B151" s="12">
        <v>42543</v>
      </c>
      <c r="C151" s="13">
        <v>39275175.86</v>
      </c>
      <c r="D151" s="14">
        <v>5.5E-05</v>
      </c>
      <c r="E151" s="13">
        <v>2160.13</v>
      </c>
      <c r="F151" s="13"/>
      <c r="G151" s="13">
        <v>1410036.48</v>
      </c>
      <c r="H151" s="14">
        <v>5.5E-05</v>
      </c>
      <c r="I151" s="13">
        <v>31.13</v>
      </c>
      <c r="J151" s="47">
        <f t="shared" si="4"/>
        <v>0.001712</v>
      </c>
      <c r="K151" s="13">
        <v>2413.98</v>
      </c>
      <c r="L151" s="15"/>
      <c r="M151" s="51">
        <f t="shared" si="5"/>
        <v>6.146325120490499E-05</v>
      </c>
      <c r="O151" s="16"/>
    </row>
    <row r="152" spans="2:15" s="17" customFormat="1" ht="15.75">
      <c r="B152" s="12">
        <v>42544</v>
      </c>
      <c r="C152" s="13">
        <v>39917965.93</v>
      </c>
      <c r="D152" s="14">
        <v>5.5E-05</v>
      </c>
      <c r="E152" s="13">
        <v>2195.49</v>
      </c>
      <c r="F152" s="13"/>
      <c r="G152" s="13">
        <v>1827840.04</v>
      </c>
      <c r="H152" s="14">
        <v>5.5E-05</v>
      </c>
      <c r="I152" s="13">
        <v>31.13</v>
      </c>
      <c r="J152" s="47">
        <f t="shared" si="4"/>
        <v>0.001712</v>
      </c>
      <c r="K152" s="13">
        <v>3129.26</v>
      </c>
      <c r="L152" s="15"/>
      <c r="M152" s="51">
        <f t="shared" si="5"/>
        <v>7.839227092601509E-05</v>
      </c>
      <c r="O152" s="16"/>
    </row>
    <row r="153" spans="2:15" s="17" customFormat="1" ht="15.75">
      <c r="B153" s="12">
        <v>42545</v>
      </c>
      <c r="C153" s="13">
        <v>40087729.07</v>
      </c>
      <c r="D153" s="14">
        <v>5.5E-05</v>
      </c>
      <c r="E153" s="13">
        <v>2204.83</v>
      </c>
      <c r="F153" s="13"/>
      <c r="G153" s="13">
        <v>1665784.18</v>
      </c>
      <c r="H153" s="14">
        <v>5.5E-05</v>
      </c>
      <c r="I153" s="13">
        <v>31.13</v>
      </c>
      <c r="J153" s="47">
        <f t="shared" si="4"/>
        <v>0.001712</v>
      </c>
      <c r="K153" s="13">
        <v>2851.82</v>
      </c>
      <c r="L153" s="15"/>
      <c r="M153" s="51">
        <f t="shared" si="5"/>
        <v>7.113947500044807E-05</v>
      </c>
      <c r="O153" s="16"/>
    </row>
    <row r="154" spans="2:15" s="17" customFormat="1" ht="15.75">
      <c r="B154" s="12">
        <v>42546</v>
      </c>
      <c r="C154" s="13">
        <v>40087729.07</v>
      </c>
      <c r="D154" s="14">
        <v>5.5E-05</v>
      </c>
      <c r="E154" s="13">
        <v>2204.83</v>
      </c>
      <c r="F154" s="13"/>
      <c r="G154" s="13">
        <v>0</v>
      </c>
      <c r="H154" s="14">
        <v>5.5E-05</v>
      </c>
      <c r="I154" s="13">
        <v>31.13</v>
      </c>
      <c r="J154" s="47">
        <f t="shared" si="4"/>
        <v>0</v>
      </c>
      <c r="K154" s="13">
        <v>0</v>
      </c>
      <c r="L154" s="15"/>
      <c r="M154" s="51">
        <f t="shared" si="5"/>
        <v>0</v>
      </c>
      <c r="O154" s="16"/>
    </row>
    <row r="155" spans="2:15" s="17" customFormat="1" ht="15.75">
      <c r="B155" s="12">
        <v>42547</v>
      </c>
      <c r="C155" s="13">
        <v>40087729.07</v>
      </c>
      <c r="D155" s="14">
        <v>5.5E-05</v>
      </c>
      <c r="E155" s="13">
        <v>2204.83</v>
      </c>
      <c r="F155" s="13"/>
      <c r="G155" s="13">
        <v>0</v>
      </c>
      <c r="H155" s="14">
        <v>5.5E-05</v>
      </c>
      <c r="I155" s="13">
        <v>31.13</v>
      </c>
      <c r="J155" s="47">
        <f t="shared" si="4"/>
        <v>0</v>
      </c>
      <c r="K155" s="13">
        <v>0</v>
      </c>
      <c r="L155" s="15"/>
      <c r="M155" s="51">
        <f t="shared" si="5"/>
        <v>0</v>
      </c>
      <c r="O155" s="16"/>
    </row>
    <row r="156" spans="2:15" s="17" customFormat="1" ht="15.75">
      <c r="B156" s="12">
        <v>42548</v>
      </c>
      <c r="C156" s="13">
        <v>40568156.55</v>
      </c>
      <c r="D156" s="14">
        <v>5.5E-05</v>
      </c>
      <c r="E156" s="13">
        <v>2231.25</v>
      </c>
      <c r="F156" s="13"/>
      <c r="G156" s="13">
        <v>2472303.98</v>
      </c>
      <c r="H156" s="14">
        <v>5.5E-05</v>
      </c>
      <c r="I156" s="13">
        <v>31.13</v>
      </c>
      <c r="J156" s="47">
        <f t="shared" si="4"/>
        <v>0.001712</v>
      </c>
      <c r="K156" s="13">
        <v>4232.58</v>
      </c>
      <c r="L156" s="15"/>
      <c r="M156" s="51">
        <f t="shared" si="5"/>
        <v>0.00010433256918596663</v>
      </c>
      <c r="O156" s="16"/>
    </row>
    <row r="157" spans="2:15" s="17" customFormat="1" ht="15.75">
      <c r="B157" s="12">
        <v>42549</v>
      </c>
      <c r="C157" s="13">
        <v>39428599.09</v>
      </c>
      <c r="D157" s="14">
        <v>5.5E-05</v>
      </c>
      <c r="E157" s="13">
        <v>2168.57</v>
      </c>
      <c r="F157" s="13"/>
      <c r="G157" s="13">
        <v>1950994.67</v>
      </c>
      <c r="H157" s="14">
        <v>5.5E-05</v>
      </c>
      <c r="I157" s="13">
        <v>31.13</v>
      </c>
      <c r="J157" s="47">
        <f t="shared" si="4"/>
        <v>0.001712</v>
      </c>
      <c r="K157" s="13">
        <v>3340.1</v>
      </c>
      <c r="L157" s="15"/>
      <c r="M157" s="51">
        <f t="shared" si="5"/>
        <v>8.471262172860526E-05</v>
      </c>
      <c r="O157" s="16"/>
    </row>
    <row r="158" spans="2:15" s="17" customFormat="1" ht="15.75">
      <c r="B158" s="12">
        <v>42550</v>
      </c>
      <c r="C158" s="13">
        <v>41288733.6</v>
      </c>
      <c r="D158" s="14">
        <v>5.5E-05</v>
      </c>
      <c r="E158" s="13">
        <v>2270.88</v>
      </c>
      <c r="F158" s="13"/>
      <c r="G158" s="13">
        <v>3446765.54</v>
      </c>
      <c r="H158" s="14">
        <v>5.5E-05</v>
      </c>
      <c r="I158" s="13">
        <v>31.13</v>
      </c>
      <c r="J158" s="47">
        <f t="shared" si="4"/>
        <v>0.001712</v>
      </c>
      <c r="K158" s="13">
        <v>5900.86</v>
      </c>
      <c r="L158" s="15"/>
      <c r="M158" s="51">
        <f t="shared" si="5"/>
        <v>0.00014291695301596753</v>
      </c>
      <c r="O158" s="16"/>
    </row>
    <row r="159" spans="2:15" s="17" customFormat="1" ht="15.75">
      <c r="B159" s="12">
        <v>42551</v>
      </c>
      <c r="C159" s="13">
        <v>42653595.51</v>
      </c>
      <c r="D159" s="14">
        <v>5.5E-05</v>
      </c>
      <c r="E159" s="13">
        <v>2345.95</v>
      </c>
      <c r="F159" s="13"/>
      <c r="G159" s="13">
        <v>2740809.78</v>
      </c>
      <c r="H159" s="14">
        <v>5.5E-05</v>
      </c>
      <c r="I159" s="13">
        <v>31.13</v>
      </c>
      <c r="J159" s="47">
        <f t="shared" si="4"/>
        <v>0.001712</v>
      </c>
      <c r="K159" s="13">
        <v>4692.27</v>
      </c>
      <c r="L159" s="15"/>
      <c r="M159" s="51">
        <f t="shared" si="5"/>
        <v>0.0001100087798905467</v>
      </c>
      <c r="O159" s="16"/>
    </row>
    <row r="160" spans="2:15" s="17" customFormat="1" ht="15.75">
      <c r="B160" s="12">
        <v>42552</v>
      </c>
      <c r="C160" s="13">
        <v>44055365.2</v>
      </c>
      <c r="D160" s="14">
        <v>5.5E-05</v>
      </c>
      <c r="E160" s="13">
        <v>2423.05</v>
      </c>
      <c r="F160" s="13"/>
      <c r="G160" s="13">
        <v>2836338.84</v>
      </c>
      <c r="H160" s="14">
        <v>5.5E-05</v>
      </c>
      <c r="I160" s="13">
        <v>31.13</v>
      </c>
      <c r="J160" s="47">
        <f t="shared" si="4"/>
        <v>0.001712</v>
      </c>
      <c r="K160" s="13">
        <v>4855.81</v>
      </c>
      <c r="L160" s="15"/>
      <c r="M160" s="51">
        <f t="shared" si="5"/>
        <v>0.0001102206275661517</v>
      </c>
      <c r="O160" s="16"/>
    </row>
    <row r="161" spans="2:15" s="17" customFormat="1" ht="15.75">
      <c r="B161" s="12">
        <v>42553</v>
      </c>
      <c r="C161" s="13">
        <v>44055365.2</v>
      </c>
      <c r="D161" s="14">
        <v>5.5E-05</v>
      </c>
      <c r="E161" s="13">
        <v>2423.05</v>
      </c>
      <c r="F161" s="13"/>
      <c r="G161" s="13">
        <v>0</v>
      </c>
      <c r="H161" s="14">
        <v>5.5E-05</v>
      </c>
      <c r="I161" s="13">
        <v>31.13</v>
      </c>
      <c r="J161" s="47">
        <f t="shared" si="4"/>
        <v>0</v>
      </c>
      <c r="K161" s="13">
        <v>0</v>
      </c>
      <c r="L161" s="15"/>
      <c r="M161" s="51">
        <f t="shared" si="5"/>
        <v>0</v>
      </c>
      <c r="O161" s="16"/>
    </row>
    <row r="162" spans="2:15" s="17" customFormat="1" ht="15.75">
      <c r="B162" s="12">
        <v>42554</v>
      </c>
      <c r="C162" s="13">
        <v>44055365.2</v>
      </c>
      <c r="D162" s="14">
        <v>5.5E-05</v>
      </c>
      <c r="E162" s="13">
        <v>2423.05</v>
      </c>
      <c r="F162" s="13"/>
      <c r="G162" s="13">
        <v>0</v>
      </c>
      <c r="H162" s="14">
        <v>5.5E-05</v>
      </c>
      <c r="I162" s="13">
        <v>31.13</v>
      </c>
      <c r="J162" s="47">
        <f t="shared" si="4"/>
        <v>0</v>
      </c>
      <c r="K162" s="13">
        <v>0</v>
      </c>
      <c r="L162" s="15"/>
      <c r="M162" s="51">
        <f t="shared" si="5"/>
        <v>0</v>
      </c>
      <c r="O162" s="16"/>
    </row>
    <row r="163" spans="2:15" s="17" customFormat="1" ht="15.75">
      <c r="B163" s="12">
        <v>42555</v>
      </c>
      <c r="C163" s="13">
        <v>44055365.2</v>
      </c>
      <c r="D163" s="14">
        <v>5.5E-05</v>
      </c>
      <c r="E163" s="13">
        <v>2423.05</v>
      </c>
      <c r="F163" s="13"/>
      <c r="G163" s="13">
        <v>0</v>
      </c>
      <c r="H163" s="14">
        <v>5.5E-05</v>
      </c>
      <c r="I163" s="13">
        <v>31.13</v>
      </c>
      <c r="J163" s="47">
        <f t="shared" si="4"/>
        <v>0</v>
      </c>
      <c r="K163" s="13">
        <v>0</v>
      </c>
      <c r="L163" s="15"/>
      <c r="M163" s="51">
        <f t="shared" si="5"/>
        <v>0</v>
      </c>
      <c r="O163" s="16"/>
    </row>
    <row r="164" spans="2:15" s="17" customFormat="1" ht="15.75">
      <c r="B164" s="12">
        <v>42556</v>
      </c>
      <c r="C164" s="13">
        <v>44964011.29</v>
      </c>
      <c r="D164" s="14">
        <v>5.5E-05</v>
      </c>
      <c r="E164" s="13">
        <v>2473.02</v>
      </c>
      <c r="F164" s="13"/>
      <c r="G164" s="13">
        <v>2630638.33</v>
      </c>
      <c r="H164" s="14">
        <v>5.5E-05</v>
      </c>
      <c r="I164" s="13">
        <v>31.13</v>
      </c>
      <c r="J164" s="47">
        <f t="shared" si="4"/>
        <v>0.001712</v>
      </c>
      <c r="K164" s="13">
        <v>4503.65</v>
      </c>
      <c r="L164" s="15"/>
      <c r="M164" s="51">
        <f t="shared" si="5"/>
        <v>0.00010016121495373816</v>
      </c>
      <c r="O164" s="16"/>
    </row>
    <row r="165" spans="2:15" s="17" customFormat="1" ht="15.75">
      <c r="B165" s="12">
        <v>42557</v>
      </c>
      <c r="C165" s="13">
        <v>44154551.94</v>
      </c>
      <c r="D165" s="14">
        <v>5.5E-05</v>
      </c>
      <c r="E165" s="13">
        <v>2428.5</v>
      </c>
      <c r="F165" s="13"/>
      <c r="G165" s="13">
        <v>2196285.49</v>
      </c>
      <c r="H165" s="14">
        <v>5.5E-05</v>
      </c>
      <c r="I165" s="13">
        <v>31.13</v>
      </c>
      <c r="J165" s="47">
        <f t="shared" si="4"/>
        <v>0.001712</v>
      </c>
      <c r="K165" s="13">
        <v>3760.04</v>
      </c>
      <c r="L165" s="15"/>
      <c r="M165" s="51">
        <f t="shared" si="5"/>
        <v>8.515633914957127E-05</v>
      </c>
      <c r="O165" s="16"/>
    </row>
    <row r="166" spans="2:15" s="17" customFormat="1" ht="15.75">
      <c r="B166" s="12">
        <v>42558</v>
      </c>
      <c r="C166" s="13">
        <v>44779384.71</v>
      </c>
      <c r="D166" s="14">
        <v>5.6E-05</v>
      </c>
      <c r="E166" s="13">
        <v>2507.65</v>
      </c>
      <c r="F166" s="13"/>
      <c r="G166" s="13">
        <v>2030827.73</v>
      </c>
      <c r="H166" s="14">
        <v>5.6E-05</v>
      </c>
      <c r="I166" s="13">
        <v>31.13</v>
      </c>
      <c r="J166" s="47">
        <f t="shared" si="4"/>
        <v>0.001743</v>
      </c>
      <c r="K166" s="13">
        <v>3539.73</v>
      </c>
      <c r="L166" s="15"/>
      <c r="M166" s="51">
        <f t="shared" si="5"/>
        <v>7.904820539460244E-05</v>
      </c>
      <c r="O166" s="16"/>
    </row>
    <row r="167" spans="2:15" s="17" customFormat="1" ht="15.75">
      <c r="B167" s="12">
        <v>42559</v>
      </c>
      <c r="C167" s="13">
        <v>44471487.29</v>
      </c>
      <c r="D167" s="14">
        <v>5.6E-05</v>
      </c>
      <c r="E167" s="13">
        <v>2490.4</v>
      </c>
      <c r="F167" s="13"/>
      <c r="G167" s="13">
        <v>1985388.3</v>
      </c>
      <c r="H167" s="14">
        <v>5.6E-05</v>
      </c>
      <c r="I167" s="13">
        <v>24.4</v>
      </c>
      <c r="J167" s="47">
        <f t="shared" si="4"/>
        <v>0.001366</v>
      </c>
      <c r="K167" s="13">
        <v>2712.04</v>
      </c>
      <c r="L167" s="15"/>
      <c r="M167" s="51">
        <f t="shared" si="5"/>
        <v>6.0983793555513444E-05</v>
      </c>
      <c r="O167" s="16"/>
    </row>
    <row r="168" spans="2:15" s="17" customFormat="1" ht="15.75">
      <c r="B168" s="12">
        <v>42560</v>
      </c>
      <c r="C168" s="13">
        <v>44471487.29</v>
      </c>
      <c r="D168" s="14">
        <v>5.6E-05</v>
      </c>
      <c r="E168" s="13">
        <v>2490.4</v>
      </c>
      <c r="F168" s="13"/>
      <c r="G168" s="13">
        <v>0</v>
      </c>
      <c r="H168" s="14">
        <v>5.6E-05</v>
      </c>
      <c r="I168" s="13">
        <v>24.4</v>
      </c>
      <c r="J168" s="47">
        <f t="shared" si="4"/>
        <v>0</v>
      </c>
      <c r="K168" s="13">
        <v>0</v>
      </c>
      <c r="L168" s="15"/>
      <c r="M168" s="51">
        <f t="shared" si="5"/>
        <v>0</v>
      </c>
      <c r="O168" s="16"/>
    </row>
    <row r="169" spans="2:15" s="17" customFormat="1" ht="15.75">
      <c r="B169" s="12">
        <v>42561</v>
      </c>
      <c r="C169" s="13">
        <v>44471487.29</v>
      </c>
      <c r="D169" s="14">
        <v>5.6E-05</v>
      </c>
      <c r="E169" s="13">
        <v>2490.4</v>
      </c>
      <c r="F169" s="13"/>
      <c r="G169" s="13">
        <v>0</v>
      </c>
      <c r="H169" s="14">
        <v>5.6E-05</v>
      </c>
      <c r="I169" s="13">
        <v>24.4</v>
      </c>
      <c r="J169" s="47">
        <f t="shared" si="4"/>
        <v>0</v>
      </c>
      <c r="K169" s="13">
        <v>0</v>
      </c>
      <c r="L169" s="15"/>
      <c r="M169" s="51">
        <f t="shared" si="5"/>
        <v>0</v>
      </c>
      <c r="O169" s="16"/>
    </row>
    <row r="170" spans="2:15" s="17" customFormat="1" ht="15.75">
      <c r="B170" s="12">
        <v>42562</v>
      </c>
      <c r="C170" s="13">
        <v>44270637.48</v>
      </c>
      <c r="D170" s="14">
        <v>5.6E-05</v>
      </c>
      <c r="E170" s="13">
        <v>2479.16</v>
      </c>
      <c r="F170" s="13"/>
      <c r="G170" s="13">
        <v>1996171.67</v>
      </c>
      <c r="H170" s="14">
        <v>5.6E-05</v>
      </c>
      <c r="I170" s="13">
        <v>24.4</v>
      </c>
      <c r="J170" s="47">
        <f t="shared" si="4"/>
        <v>0.001366</v>
      </c>
      <c r="K170" s="13">
        <v>2726.77</v>
      </c>
      <c r="L170" s="15"/>
      <c r="M170" s="51">
        <f t="shared" si="5"/>
        <v>6.159319484007575E-05</v>
      </c>
      <c r="O170" s="16"/>
    </row>
    <row r="171" spans="2:15" s="17" customFormat="1" ht="15.75">
      <c r="B171" s="12">
        <v>42563</v>
      </c>
      <c r="C171" s="13">
        <v>49565524.29</v>
      </c>
      <c r="D171" s="14">
        <v>5.6E-05</v>
      </c>
      <c r="E171" s="13">
        <v>2775.67</v>
      </c>
      <c r="F171" s="13"/>
      <c r="G171" s="13">
        <v>8494025.88</v>
      </c>
      <c r="H171" s="14">
        <v>5.6E-05</v>
      </c>
      <c r="I171" s="13">
        <v>24.4</v>
      </c>
      <c r="J171" s="47">
        <f t="shared" si="4"/>
        <v>0.001366</v>
      </c>
      <c r="K171" s="13">
        <v>11602.84</v>
      </c>
      <c r="L171" s="15"/>
      <c r="M171" s="51">
        <f t="shared" si="5"/>
        <v>0.00023409093651695538</v>
      </c>
      <c r="O171" s="16"/>
    </row>
    <row r="172" spans="2:15" s="17" customFormat="1" ht="15.75">
      <c r="B172" s="12">
        <v>42564</v>
      </c>
      <c r="C172" s="13">
        <v>49854368.25</v>
      </c>
      <c r="D172" s="14">
        <v>5.6E-05</v>
      </c>
      <c r="E172" s="13">
        <v>2791.84</v>
      </c>
      <c r="F172" s="13"/>
      <c r="G172" s="13">
        <v>2214397.09</v>
      </c>
      <c r="H172" s="14">
        <v>5.6E-05</v>
      </c>
      <c r="I172" s="13">
        <v>24.4</v>
      </c>
      <c r="J172" s="47">
        <f t="shared" si="4"/>
        <v>0.001366</v>
      </c>
      <c r="K172" s="13">
        <v>3024.87</v>
      </c>
      <c r="L172" s="15"/>
      <c r="M172" s="51">
        <f t="shared" si="5"/>
        <v>6.067412157007927E-05</v>
      </c>
      <c r="O172" s="16"/>
    </row>
    <row r="173" spans="2:15" s="17" customFormat="1" ht="15.75">
      <c r="B173" s="12">
        <v>42565</v>
      </c>
      <c r="C173" s="13">
        <v>49577366.11</v>
      </c>
      <c r="D173" s="14">
        <v>5.6E-05</v>
      </c>
      <c r="E173" s="13">
        <v>2776.33</v>
      </c>
      <c r="F173" s="13"/>
      <c r="G173" s="13">
        <v>2153388.71</v>
      </c>
      <c r="H173" s="14">
        <v>5.6E-05</v>
      </c>
      <c r="I173" s="13">
        <v>24.4</v>
      </c>
      <c r="J173" s="47">
        <f t="shared" si="4"/>
        <v>0.001366</v>
      </c>
      <c r="K173" s="13">
        <v>2941.53</v>
      </c>
      <c r="L173" s="15"/>
      <c r="M173" s="51">
        <f t="shared" si="5"/>
        <v>5.933211525342971E-05</v>
      </c>
      <c r="O173" s="16"/>
    </row>
    <row r="174" spans="2:15" s="17" customFormat="1" ht="15.75">
      <c r="B174" s="12">
        <v>42566</v>
      </c>
      <c r="C174" s="13">
        <v>49847588.59</v>
      </c>
      <c r="D174" s="14">
        <v>5.6E-05</v>
      </c>
      <c r="E174" s="13">
        <v>2791.46</v>
      </c>
      <c r="F174" s="13"/>
      <c r="G174" s="13">
        <v>2287397.99</v>
      </c>
      <c r="H174" s="14">
        <v>5.6E-05</v>
      </c>
      <c r="I174" s="13">
        <v>24.4</v>
      </c>
      <c r="J174" s="47">
        <f t="shared" si="4"/>
        <v>0.001366</v>
      </c>
      <c r="K174" s="13">
        <v>3124.59</v>
      </c>
      <c r="L174" s="15"/>
      <c r="M174" s="51">
        <f t="shared" si="5"/>
        <v>6.268287169716427E-05</v>
      </c>
      <c r="O174" s="16"/>
    </row>
    <row r="175" spans="2:15" s="17" customFormat="1" ht="15.75">
      <c r="B175" s="12">
        <v>42567</v>
      </c>
      <c r="C175" s="13">
        <v>49847588.59</v>
      </c>
      <c r="D175" s="14">
        <v>5.6E-05</v>
      </c>
      <c r="E175" s="13">
        <v>2791.46</v>
      </c>
      <c r="F175" s="13"/>
      <c r="G175" s="13">
        <v>0</v>
      </c>
      <c r="H175" s="14">
        <v>5.6E-05</v>
      </c>
      <c r="I175" s="13">
        <v>24.4</v>
      </c>
      <c r="J175" s="47">
        <f t="shared" si="4"/>
        <v>0</v>
      </c>
      <c r="K175" s="13">
        <v>0</v>
      </c>
      <c r="L175" s="15"/>
      <c r="M175" s="51">
        <f t="shared" si="5"/>
        <v>0</v>
      </c>
      <c r="O175" s="16"/>
    </row>
    <row r="176" spans="2:15" s="17" customFormat="1" ht="16.5" thickBot="1">
      <c r="B176" s="18">
        <v>42568</v>
      </c>
      <c r="C176" s="19">
        <v>49847588.59</v>
      </c>
      <c r="D176" s="20">
        <v>5.6E-05</v>
      </c>
      <c r="E176" s="19">
        <v>2791.46</v>
      </c>
      <c r="F176" s="19"/>
      <c r="G176" s="19">
        <v>0</v>
      </c>
      <c r="H176" s="20">
        <v>5.6E-05</v>
      </c>
      <c r="I176" s="19">
        <v>24.4</v>
      </c>
      <c r="J176" s="47">
        <f t="shared" si="4"/>
        <v>0</v>
      </c>
      <c r="K176" s="19">
        <v>0</v>
      </c>
      <c r="L176" s="15"/>
      <c r="M176" s="51">
        <f t="shared" si="5"/>
        <v>0</v>
      </c>
      <c r="O176" s="16"/>
    </row>
    <row r="177" spans="2:15" s="17" customFormat="1" ht="16.5" thickBot="1">
      <c r="B177" s="21">
        <v>42569</v>
      </c>
      <c r="C177" s="22">
        <v>49654276.51</v>
      </c>
      <c r="D177" s="23">
        <v>5.6E-05</v>
      </c>
      <c r="E177" s="22">
        <v>2780.64</v>
      </c>
      <c r="F177" s="22"/>
      <c r="G177" s="22">
        <v>1798297.61</v>
      </c>
      <c r="H177" s="23">
        <v>5.6E-05</v>
      </c>
      <c r="I177" s="22">
        <v>24.4</v>
      </c>
      <c r="J177" s="54">
        <f t="shared" si="4"/>
        <v>0.001366</v>
      </c>
      <c r="K177" s="22">
        <v>2456.47</v>
      </c>
      <c r="L177" s="24"/>
      <c r="M177" s="25">
        <f t="shared" si="5"/>
        <v>4.947146897821148E-05</v>
      </c>
      <c r="O177" s="16"/>
    </row>
    <row r="178" spans="2:15" s="17" customFormat="1" ht="15.75">
      <c r="B178" s="26">
        <v>42570</v>
      </c>
      <c r="C178" s="27">
        <v>48819318.54</v>
      </c>
      <c r="D178" s="28">
        <v>5.6E-05</v>
      </c>
      <c r="E178" s="27">
        <v>2733.88</v>
      </c>
      <c r="F178" s="27"/>
      <c r="G178" s="27">
        <v>1342286.72</v>
      </c>
      <c r="H178" s="28">
        <v>5.6E-05</v>
      </c>
      <c r="I178" s="27">
        <v>24.4</v>
      </c>
      <c r="J178" s="47">
        <f t="shared" si="4"/>
        <v>0.001366</v>
      </c>
      <c r="K178" s="27">
        <v>1833.56</v>
      </c>
      <c r="L178" s="15"/>
      <c r="M178" s="51">
        <f t="shared" si="5"/>
        <v>3.755808263684952E-05</v>
      </c>
      <c r="O178" s="16"/>
    </row>
    <row r="179" spans="2:15" s="17" customFormat="1" ht="15.75">
      <c r="B179" s="12">
        <v>42571</v>
      </c>
      <c r="C179" s="13">
        <v>48970141.78</v>
      </c>
      <c r="D179" s="14">
        <v>5.6E-05</v>
      </c>
      <c r="E179" s="13">
        <v>2742.33</v>
      </c>
      <c r="F179" s="13"/>
      <c r="G179" s="13">
        <v>1556366.3</v>
      </c>
      <c r="H179" s="14">
        <v>5.6E-05</v>
      </c>
      <c r="I179" s="13">
        <v>24.4</v>
      </c>
      <c r="J179" s="47">
        <f t="shared" si="4"/>
        <v>0.001366</v>
      </c>
      <c r="K179" s="13">
        <v>2126</v>
      </c>
      <c r="L179" s="15"/>
      <c r="M179" s="51">
        <f t="shared" si="5"/>
        <v>4.3414209612688604E-05</v>
      </c>
      <c r="O179" s="16"/>
    </row>
    <row r="180" spans="2:15" s="17" customFormat="1" ht="15.75">
      <c r="B180" s="12">
        <v>42572</v>
      </c>
      <c r="C180" s="13">
        <v>47799337.04</v>
      </c>
      <c r="D180" s="14">
        <v>4.5E-05</v>
      </c>
      <c r="E180" s="13">
        <v>2150.97</v>
      </c>
      <c r="F180" s="13"/>
      <c r="G180" s="13">
        <v>1534231.31</v>
      </c>
      <c r="H180" s="14">
        <v>4.5E-05</v>
      </c>
      <c r="I180" s="13">
        <v>24.4</v>
      </c>
      <c r="J180" s="47">
        <f t="shared" si="4"/>
        <v>0.001098</v>
      </c>
      <c r="K180" s="13">
        <v>1684.59</v>
      </c>
      <c r="L180" s="15"/>
      <c r="M180" s="51">
        <f t="shared" si="5"/>
        <v>3.524295741989647E-05</v>
      </c>
      <c r="O180" s="16"/>
    </row>
    <row r="181" spans="2:15" s="17" customFormat="1" ht="15.75">
      <c r="B181" s="12">
        <v>42573</v>
      </c>
      <c r="C181" s="13">
        <v>42827595.18</v>
      </c>
      <c r="D181" s="14">
        <v>4.5E-05</v>
      </c>
      <c r="E181" s="13">
        <v>1927.24</v>
      </c>
      <c r="F181" s="13"/>
      <c r="G181" s="13">
        <v>1555726.94</v>
      </c>
      <c r="H181" s="14">
        <v>4.5E-05</v>
      </c>
      <c r="I181" s="13">
        <v>24.4</v>
      </c>
      <c r="J181" s="47">
        <f t="shared" si="4"/>
        <v>0.001098</v>
      </c>
      <c r="K181" s="13">
        <v>1708.19</v>
      </c>
      <c r="L181" s="15"/>
      <c r="M181" s="51">
        <f t="shared" si="5"/>
        <v>3.9885265395375396E-05</v>
      </c>
      <c r="O181" s="16"/>
    </row>
    <row r="182" spans="2:15" s="17" customFormat="1" ht="15.75">
      <c r="B182" s="12">
        <v>42574</v>
      </c>
      <c r="C182" s="13">
        <v>42827595.18</v>
      </c>
      <c r="D182" s="14">
        <v>4.5E-05</v>
      </c>
      <c r="E182" s="13">
        <v>1927.24</v>
      </c>
      <c r="F182" s="13"/>
      <c r="G182" s="13">
        <v>0</v>
      </c>
      <c r="H182" s="14">
        <v>4.5E-05</v>
      </c>
      <c r="I182" s="13">
        <v>24.4</v>
      </c>
      <c r="J182" s="47">
        <f t="shared" si="4"/>
        <v>0</v>
      </c>
      <c r="K182" s="13">
        <v>0</v>
      </c>
      <c r="L182" s="15"/>
      <c r="M182" s="51">
        <f t="shared" si="5"/>
        <v>0</v>
      </c>
      <c r="O182" s="16"/>
    </row>
    <row r="183" spans="2:15" s="17" customFormat="1" ht="15.75">
      <c r="B183" s="12">
        <v>42575</v>
      </c>
      <c r="C183" s="13">
        <v>42827595.18</v>
      </c>
      <c r="D183" s="14">
        <v>4.5E-05</v>
      </c>
      <c r="E183" s="13">
        <v>1927.24</v>
      </c>
      <c r="F183" s="13"/>
      <c r="G183" s="13">
        <v>0</v>
      </c>
      <c r="H183" s="14">
        <v>4.5E-05</v>
      </c>
      <c r="I183" s="13">
        <v>24.4</v>
      </c>
      <c r="J183" s="47">
        <f t="shared" si="4"/>
        <v>0</v>
      </c>
      <c r="K183" s="13">
        <v>0</v>
      </c>
      <c r="L183" s="15"/>
      <c r="M183" s="51">
        <f t="shared" si="5"/>
        <v>0</v>
      </c>
      <c r="O183" s="16"/>
    </row>
    <row r="184" spans="2:15" s="17" customFormat="1" ht="15.75">
      <c r="B184" s="12">
        <v>42576</v>
      </c>
      <c r="C184" s="13">
        <v>41921430.3</v>
      </c>
      <c r="D184" s="14">
        <v>4.5E-05</v>
      </c>
      <c r="E184" s="13">
        <v>1886.46</v>
      </c>
      <c r="F184" s="13"/>
      <c r="G184" s="13">
        <v>979886.68</v>
      </c>
      <c r="H184" s="14">
        <v>4.5E-05</v>
      </c>
      <c r="I184" s="13">
        <v>24.4</v>
      </c>
      <c r="J184" s="47">
        <f t="shared" si="4"/>
        <v>0.001098</v>
      </c>
      <c r="K184" s="13">
        <v>1075.92</v>
      </c>
      <c r="L184" s="15"/>
      <c r="M184" s="51">
        <f t="shared" si="5"/>
        <v>2.5665154845635126E-05</v>
      </c>
      <c r="O184" s="16"/>
    </row>
    <row r="185" spans="2:15" s="17" customFormat="1" ht="15.75">
      <c r="B185" s="12">
        <v>42577</v>
      </c>
      <c r="C185" s="13">
        <v>41677300.93</v>
      </c>
      <c r="D185" s="14">
        <v>4.5E-05</v>
      </c>
      <c r="E185" s="13">
        <v>1875.48</v>
      </c>
      <c r="F185" s="13"/>
      <c r="G185" s="13">
        <v>2013904.3</v>
      </c>
      <c r="H185" s="14">
        <v>4.5E-05</v>
      </c>
      <c r="I185" s="13">
        <v>24.4</v>
      </c>
      <c r="J185" s="47">
        <f t="shared" si="4"/>
        <v>0.001098</v>
      </c>
      <c r="K185" s="13">
        <v>2211.27</v>
      </c>
      <c r="L185" s="15"/>
      <c r="M185" s="51">
        <f t="shared" si="5"/>
        <v>5.3056938685016714E-05</v>
      </c>
      <c r="O185" s="16"/>
    </row>
    <row r="186" spans="2:15" s="17" customFormat="1" ht="15.75">
      <c r="B186" s="12">
        <v>42578</v>
      </c>
      <c r="C186" s="13">
        <v>41508727.37</v>
      </c>
      <c r="D186" s="14">
        <v>4.5E-05</v>
      </c>
      <c r="E186" s="13">
        <v>1867.89</v>
      </c>
      <c r="F186" s="13"/>
      <c r="G186" s="13">
        <v>2327272.25</v>
      </c>
      <c r="H186" s="14">
        <v>4.5E-05</v>
      </c>
      <c r="I186" s="13">
        <v>24.4</v>
      </c>
      <c r="J186" s="47">
        <f t="shared" si="4"/>
        <v>0.001098</v>
      </c>
      <c r="K186" s="13">
        <v>2555.34</v>
      </c>
      <c r="L186" s="15"/>
      <c r="M186" s="51">
        <f t="shared" si="5"/>
        <v>6.156151156411617E-05</v>
      </c>
      <c r="O186" s="16"/>
    </row>
    <row r="187" spans="2:15" s="17" customFormat="1" ht="15.75">
      <c r="B187" s="12">
        <v>42579</v>
      </c>
      <c r="C187" s="13">
        <v>41738600.7</v>
      </c>
      <c r="D187" s="14">
        <v>4.5E-05</v>
      </c>
      <c r="E187" s="13">
        <v>1878.24</v>
      </c>
      <c r="F187" s="13"/>
      <c r="G187" s="13">
        <v>2235996.58</v>
      </c>
      <c r="H187" s="14">
        <v>4.5E-05</v>
      </c>
      <c r="I187" s="13">
        <v>24.4</v>
      </c>
      <c r="J187" s="47">
        <f t="shared" si="4"/>
        <v>0.001098</v>
      </c>
      <c r="K187" s="13">
        <v>2455.12</v>
      </c>
      <c r="L187" s="15"/>
      <c r="M187" s="51">
        <f t="shared" si="5"/>
        <v>5.882132986791768E-05</v>
      </c>
      <c r="O187" s="16"/>
    </row>
    <row r="188" spans="2:15" s="17" customFormat="1" ht="15.75">
      <c r="B188" s="12">
        <v>42580</v>
      </c>
      <c r="C188" s="13">
        <v>42753452.98</v>
      </c>
      <c r="D188" s="14">
        <v>4.5E-05</v>
      </c>
      <c r="E188" s="13">
        <v>1923.91</v>
      </c>
      <c r="F188" s="13"/>
      <c r="G188" s="13">
        <v>2508343.64</v>
      </c>
      <c r="H188" s="14">
        <v>4.5E-05</v>
      </c>
      <c r="I188" s="13">
        <v>24.4</v>
      </c>
      <c r="J188" s="47">
        <f t="shared" si="4"/>
        <v>0.001098</v>
      </c>
      <c r="K188" s="13">
        <v>2754.16</v>
      </c>
      <c r="L188" s="15"/>
      <c r="M188" s="51">
        <f t="shared" si="5"/>
        <v>6.44195920570063E-05</v>
      </c>
      <c r="O188" s="16"/>
    </row>
    <row r="189" spans="2:15" s="17" customFormat="1" ht="15.75">
      <c r="B189" s="12">
        <v>42581</v>
      </c>
      <c r="C189" s="13">
        <v>42753452.98</v>
      </c>
      <c r="D189" s="14">
        <v>4.5E-05</v>
      </c>
      <c r="E189" s="13">
        <v>1923.91</v>
      </c>
      <c r="F189" s="13"/>
      <c r="G189" s="13">
        <v>0</v>
      </c>
      <c r="H189" s="14">
        <v>4.5E-05</v>
      </c>
      <c r="I189" s="13">
        <v>24.4</v>
      </c>
      <c r="J189" s="47">
        <f t="shared" si="4"/>
        <v>0</v>
      </c>
      <c r="K189" s="13">
        <v>0</v>
      </c>
      <c r="L189" s="15"/>
      <c r="M189" s="51">
        <f t="shared" si="5"/>
        <v>0</v>
      </c>
      <c r="O189" s="16"/>
    </row>
    <row r="190" spans="2:15" s="17" customFormat="1" ht="15.75">
      <c r="B190" s="12">
        <v>42582</v>
      </c>
      <c r="C190" s="13">
        <v>42753452.98</v>
      </c>
      <c r="D190" s="14">
        <v>4.5E-05</v>
      </c>
      <c r="E190" s="13">
        <v>1923.91</v>
      </c>
      <c r="F190" s="13"/>
      <c r="G190" s="13">
        <v>0</v>
      </c>
      <c r="H190" s="14">
        <v>4.5E-05</v>
      </c>
      <c r="I190" s="13">
        <v>24.4</v>
      </c>
      <c r="J190" s="47">
        <f t="shared" si="4"/>
        <v>0</v>
      </c>
      <c r="K190" s="13">
        <v>0</v>
      </c>
      <c r="L190" s="15"/>
      <c r="M190" s="51">
        <f t="shared" si="5"/>
        <v>0</v>
      </c>
      <c r="O190" s="16"/>
    </row>
    <row r="191" spans="2:15" s="17" customFormat="1" ht="15.75">
      <c r="B191" s="12">
        <v>42583</v>
      </c>
      <c r="C191" s="13">
        <v>43626776.8</v>
      </c>
      <c r="D191" s="14">
        <v>4.5E-05</v>
      </c>
      <c r="E191" s="13">
        <v>1963.2</v>
      </c>
      <c r="F191" s="13"/>
      <c r="G191" s="13">
        <v>2579470.23</v>
      </c>
      <c r="H191" s="14">
        <v>4.5E-05</v>
      </c>
      <c r="I191" s="13">
        <v>24.4</v>
      </c>
      <c r="J191" s="47">
        <f t="shared" si="4"/>
        <v>0.001098</v>
      </c>
      <c r="K191" s="13">
        <v>2832.26</v>
      </c>
      <c r="L191" s="15"/>
      <c r="M191" s="51">
        <f t="shared" si="5"/>
        <v>6.492022119773012E-05</v>
      </c>
      <c r="O191" s="16"/>
    </row>
    <row r="192" spans="2:15" s="17" customFormat="1" ht="15.75">
      <c r="B192" s="12">
        <v>42584</v>
      </c>
      <c r="C192" s="13">
        <v>44050486.44</v>
      </c>
      <c r="D192" s="14">
        <v>4.5E-05</v>
      </c>
      <c r="E192" s="13">
        <v>1982.27</v>
      </c>
      <c r="F192" s="13"/>
      <c r="G192" s="13">
        <v>3445466.96</v>
      </c>
      <c r="H192" s="14">
        <v>4.5E-05</v>
      </c>
      <c r="I192" s="13">
        <v>24.4</v>
      </c>
      <c r="J192" s="47">
        <f t="shared" si="4"/>
        <v>0.001098</v>
      </c>
      <c r="K192" s="13">
        <v>3783.12</v>
      </c>
      <c r="L192" s="15"/>
      <c r="M192" s="51">
        <f t="shared" si="5"/>
        <v>8.588145797556374E-05</v>
      </c>
      <c r="O192" s="16"/>
    </row>
    <row r="193" spans="2:15" s="17" customFormat="1" ht="15.75">
      <c r="B193" s="12">
        <v>42585</v>
      </c>
      <c r="C193" s="13">
        <v>48502371.88</v>
      </c>
      <c r="D193" s="14">
        <v>4.5E-05</v>
      </c>
      <c r="E193" s="13">
        <v>2182.61</v>
      </c>
      <c r="F193" s="13"/>
      <c r="G193" s="13">
        <v>7014161.7</v>
      </c>
      <c r="H193" s="14">
        <v>4.5E-05</v>
      </c>
      <c r="I193" s="13">
        <v>24.4</v>
      </c>
      <c r="J193" s="47">
        <f t="shared" si="4"/>
        <v>0.001098</v>
      </c>
      <c r="K193" s="13">
        <v>7701.55</v>
      </c>
      <c r="L193" s="15"/>
      <c r="M193" s="51">
        <f t="shared" si="5"/>
        <v>0.0001587870799196058</v>
      </c>
      <c r="O193" s="16"/>
    </row>
    <row r="194" spans="2:15" s="17" customFormat="1" ht="15.75">
      <c r="B194" s="12">
        <v>42586</v>
      </c>
      <c r="C194" s="13">
        <v>49363065.28</v>
      </c>
      <c r="D194" s="14">
        <v>4.6E-05</v>
      </c>
      <c r="E194" s="13">
        <v>2270.7</v>
      </c>
      <c r="F194" s="13"/>
      <c r="G194" s="13">
        <v>2440222.67</v>
      </c>
      <c r="H194" s="14">
        <v>4.6E-05</v>
      </c>
      <c r="I194" s="13">
        <v>24.4</v>
      </c>
      <c r="J194" s="47">
        <f t="shared" si="4"/>
        <v>0.001122</v>
      </c>
      <c r="K194" s="13">
        <v>2737.93</v>
      </c>
      <c r="L194" s="15"/>
      <c r="M194" s="51">
        <f t="shared" si="5"/>
        <v>5.54651536420957E-05</v>
      </c>
      <c r="O194" s="16"/>
    </row>
    <row r="195" spans="2:15" s="17" customFormat="1" ht="15.75">
      <c r="B195" s="12">
        <v>42587</v>
      </c>
      <c r="C195" s="13">
        <v>49639165.72</v>
      </c>
      <c r="D195" s="14">
        <v>4.6E-05</v>
      </c>
      <c r="E195" s="13">
        <v>2283.4</v>
      </c>
      <c r="F195" s="13"/>
      <c r="G195" s="13">
        <v>2168510.39</v>
      </c>
      <c r="H195" s="14">
        <v>4.6E-05</v>
      </c>
      <c r="I195" s="13">
        <v>30.1</v>
      </c>
      <c r="J195" s="47">
        <f t="shared" si="4"/>
        <v>0.001385</v>
      </c>
      <c r="K195" s="13">
        <v>3003.39</v>
      </c>
      <c r="L195" s="15"/>
      <c r="M195" s="51">
        <f t="shared" si="5"/>
        <v>6.0504441531939586E-05</v>
      </c>
      <c r="O195" s="16"/>
    </row>
    <row r="196" spans="2:15" s="17" customFormat="1" ht="15.75">
      <c r="B196" s="12">
        <v>42588</v>
      </c>
      <c r="C196" s="13">
        <v>49639165.72</v>
      </c>
      <c r="D196" s="14">
        <v>4.6E-05</v>
      </c>
      <c r="E196" s="13">
        <v>2283.4</v>
      </c>
      <c r="F196" s="13"/>
      <c r="G196" s="13">
        <v>0</v>
      </c>
      <c r="H196" s="14">
        <v>4.6E-05</v>
      </c>
      <c r="I196" s="13">
        <v>30.1</v>
      </c>
      <c r="J196" s="47">
        <f t="shared" si="4"/>
        <v>0</v>
      </c>
      <c r="K196" s="13">
        <v>0</v>
      </c>
      <c r="L196" s="15"/>
      <c r="M196" s="51">
        <f t="shared" si="5"/>
        <v>0</v>
      </c>
      <c r="O196" s="16"/>
    </row>
    <row r="197" spans="2:15" s="17" customFormat="1" ht="15.75">
      <c r="B197" s="12">
        <v>42589</v>
      </c>
      <c r="C197" s="13">
        <v>49639165.72</v>
      </c>
      <c r="D197" s="14">
        <v>4.6E-05</v>
      </c>
      <c r="E197" s="13">
        <v>2283.4</v>
      </c>
      <c r="F197" s="13"/>
      <c r="G197" s="13">
        <v>0</v>
      </c>
      <c r="H197" s="14">
        <v>4.6E-05</v>
      </c>
      <c r="I197" s="13">
        <v>30.1</v>
      </c>
      <c r="J197" s="47">
        <f t="shared" si="4"/>
        <v>0</v>
      </c>
      <c r="K197" s="13">
        <v>0</v>
      </c>
      <c r="L197" s="15"/>
      <c r="M197" s="51">
        <f t="shared" si="5"/>
        <v>0</v>
      </c>
      <c r="O197" s="16"/>
    </row>
    <row r="198" spans="2:15" s="17" customFormat="1" ht="15.75">
      <c r="B198" s="12">
        <v>42590</v>
      </c>
      <c r="C198" s="13">
        <v>49671621.9</v>
      </c>
      <c r="D198" s="14">
        <v>4.6E-05</v>
      </c>
      <c r="E198" s="13">
        <v>2284.89</v>
      </c>
      <c r="F198" s="13"/>
      <c r="G198" s="13">
        <v>2166240.97</v>
      </c>
      <c r="H198" s="14">
        <v>4.6E-05</v>
      </c>
      <c r="I198" s="13">
        <v>30.1</v>
      </c>
      <c r="J198" s="47">
        <f t="shared" si="4"/>
        <v>0.001385</v>
      </c>
      <c r="K198" s="13">
        <v>3000.24</v>
      </c>
      <c r="L198" s="15"/>
      <c r="M198" s="51">
        <f t="shared" si="5"/>
        <v>6.0401490533974287E-05</v>
      </c>
      <c r="O198" s="16"/>
    </row>
    <row r="199" spans="2:15" s="17" customFormat="1" ht="15.75">
      <c r="B199" s="12">
        <v>42591</v>
      </c>
      <c r="C199" s="13">
        <v>49830010.79</v>
      </c>
      <c r="D199" s="14">
        <v>4.6E-05</v>
      </c>
      <c r="E199" s="13">
        <v>2292.18</v>
      </c>
      <c r="F199" s="13"/>
      <c r="G199" s="13">
        <v>2971877.23</v>
      </c>
      <c r="H199" s="14">
        <v>4.6E-05</v>
      </c>
      <c r="I199" s="13">
        <v>30.1</v>
      </c>
      <c r="J199" s="47">
        <f t="shared" si="4"/>
        <v>0.001385</v>
      </c>
      <c r="K199" s="13">
        <v>4116.05</v>
      </c>
      <c r="L199" s="15"/>
      <c r="M199" s="51">
        <f t="shared" si="5"/>
        <v>8.260182839105503E-05</v>
      </c>
      <c r="O199" s="16"/>
    </row>
    <row r="200" spans="2:15" s="17" customFormat="1" ht="15.75">
      <c r="B200" s="12">
        <v>42592</v>
      </c>
      <c r="C200" s="13">
        <v>50424866.54</v>
      </c>
      <c r="D200" s="14">
        <v>4.6E-05</v>
      </c>
      <c r="E200" s="13">
        <v>2319.54</v>
      </c>
      <c r="F200" s="13"/>
      <c r="G200" s="13">
        <v>2642093.68</v>
      </c>
      <c r="H200" s="14">
        <v>4.6E-05</v>
      </c>
      <c r="I200" s="13">
        <v>30.1</v>
      </c>
      <c r="J200" s="47">
        <f t="shared" si="4"/>
        <v>0.001385</v>
      </c>
      <c r="K200" s="13">
        <v>3659.3</v>
      </c>
      <c r="L200" s="15"/>
      <c r="M200" s="51">
        <f t="shared" si="5"/>
        <v>7.256935419149253E-05</v>
      </c>
      <c r="O200" s="16"/>
    </row>
    <row r="201" spans="2:15" s="17" customFormat="1" ht="15.75">
      <c r="B201" s="12">
        <v>42593</v>
      </c>
      <c r="C201" s="13">
        <v>50349161.29</v>
      </c>
      <c r="D201" s="14">
        <v>4.6E-05</v>
      </c>
      <c r="E201" s="13">
        <v>2316.06</v>
      </c>
      <c r="F201" s="13"/>
      <c r="G201" s="13">
        <v>1886351.27</v>
      </c>
      <c r="H201" s="14">
        <v>4.6E-05</v>
      </c>
      <c r="I201" s="13">
        <v>30.1</v>
      </c>
      <c r="J201" s="47">
        <f t="shared" si="4"/>
        <v>0.001385</v>
      </c>
      <c r="K201" s="13">
        <v>2612.6</v>
      </c>
      <c r="L201" s="15"/>
      <c r="M201" s="51">
        <f t="shared" si="5"/>
        <v>5.188964290689975E-05</v>
      </c>
      <c r="O201" s="16"/>
    </row>
    <row r="202" spans="2:15" s="17" customFormat="1" ht="15.75">
      <c r="B202" s="12">
        <v>42594</v>
      </c>
      <c r="C202" s="13">
        <v>50717610.93</v>
      </c>
      <c r="D202" s="14">
        <v>4.6E-05</v>
      </c>
      <c r="E202" s="13">
        <v>2333.01</v>
      </c>
      <c r="F202" s="13"/>
      <c r="G202" s="13">
        <v>2388615.73</v>
      </c>
      <c r="H202" s="14">
        <v>4.6E-05</v>
      </c>
      <c r="I202" s="13">
        <v>30.1</v>
      </c>
      <c r="J202" s="47">
        <f aca="true" t="shared" si="6" ref="J202:J265">IF(K202&lt;&gt;0,ROUND(H202*I202,6),0)</f>
        <v>0.001385</v>
      </c>
      <c r="K202" s="13">
        <v>3308.23</v>
      </c>
      <c r="L202" s="15"/>
      <c r="M202" s="51">
        <f aca="true" t="shared" si="7" ref="M202:M265">K202/C202</f>
        <v>6.522842735171399E-05</v>
      </c>
      <c r="O202" s="16"/>
    </row>
    <row r="203" spans="2:15" s="17" customFormat="1" ht="15.75">
      <c r="B203" s="12">
        <v>42595</v>
      </c>
      <c r="C203" s="13">
        <v>50717610.93</v>
      </c>
      <c r="D203" s="14">
        <v>4.6E-05</v>
      </c>
      <c r="E203" s="13">
        <v>2333.01</v>
      </c>
      <c r="F203" s="13"/>
      <c r="G203" s="13">
        <v>0</v>
      </c>
      <c r="H203" s="14">
        <v>4.6E-05</v>
      </c>
      <c r="I203" s="13">
        <v>30.1</v>
      </c>
      <c r="J203" s="47">
        <f t="shared" si="6"/>
        <v>0</v>
      </c>
      <c r="K203" s="13">
        <v>0</v>
      </c>
      <c r="L203" s="15"/>
      <c r="M203" s="51">
        <f t="shared" si="7"/>
        <v>0</v>
      </c>
      <c r="O203" s="16"/>
    </row>
    <row r="204" spans="2:15" s="17" customFormat="1" ht="15.75">
      <c r="B204" s="12">
        <v>42596</v>
      </c>
      <c r="C204" s="13">
        <v>50717610.93</v>
      </c>
      <c r="D204" s="14">
        <v>4.6E-05</v>
      </c>
      <c r="E204" s="13">
        <v>2333.01</v>
      </c>
      <c r="F204" s="13"/>
      <c r="G204" s="13">
        <v>0</v>
      </c>
      <c r="H204" s="14">
        <v>4.6E-05</v>
      </c>
      <c r="I204" s="13">
        <v>30.1</v>
      </c>
      <c r="J204" s="47">
        <f t="shared" si="6"/>
        <v>0</v>
      </c>
      <c r="K204" s="13">
        <v>0</v>
      </c>
      <c r="L204" s="15"/>
      <c r="M204" s="51">
        <f t="shared" si="7"/>
        <v>0</v>
      </c>
      <c r="O204" s="16"/>
    </row>
    <row r="205" spans="2:15" s="17" customFormat="1" ht="15.75">
      <c r="B205" s="12">
        <v>42597</v>
      </c>
      <c r="C205" s="13">
        <v>51292114.35</v>
      </c>
      <c r="D205" s="14">
        <v>4.6E-05</v>
      </c>
      <c r="E205" s="13">
        <v>2359.44</v>
      </c>
      <c r="F205" s="13"/>
      <c r="G205" s="13">
        <v>2487444.63</v>
      </c>
      <c r="H205" s="14">
        <v>4.6E-05</v>
      </c>
      <c r="I205" s="13">
        <v>30.1</v>
      </c>
      <c r="J205" s="47">
        <f t="shared" si="6"/>
        <v>0.001385</v>
      </c>
      <c r="K205" s="13">
        <v>3445.11</v>
      </c>
      <c r="L205" s="15"/>
      <c r="M205" s="51">
        <f t="shared" si="7"/>
        <v>6.716646493633967E-05</v>
      </c>
      <c r="O205" s="16"/>
    </row>
    <row r="206" spans="2:15" s="17" customFormat="1" ht="15.75">
      <c r="B206" s="12">
        <v>42598</v>
      </c>
      <c r="C206" s="13">
        <v>45954147.08</v>
      </c>
      <c r="D206" s="14">
        <v>4.6E-05</v>
      </c>
      <c r="E206" s="13">
        <v>2113.89</v>
      </c>
      <c r="F206" s="13"/>
      <c r="G206" s="13">
        <v>1914198.7</v>
      </c>
      <c r="H206" s="14">
        <v>4.6E-05</v>
      </c>
      <c r="I206" s="13">
        <v>30.1</v>
      </c>
      <c r="J206" s="47">
        <f t="shared" si="6"/>
        <v>0.001385</v>
      </c>
      <c r="K206" s="13">
        <v>2651.17</v>
      </c>
      <c r="L206" s="15"/>
      <c r="M206" s="51">
        <f t="shared" si="7"/>
        <v>5.769163760965184E-05</v>
      </c>
      <c r="O206" s="16"/>
    </row>
    <row r="207" spans="2:15" s="17" customFormat="1" ht="15.75">
      <c r="B207" s="12">
        <v>42599</v>
      </c>
      <c r="C207" s="13">
        <v>44929661.41</v>
      </c>
      <c r="D207" s="14">
        <v>4.6E-05</v>
      </c>
      <c r="E207" s="13">
        <v>2066.76</v>
      </c>
      <c r="F207" s="13"/>
      <c r="G207" s="13">
        <v>1758434.67</v>
      </c>
      <c r="H207" s="14">
        <v>4.6E-05</v>
      </c>
      <c r="I207" s="13">
        <v>30.1</v>
      </c>
      <c r="J207" s="47">
        <f t="shared" si="6"/>
        <v>0.001385</v>
      </c>
      <c r="K207" s="13">
        <v>2435.43</v>
      </c>
      <c r="L207" s="15"/>
      <c r="M207" s="51">
        <f t="shared" si="7"/>
        <v>5.420539402190879E-05</v>
      </c>
      <c r="O207" s="16"/>
    </row>
    <row r="208" spans="2:15" s="17" customFormat="1" ht="15.75">
      <c r="B208" s="12">
        <v>42600</v>
      </c>
      <c r="C208" s="13">
        <v>43911761.82</v>
      </c>
      <c r="D208" s="14">
        <v>4.6E-05</v>
      </c>
      <c r="E208" s="13">
        <v>2019.94</v>
      </c>
      <c r="F208" s="13"/>
      <c r="G208" s="13">
        <v>1276824.5</v>
      </c>
      <c r="H208" s="14">
        <v>4.6E-05</v>
      </c>
      <c r="I208" s="13">
        <v>30.1</v>
      </c>
      <c r="J208" s="47">
        <f t="shared" si="6"/>
        <v>0.001385</v>
      </c>
      <c r="K208" s="13">
        <v>1768.4</v>
      </c>
      <c r="L208" s="15"/>
      <c r="M208" s="51">
        <f t="shared" si="7"/>
        <v>4.0271670429642535E-05</v>
      </c>
      <c r="O208" s="16"/>
    </row>
    <row r="209" spans="2:15" s="17" customFormat="1" ht="15.75">
      <c r="B209" s="12">
        <v>42601</v>
      </c>
      <c r="C209" s="13">
        <v>43894784.93</v>
      </c>
      <c r="D209" s="14">
        <v>4.6E-05</v>
      </c>
      <c r="E209" s="13">
        <v>2019.16</v>
      </c>
      <c r="F209" s="13"/>
      <c r="G209" s="13">
        <v>1601933.98</v>
      </c>
      <c r="H209" s="14">
        <v>4.6E-05</v>
      </c>
      <c r="I209" s="13">
        <v>30.1</v>
      </c>
      <c r="J209" s="47">
        <f t="shared" si="6"/>
        <v>0.001385</v>
      </c>
      <c r="K209" s="13">
        <v>2218.68</v>
      </c>
      <c r="L209" s="15"/>
      <c r="M209" s="51">
        <f t="shared" si="7"/>
        <v>5.054541225200622E-05</v>
      </c>
      <c r="O209" s="16"/>
    </row>
    <row r="210" spans="2:15" s="17" customFormat="1" ht="15.75">
      <c r="B210" s="12">
        <v>42602</v>
      </c>
      <c r="C210" s="13">
        <v>43894784.93</v>
      </c>
      <c r="D210" s="14">
        <v>4.6E-05</v>
      </c>
      <c r="E210" s="13">
        <v>2019.16</v>
      </c>
      <c r="F210" s="13"/>
      <c r="G210" s="13">
        <v>0</v>
      </c>
      <c r="H210" s="14">
        <v>4.6E-05</v>
      </c>
      <c r="I210" s="13">
        <v>30.1</v>
      </c>
      <c r="J210" s="47">
        <f t="shared" si="6"/>
        <v>0</v>
      </c>
      <c r="K210" s="13">
        <v>0</v>
      </c>
      <c r="L210" s="15"/>
      <c r="M210" s="51">
        <f t="shared" si="7"/>
        <v>0</v>
      </c>
      <c r="O210" s="16"/>
    </row>
    <row r="211" spans="2:15" s="17" customFormat="1" ht="15.75">
      <c r="B211" s="12">
        <v>42603</v>
      </c>
      <c r="C211" s="13">
        <v>43894784.93</v>
      </c>
      <c r="D211" s="14">
        <v>4.6E-05</v>
      </c>
      <c r="E211" s="13">
        <v>2019.16</v>
      </c>
      <c r="F211" s="13"/>
      <c r="G211" s="13">
        <v>0</v>
      </c>
      <c r="H211" s="14">
        <v>4.6E-05</v>
      </c>
      <c r="I211" s="13">
        <v>30.1</v>
      </c>
      <c r="J211" s="47">
        <f t="shared" si="6"/>
        <v>0</v>
      </c>
      <c r="K211" s="13">
        <v>0</v>
      </c>
      <c r="L211" s="15"/>
      <c r="M211" s="51">
        <f t="shared" si="7"/>
        <v>0</v>
      </c>
      <c r="O211" s="16"/>
    </row>
    <row r="212" spans="2:15" s="17" customFormat="1" ht="15.75">
      <c r="B212" s="12">
        <v>42604</v>
      </c>
      <c r="C212" s="13">
        <v>42769592.83</v>
      </c>
      <c r="D212" s="14">
        <v>4.6E-05</v>
      </c>
      <c r="E212" s="13">
        <v>1967.4</v>
      </c>
      <c r="F212" s="13"/>
      <c r="G212" s="13">
        <v>1500549.87</v>
      </c>
      <c r="H212" s="14">
        <v>4.6E-05</v>
      </c>
      <c r="I212" s="13">
        <v>30.1</v>
      </c>
      <c r="J212" s="47">
        <f t="shared" si="6"/>
        <v>0.001385</v>
      </c>
      <c r="K212" s="13">
        <v>2078.26</v>
      </c>
      <c r="L212" s="15"/>
      <c r="M212" s="51">
        <f t="shared" si="7"/>
        <v>4.859199871882438E-05</v>
      </c>
      <c r="O212" s="16"/>
    </row>
    <row r="213" spans="2:15" s="17" customFormat="1" ht="15.75">
      <c r="B213" s="12">
        <v>42605</v>
      </c>
      <c r="C213" s="13">
        <v>42208252.58</v>
      </c>
      <c r="D213" s="14">
        <v>4.9E-05</v>
      </c>
      <c r="E213" s="13">
        <v>2068.2</v>
      </c>
      <c r="F213" s="13"/>
      <c r="G213" s="13">
        <v>1550775.05</v>
      </c>
      <c r="H213" s="14">
        <v>4.9E-05</v>
      </c>
      <c r="I213" s="13">
        <v>30.1</v>
      </c>
      <c r="J213" s="47">
        <f t="shared" si="6"/>
        <v>0.001475</v>
      </c>
      <c r="K213" s="13">
        <v>2287.39</v>
      </c>
      <c r="L213" s="15"/>
      <c r="M213" s="51">
        <f t="shared" si="7"/>
        <v>5.419295659455609E-05</v>
      </c>
      <c r="O213" s="16"/>
    </row>
    <row r="214" spans="2:15" s="17" customFormat="1" ht="15.75">
      <c r="B214" s="12">
        <v>42606</v>
      </c>
      <c r="C214" s="13">
        <v>41133121.77</v>
      </c>
      <c r="D214" s="14">
        <v>4.9E-05</v>
      </c>
      <c r="E214" s="13">
        <v>2015.52</v>
      </c>
      <c r="F214" s="13"/>
      <c r="G214" s="13">
        <v>1604002.78</v>
      </c>
      <c r="H214" s="14">
        <v>4.9E-05</v>
      </c>
      <c r="I214" s="13">
        <v>30.1</v>
      </c>
      <c r="J214" s="47">
        <f t="shared" si="6"/>
        <v>0.001475</v>
      </c>
      <c r="K214" s="13">
        <v>2365.9</v>
      </c>
      <c r="L214" s="15"/>
      <c r="M214" s="51">
        <f t="shared" si="7"/>
        <v>5.7518124037100036E-05</v>
      </c>
      <c r="O214" s="16"/>
    </row>
    <row r="215" spans="2:15" s="17" customFormat="1" ht="15.75">
      <c r="B215" s="12">
        <v>42607</v>
      </c>
      <c r="C215" s="13">
        <v>41502081.14</v>
      </c>
      <c r="D215" s="14">
        <v>4.9E-05</v>
      </c>
      <c r="E215" s="13">
        <v>2033.6</v>
      </c>
      <c r="F215" s="13"/>
      <c r="G215" s="13">
        <v>2263740.16</v>
      </c>
      <c r="H215" s="14">
        <v>4.9E-05</v>
      </c>
      <c r="I215" s="13">
        <v>30.1</v>
      </c>
      <c r="J215" s="47">
        <f t="shared" si="6"/>
        <v>0.001475</v>
      </c>
      <c r="K215" s="13">
        <v>3339.02</v>
      </c>
      <c r="L215" s="15"/>
      <c r="M215" s="51">
        <f t="shared" si="7"/>
        <v>8.045427863572434E-05</v>
      </c>
      <c r="O215" s="16"/>
    </row>
    <row r="216" spans="2:15" s="17" customFormat="1" ht="15.75">
      <c r="B216" s="12">
        <v>42608</v>
      </c>
      <c r="C216" s="13">
        <v>41936517.87</v>
      </c>
      <c r="D216" s="14">
        <v>4.9E-05</v>
      </c>
      <c r="E216" s="13">
        <v>2054.89</v>
      </c>
      <c r="F216" s="13"/>
      <c r="G216" s="13">
        <v>2177047.65</v>
      </c>
      <c r="H216" s="14">
        <v>4.9E-05</v>
      </c>
      <c r="I216" s="13">
        <v>30.1</v>
      </c>
      <c r="J216" s="47">
        <f t="shared" si="6"/>
        <v>0.001475</v>
      </c>
      <c r="K216" s="13">
        <v>3211.15</v>
      </c>
      <c r="L216" s="15"/>
      <c r="M216" s="51">
        <f t="shared" si="7"/>
        <v>7.657168890260083E-05</v>
      </c>
      <c r="O216" s="16"/>
    </row>
    <row r="217" spans="2:15" s="17" customFormat="1" ht="15.75">
      <c r="B217" s="12">
        <v>42609</v>
      </c>
      <c r="C217" s="13">
        <v>41936517.87</v>
      </c>
      <c r="D217" s="14">
        <v>4.9E-05</v>
      </c>
      <c r="E217" s="13">
        <v>2054.89</v>
      </c>
      <c r="F217" s="13"/>
      <c r="G217" s="13">
        <v>0</v>
      </c>
      <c r="H217" s="14">
        <v>4.9E-05</v>
      </c>
      <c r="I217" s="13">
        <v>30.1</v>
      </c>
      <c r="J217" s="47">
        <f t="shared" si="6"/>
        <v>0</v>
      </c>
      <c r="K217" s="13">
        <v>0</v>
      </c>
      <c r="L217" s="15"/>
      <c r="M217" s="51">
        <f t="shared" si="7"/>
        <v>0</v>
      </c>
      <c r="O217" s="16"/>
    </row>
    <row r="218" spans="2:15" s="17" customFormat="1" ht="15.75">
      <c r="B218" s="12">
        <v>42610</v>
      </c>
      <c r="C218" s="13">
        <v>41936517.87</v>
      </c>
      <c r="D218" s="14">
        <v>4.9E-05</v>
      </c>
      <c r="E218" s="13">
        <v>2054.89</v>
      </c>
      <c r="F218" s="13"/>
      <c r="G218" s="13">
        <v>0</v>
      </c>
      <c r="H218" s="14">
        <v>4.9E-05</v>
      </c>
      <c r="I218" s="13">
        <v>30.1</v>
      </c>
      <c r="J218" s="47">
        <f t="shared" si="6"/>
        <v>0</v>
      </c>
      <c r="K218" s="13">
        <v>0</v>
      </c>
      <c r="L218" s="15"/>
      <c r="M218" s="51">
        <f t="shared" si="7"/>
        <v>0</v>
      </c>
      <c r="O218" s="16"/>
    </row>
    <row r="219" spans="2:15" s="17" customFormat="1" ht="15.75">
      <c r="B219" s="12">
        <v>42611</v>
      </c>
      <c r="C219" s="13">
        <v>42277710.86</v>
      </c>
      <c r="D219" s="14">
        <v>4.9E-05</v>
      </c>
      <c r="E219" s="13">
        <v>2071.61</v>
      </c>
      <c r="F219" s="13"/>
      <c r="G219" s="13">
        <v>2191690.74</v>
      </c>
      <c r="H219" s="14">
        <v>4.9E-05</v>
      </c>
      <c r="I219" s="13">
        <v>30.1</v>
      </c>
      <c r="J219" s="47">
        <f t="shared" si="6"/>
        <v>0.001475</v>
      </c>
      <c r="K219" s="13">
        <v>3232.74</v>
      </c>
      <c r="L219" s="15"/>
      <c r="M219" s="51">
        <f t="shared" si="7"/>
        <v>7.646440486584093E-05</v>
      </c>
      <c r="O219" s="16"/>
    </row>
    <row r="220" spans="2:15" s="17" customFormat="1" ht="15.75">
      <c r="B220" s="12">
        <v>42612</v>
      </c>
      <c r="C220" s="13">
        <v>43449287.96</v>
      </c>
      <c r="D220" s="14">
        <v>4.9E-05</v>
      </c>
      <c r="E220" s="13">
        <v>2129.02</v>
      </c>
      <c r="F220" s="13"/>
      <c r="G220" s="13">
        <v>2831279.19</v>
      </c>
      <c r="H220" s="14">
        <v>4.9E-05</v>
      </c>
      <c r="I220" s="13">
        <v>30.1</v>
      </c>
      <c r="J220" s="47">
        <f t="shared" si="6"/>
        <v>0.001475</v>
      </c>
      <c r="K220" s="13">
        <v>4176.14</v>
      </c>
      <c r="L220" s="15"/>
      <c r="M220" s="51">
        <f t="shared" si="7"/>
        <v>9.611526899691914E-05</v>
      </c>
      <c r="O220" s="16"/>
    </row>
    <row r="221" spans="2:15" s="17" customFormat="1" ht="15.75">
      <c r="B221" s="12">
        <v>42613</v>
      </c>
      <c r="C221" s="13">
        <v>43703981.46</v>
      </c>
      <c r="D221" s="14">
        <v>4.9E-05</v>
      </c>
      <c r="E221" s="13">
        <v>2141.5</v>
      </c>
      <c r="F221" s="13"/>
      <c r="G221" s="13">
        <v>1611684.19</v>
      </c>
      <c r="H221" s="14">
        <v>4.9E-05</v>
      </c>
      <c r="I221" s="13">
        <v>30.1</v>
      </c>
      <c r="J221" s="47">
        <f t="shared" si="6"/>
        <v>0.001475</v>
      </c>
      <c r="K221" s="13">
        <v>2377.23</v>
      </c>
      <c r="L221" s="15"/>
      <c r="M221" s="51">
        <f t="shared" si="7"/>
        <v>5.439390006550675E-05</v>
      </c>
      <c r="O221" s="16"/>
    </row>
    <row r="222" spans="2:15" s="17" customFormat="1" ht="15.75">
      <c r="B222" s="12">
        <v>42614</v>
      </c>
      <c r="C222" s="13">
        <v>43780373.36</v>
      </c>
      <c r="D222" s="14">
        <v>5E-05</v>
      </c>
      <c r="E222" s="13">
        <v>2189.02</v>
      </c>
      <c r="F222" s="13"/>
      <c r="G222" s="13">
        <v>1816973.98</v>
      </c>
      <c r="H222" s="14">
        <v>5E-05</v>
      </c>
      <c r="I222" s="13">
        <v>30.1</v>
      </c>
      <c r="J222" s="47">
        <f t="shared" si="6"/>
        <v>0.001505</v>
      </c>
      <c r="K222" s="13">
        <v>2734.55</v>
      </c>
      <c r="L222" s="15"/>
      <c r="M222" s="51">
        <f t="shared" si="7"/>
        <v>6.246063681353677E-05</v>
      </c>
      <c r="O222" s="16"/>
    </row>
    <row r="223" spans="2:15" s="17" customFormat="1" ht="15.75">
      <c r="B223" s="12">
        <v>42615</v>
      </c>
      <c r="C223" s="13">
        <v>50733800.12</v>
      </c>
      <c r="D223" s="14">
        <v>5E-05</v>
      </c>
      <c r="E223" s="13">
        <v>2536.69</v>
      </c>
      <c r="F223" s="13"/>
      <c r="G223" s="13">
        <v>8650432.77</v>
      </c>
      <c r="H223" s="14">
        <v>5E-05</v>
      </c>
      <c r="I223" s="13">
        <v>30.1</v>
      </c>
      <c r="J223" s="47">
        <f t="shared" si="6"/>
        <v>0.001505</v>
      </c>
      <c r="K223" s="13">
        <v>13018.9</v>
      </c>
      <c r="L223" s="15"/>
      <c r="M223" s="51">
        <f t="shared" si="7"/>
        <v>0.0002566119622264953</v>
      </c>
      <c r="O223" s="16"/>
    </row>
    <row r="224" spans="2:15" s="17" customFormat="1" ht="15.75">
      <c r="B224" s="12">
        <v>42616</v>
      </c>
      <c r="C224" s="13">
        <v>50733800.12</v>
      </c>
      <c r="D224" s="14">
        <v>5E-05</v>
      </c>
      <c r="E224" s="13">
        <v>2536.69</v>
      </c>
      <c r="F224" s="13"/>
      <c r="G224" s="13">
        <v>0</v>
      </c>
      <c r="H224" s="14">
        <v>5E-05</v>
      </c>
      <c r="I224" s="13">
        <v>30.1</v>
      </c>
      <c r="J224" s="47">
        <f t="shared" si="6"/>
        <v>0</v>
      </c>
      <c r="K224" s="13">
        <v>0</v>
      </c>
      <c r="L224" s="15"/>
      <c r="M224" s="51">
        <f t="shared" si="7"/>
        <v>0</v>
      </c>
      <c r="O224" s="16"/>
    </row>
    <row r="225" spans="2:15" s="17" customFormat="1" ht="15.75">
      <c r="B225" s="12">
        <v>42617</v>
      </c>
      <c r="C225" s="13">
        <v>50733800.12</v>
      </c>
      <c r="D225" s="14">
        <v>5E-05</v>
      </c>
      <c r="E225" s="13">
        <v>2536.69</v>
      </c>
      <c r="F225" s="13"/>
      <c r="G225" s="13">
        <v>0</v>
      </c>
      <c r="H225" s="14">
        <v>5E-05</v>
      </c>
      <c r="I225" s="13">
        <v>30.1</v>
      </c>
      <c r="J225" s="47">
        <f t="shared" si="6"/>
        <v>0</v>
      </c>
      <c r="K225" s="13">
        <v>0</v>
      </c>
      <c r="L225" s="15"/>
      <c r="M225" s="51">
        <f t="shared" si="7"/>
        <v>0</v>
      </c>
      <c r="O225" s="16"/>
    </row>
    <row r="226" spans="2:15" s="17" customFormat="1" ht="15.75">
      <c r="B226" s="12">
        <v>42618</v>
      </c>
      <c r="C226" s="13">
        <v>50733800.12</v>
      </c>
      <c r="D226" s="14">
        <v>5E-05</v>
      </c>
      <c r="E226" s="13">
        <v>2536.69</v>
      </c>
      <c r="F226" s="13"/>
      <c r="G226" s="13">
        <v>0</v>
      </c>
      <c r="H226" s="14">
        <v>5E-05</v>
      </c>
      <c r="I226" s="13">
        <v>30.1</v>
      </c>
      <c r="J226" s="47">
        <f t="shared" si="6"/>
        <v>0</v>
      </c>
      <c r="K226" s="13">
        <v>0</v>
      </c>
      <c r="L226" s="15"/>
      <c r="M226" s="51">
        <f t="shared" si="7"/>
        <v>0</v>
      </c>
      <c r="O226" s="16"/>
    </row>
    <row r="227" spans="2:15" s="17" customFormat="1" ht="15.75">
      <c r="B227" s="12">
        <v>42619</v>
      </c>
      <c r="C227" s="13">
        <v>51020696.99</v>
      </c>
      <c r="D227" s="14">
        <v>5E-05</v>
      </c>
      <c r="E227" s="13">
        <v>2551.03</v>
      </c>
      <c r="F227" s="13"/>
      <c r="G227" s="13">
        <v>2625591.76</v>
      </c>
      <c r="H227" s="14">
        <v>5E-05</v>
      </c>
      <c r="I227" s="13">
        <v>30.1</v>
      </c>
      <c r="J227" s="47">
        <f t="shared" si="6"/>
        <v>0.001505</v>
      </c>
      <c r="K227" s="13">
        <v>3951.52</v>
      </c>
      <c r="L227" s="15"/>
      <c r="M227" s="51">
        <f t="shared" si="7"/>
        <v>7.74493535588997E-05</v>
      </c>
      <c r="O227" s="16"/>
    </row>
    <row r="228" spans="2:15" s="17" customFormat="1" ht="15.75">
      <c r="B228" s="12">
        <v>42620</v>
      </c>
      <c r="C228" s="13">
        <v>51339946.5</v>
      </c>
      <c r="D228" s="14">
        <v>5E-05</v>
      </c>
      <c r="E228" s="13">
        <v>2567</v>
      </c>
      <c r="F228" s="13"/>
      <c r="G228" s="13">
        <v>3443041.79</v>
      </c>
      <c r="H228" s="14">
        <v>5E-05</v>
      </c>
      <c r="I228" s="13">
        <v>30.1</v>
      </c>
      <c r="J228" s="47">
        <f t="shared" si="6"/>
        <v>0.001505</v>
      </c>
      <c r="K228" s="13">
        <v>5181.78</v>
      </c>
      <c r="L228" s="15"/>
      <c r="M228" s="51">
        <f t="shared" si="7"/>
        <v>0.00010093076353322651</v>
      </c>
      <c r="O228" s="16"/>
    </row>
    <row r="229" spans="2:15" s="17" customFormat="1" ht="15.75">
      <c r="B229" s="12">
        <v>42621</v>
      </c>
      <c r="C229" s="13">
        <v>50612570.72</v>
      </c>
      <c r="D229" s="14">
        <v>5E-05</v>
      </c>
      <c r="E229" s="13">
        <v>2530.63</v>
      </c>
      <c r="F229" s="13"/>
      <c r="G229" s="13">
        <v>2058668.27</v>
      </c>
      <c r="H229" s="14">
        <v>5E-05</v>
      </c>
      <c r="I229" s="13">
        <v>26.21</v>
      </c>
      <c r="J229" s="47">
        <f t="shared" si="6"/>
        <v>0.001311</v>
      </c>
      <c r="K229" s="13">
        <v>2698.91</v>
      </c>
      <c r="L229" s="15"/>
      <c r="M229" s="51">
        <f t="shared" si="7"/>
        <v>5.3324894618196146E-05</v>
      </c>
      <c r="O229" s="16"/>
    </row>
    <row r="230" spans="2:15" s="17" customFormat="1" ht="15.75">
      <c r="B230" s="12">
        <v>42622</v>
      </c>
      <c r="C230" s="13">
        <v>51512978.98</v>
      </c>
      <c r="D230" s="14">
        <v>5E-05</v>
      </c>
      <c r="E230" s="13">
        <v>2575.65</v>
      </c>
      <c r="F230" s="13"/>
      <c r="G230" s="13">
        <v>2975608.41</v>
      </c>
      <c r="H230" s="14">
        <v>5E-05</v>
      </c>
      <c r="I230" s="13">
        <v>26.21</v>
      </c>
      <c r="J230" s="47">
        <f t="shared" si="6"/>
        <v>0.001311</v>
      </c>
      <c r="K230" s="13">
        <v>3901.02</v>
      </c>
      <c r="L230" s="15"/>
      <c r="M230" s="51">
        <f t="shared" si="7"/>
        <v>7.57288760472303E-05</v>
      </c>
      <c r="O230" s="16"/>
    </row>
    <row r="231" spans="2:15" s="17" customFormat="1" ht="15.75">
      <c r="B231" s="12">
        <v>42623</v>
      </c>
      <c r="C231" s="13">
        <v>51512978.98</v>
      </c>
      <c r="D231" s="14">
        <v>5E-05</v>
      </c>
      <c r="E231" s="13">
        <v>2575.65</v>
      </c>
      <c r="F231" s="13"/>
      <c r="G231" s="13">
        <v>0</v>
      </c>
      <c r="H231" s="14">
        <v>5E-05</v>
      </c>
      <c r="I231" s="13">
        <v>26.21</v>
      </c>
      <c r="J231" s="47">
        <f t="shared" si="6"/>
        <v>0</v>
      </c>
      <c r="K231" s="13">
        <v>0</v>
      </c>
      <c r="L231" s="15"/>
      <c r="M231" s="51">
        <f t="shared" si="7"/>
        <v>0</v>
      </c>
      <c r="O231" s="16"/>
    </row>
    <row r="232" spans="2:15" s="17" customFormat="1" ht="15.75">
      <c r="B232" s="12">
        <v>42624</v>
      </c>
      <c r="C232" s="13">
        <v>51512978.98</v>
      </c>
      <c r="D232" s="14">
        <v>5E-05</v>
      </c>
      <c r="E232" s="13">
        <v>2575.65</v>
      </c>
      <c r="F232" s="13"/>
      <c r="G232" s="13">
        <v>0</v>
      </c>
      <c r="H232" s="14">
        <v>5E-05</v>
      </c>
      <c r="I232" s="13">
        <v>26.21</v>
      </c>
      <c r="J232" s="47">
        <f t="shared" si="6"/>
        <v>0</v>
      </c>
      <c r="K232" s="13">
        <v>0</v>
      </c>
      <c r="L232" s="15"/>
      <c r="M232" s="51">
        <f t="shared" si="7"/>
        <v>0</v>
      </c>
      <c r="O232" s="16"/>
    </row>
    <row r="233" spans="2:15" s="17" customFormat="1" ht="15.75">
      <c r="B233" s="12">
        <v>42625</v>
      </c>
      <c r="C233" s="13">
        <v>50978851.83</v>
      </c>
      <c r="D233" s="14">
        <v>5E-05</v>
      </c>
      <c r="E233" s="13">
        <v>2548.94</v>
      </c>
      <c r="F233" s="13"/>
      <c r="G233" s="13">
        <v>2241033.95</v>
      </c>
      <c r="H233" s="14">
        <v>5E-05</v>
      </c>
      <c r="I233" s="13">
        <v>26.21</v>
      </c>
      <c r="J233" s="47">
        <f t="shared" si="6"/>
        <v>0.001311</v>
      </c>
      <c r="K233" s="13">
        <v>2938</v>
      </c>
      <c r="L233" s="15"/>
      <c r="M233" s="51">
        <f t="shared" si="7"/>
        <v>5.7631741291416215E-05</v>
      </c>
      <c r="O233" s="16"/>
    </row>
    <row r="234" spans="2:15" s="17" customFormat="1" ht="15.75">
      <c r="B234" s="12">
        <v>42626</v>
      </c>
      <c r="C234" s="13">
        <v>50926775.25</v>
      </c>
      <c r="D234" s="14">
        <v>5E-05</v>
      </c>
      <c r="E234" s="13">
        <v>2546.34</v>
      </c>
      <c r="F234" s="13"/>
      <c r="G234" s="13">
        <v>2206466.73</v>
      </c>
      <c r="H234" s="14">
        <v>5E-05</v>
      </c>
      <c r="I234" s="13">
        <v>26.21</v>
      </c>
      <c r="J234" s="47">
        <f t="shared" si="6"/>
        <v>0.001311</v>
      </c>
      <c r="K234" s="13">
        <v>2892.68</v>
      </c>
      <c r="L234" s="15"/>
      <c r="M234" s="51">
        <f t="shared" si="7"/>
        <v>5.680076906106478E-05</v>
      </c>
      <c r="O234" s="16"/>
    </row>
    <row r="235" spans="2:15" s="17" customFormat="1" ht="15.75">
      <c r="B235" s="12">
        <v>42627</v>
      </c>
      <c r="C235" s="13">
        <v>51430551.48</v>
      </c>
      <c r="D235" s="14">
        <v>5E-05</v>
      </c>
      <c r="E235" s="13">
        <v>2571.53</v>
      </c>
      <c r="F235" s="13"/>
      <c r="G235" s="13">
        <v>2476898.5</v>
      </c>
      <c r="H235" s="14">
        <v>5E-05</v>
      </c>
      <c r="I235" s="13">
        <v>26.21</v>
      </c>
      <c r="J235" s="47">
        <f t="shared" si="6"/>
        <v>0.001311</v>
      </c>
      <c r="K235" s="13">
        <v>3247.21</v>
      </c>
      <c r="L235" s="15"/>
      <c r="M235" s="51">
        <f t="shared" si="7"/>
        <v>6.313776357740896E-05</v>
      </c>
      <c r="O235" s="16"/>
    </row>
    <row r="236" spans="2:15" s="17" customFormat="1" ht="15.75">
      <c r="B236" s="12">
        <v>42628</v>
      </c>
      <c r="C236" s="13">
        <v>51252965.01</v>
      </c>
      <c r="D236" s="14">
        <v>5E-05</v>
      </c>
      <c r="E236" s="13">
        <v>2562.65</v>
      </c>
      <c r="F236" s="13"/>
      <c r="G236" s="13">
        <v>1929201.3</v>
      </c>
      <c r="H236" s="14">
        <v>5E-05</v>
      </c>
      <c r="I236" s="13">
        <v>26.21</v>
      </c>
      <c r="J236" s="47">
        <f t="shared" si="6"/>
        <v>0.001311</v>
      </c>
      <c r="K236" s="13">
        <v>2529.18</v>
      </c>
      <c r="L236" s="15"/>
      <c r="M236" s="51">
        <f t="shared" si="7"/>
        <v>4.934699874449273E-05</v>
      </c>
      <c r="O236" s="16"/>
    </row>
    <row r="237" spans="2:15" s="17" customFormat="1" ht="15.75">
      <c r="B237" s="12">
        <v>42629</v>
      </c>
      <c r="C237" s="13">
        <v>50286956.14</v>
      </c>
      <c r="D237" s="14">
        <v>5E-05</v>
      </c>
      <c r="E237" s="13">
        <v>2514.35</v>
      </c>
      <c r="F237" s="13"/>
      <c r="G237" s="13">
        <v>1361659.59</v>
      </c>
      <c r="H237" s="14">
        <v>5E-05</v>
      </c>
      <c r="I237" s="13">
        <v>26.21</v>
      </c>
      <c r="J237" s="47">
        <f t="shared" si="6"/>
        <v>0.001311</v>
      </c>
      <c r="K237" s="13">
        <v>1785.14</v>
      </c>
      <c r="L237" s="15"/>
      <c r="M237" s="51">
        <f t="shared" si="7"/>
        <v>3.549906649808214E-05</v>
      </c>
      <c r="O237" s="16"/>
    </row>
    <row r="238" spans="2:15" s="17" customFormat="1" ht="15.75">
      <c r="B238" s="12">
        <v>42630</v>
      </c>
      <c r="C238" s="13">
        <v>50286956.14</v>
      </c>
      <c r="D238" s="14">
        <v>5E-05</v>
      </c>
      <c r="E238" s="13">
        <v>2514.35</v>
      </c>
      <c r="F238" s="13"/>
      <c r="G238" s="13">
        <v>0</v>
      </c>
      <c r="H238" s="14">
        <v>5E-05</v>
      </c>
      <c r="I238" s="13">
        <v>26.21</v>
      </c>
      <c r="J238" s="47">
        <f t="shared" si="6"/>
        <v>0</v>
      </c>
      <c r="K238" s="13">
        <v>0</v>
      </c>
      <c r="L238" s="15"/>
      <c r="M238" s="51">
        <f t="shared" si="7"/>
        <v>0</v>
      </c>
      <c r="O238" s="16"/>
    </row>
    <row r="239" spans="2:15" s="17" customFormat="1" ht="15.75">
      <c r="B239" s="12">
        <v>42631</v>
      </c>
      <c r="C239" s="13">
        <v>50286956.14</v>
      </c>
      <c r="D239" s="14">
        <v>5E-05</v>
      </c>
      <c r="E239" s="13">
        <v>2514.35</v>
      </c>
      <c r="F239" s="13"/>
      <c r="G239" s="13">
        <v>0</v>
      </c>
      <c r="H239" s="14">
        <v>5E-05</v>
      </c>
      <c r="I239" s="13">
        <v>26.21</v>
      </c>
      <c r="J239" s="47">
        <f t="shared" si="6"/>
        <v>0</v>
      </c>
      <c r="K239" s="13">
        <v>0</v>
      </c>
      <c r="L239" s="15"/>
      <c r="M239" s="51">
        <f t="shared" si="7"/>
        <v>0</v>
      </c>
      <c r="O239" s="16"/>
    </row>
    <row r="240" spans="2:15" s="17" customFormat="1" ht="15.75">
      <c r="B240" s="12">
        <v>42632</v>
      </c>
      <c r="C240" s="13">
        <v>43044227.55</v>
      </c>
      <c r="D240" s="14">
        <v>5E-05</v>
      </c>
      <c r="E240" s="13">
        <v>2152.21</v>
      </c>
      <c r="F240" s="13"/>
      <c r="G240" s="13">
        <v>1322431.7</v>
      </c>
      <c r="H240" s="14">
        <v>5E-05</v>
      </c>
      <c r="I240" s="13">
        <v>26.21</v>
      </c>
      <c r="J240" s="47">
        <f t="shared" si="6"/>
        <v>0.001311</v>
      </c>
      <c r="K240" s="13">
        <v>1733.71</v>
      </c>
      <c r="L240" s="15"/>
      <c r="M240" s="51">
        <f t="shared" si="7"/>
        <v>4.027740997294305E-05</v>
      </c>
      <c r="O240" s="16"/>
    </row>
    <row r="241" spans="2:15" s="17" customFormat="1" ht="15.75">
      <c r="B241" s="12">
        <v>42633</v>
      </c>
      <c r="C241" s="13">
        <v>42380489.52</v>
      </c>
      <c r="D241" s="14">
        <v>4.7E-05</v>
      </c>
      <c r="E241" s="13">
        <v>1991.88</v>
      </c>
      <c r="F241" s="13"/>
      <c r="G241" s="13">
        <v>2118608.5</v>
      </c>
      <c r="H241" s="14">
        <v>4.7E-05</v>
      </c>
      <c r="I241" s="13">
        <v>26.21</v>
      </c>
      <c r="J241" s="47">
        <f t="shared" si="6"/>
        <v>0.001232</v>
      </c>
      <c r="K241" s="13">
        <v>2610.13</v>
      </c>
      <c r="L241" s="15"/>
      <c r="M241" s="51">
        <f t="shared" si="7"/>
        <v>6.15880097082937E-05</v>
      </c>
      <c r="O241" s="16"/>
    </row>
    <row r="242" spans="2:15" s="17" customFormat="1" ht="15.75">
      <c r="B242" s="12">
        <v>42634</v>
      </c>
      <c r="C242" s="13">
        <v>42582037.76</v>
      </c>
      <c r="D242" s="14">
        <v>4.7E-05</v>
      </c>
      <c r="E242" s="13">
        <v>2001.36</v>
      </c>
      <c r="F242" s="13"/>
      <c r="G242" s="13">
        <v>1519603.01</v>
      </c>
      <c r="H242" s="14">
        <v>4.7E-05</v>
      </c>
      <c r="I242" s="13">
        <v>26.21</v>
      </c>
      <c r="J242" s="47">
        <f t="shared" si="6"/>
        <v>0.001232</v>
      </c>
      <c r="K242" s="13">
        <v>1872.15</v>
      </c>
      <c r="L242" s="15"/>
      <c r="M242" s="51">
        <f t="shared" si="7"/>
        <v>4.3965721193329763E-05</v>
      </c>
      <c r="O242" s="16"/>
    </row>
    <row r="243" spans="2:15" s="17" customFormat="1" ht="15.75">
      <c r="B243" s="12">
        <v>42635</v>
      </c>
      <c r="C243" s="13">
        <v>41596894.65</v>
      </c>
      <c r="D243" s="14">
        <v>4.7E-05</v>
      </c>
      <c r="E243" s="13">
        <v>1955.05</v>
      </c>
      <c r="F243" s="13"/>
      <c r="G243" s="13">
        <v>1729411.64</v>
      </c>
      <c r="H243" s="14">
        <v>4.7E-05</v>
      </c>
      <c r="I243" s="13">
        <v>26.21</v>
      </c>
      <c r="J243" s="47">
        <f t="shared" si="6"/>
        <v>0.001232</v>
      </c>
      <c r="K243" s="13">
        <v>2130.64</v>
      </c>
      <c r="L243" s="15"/>
      <c r="M243" s="51">
        <f t="shared" si="7"/>
        <v>5.122113123893973E-05</v>
      </c>
      <c r="O243" s="16"/>
    </row>
    <row r="244" spans="2:15" s="17" customFormat="1" ht="15.75">
      <c r="B244" s="12">
        <v>42636</v>
      </c>
      <c r="C244" s="13">
        <v>42153621.11</v>
      </c>
      <c r="D244" s="14">
        <v>4.7E-05</v>
      </c>
      <c r="E244" s="13">
        <v>1981.22</v>
      </c>
      <c r="F244" s="13"/>
      <c r="G244" s="13">
        <v>1908173.06</v>
      </c>
      <c r="H244" s="14">
        <v>4.7E-05</v>
      </c>
      <c r="I244" s="13">
        <v>26.21</v>
      </c>
      <c r="J244" s="47">
        <f t="shared" si="6"/>
        <v>0.001232</v>
      </c>
      <c r="K244" s="13">
        <v>2350.87</v>
      </c>
      <c r="L244" s="15"/>
      <c r="M244" s="51">
        <f t="shared" si="7"/>
        <v>5.576911159934274E-05</v>
      </c>
      <c r="O244" s="16"/>
    </row>
    <row r="245" spans="2:15" s="17" customFormat="1" ht="15.75">
      <c r="B245" s="12">
        <v>42637</v>
      </c>
      <c r="C245" s="13">
        <v>42153621.11</v>
      </c>
      <c r="D245" s="14">
        <v>4.7E-05</v>
      </c>
      <c r="E245" s="13">
        <v>1981.22</v>
      </c>
      <c r="F245" s="13"/>
      <c r="G245" s="13">
        <v>0</v>
      </c>
      <c r="H245" s="14">
        <v>4.7E-05</v>
      </c>
      <c r="I245" s="13">
        <v>26.21</v>
      </c>
      <c r="J245" s="47">
        <f t="shared" si="6"/>
        <v>0</v>
      </c>
      <c r="K245" s="13">
        <v>0</v>
      </c>
      <c r="L245" s="15"/>
      <c r="M245" s="51">
        <f t="shared" si="7"/>
        <v>0</v>
      </c>
      <c r="O245" s="16"/>
    </row>
    <row r="246" spans="2:15" s="17" customFormat="1" ht="15.75">
      <c r="B246" s="12">
        <v>42638</v>
      </c>
      <c r="C246" s="13">
        <v>42153621.11</v>
      </c>
      <c r="D246" s="14">
        <v>4.7E-05</v>
      </c>
      <c r="E246" s="13">
        <v>1981.22</v>
      </c>
      <c r="F246" s="13"/>
      <c r="G246" s="13">
        <v>0</v>
      </c>
      <c r="H246" s="14">
        <v>4.7E-05</v>
      </c>
      <c r="I246" s="13">
        <v>26.21</v>
      </c>
      <c r="J246" s="47">
        <f t="shared" si="6"/>
        <v>0</v>
      </c>
      <c r="K246" s="13">
        <v>0</v>
      </c>
      <c r="L246" s="15"/>
      <c r="M246" s="51">
        <f t="shared" si="7"/>
        <v>0</v>
      </c>
      <c r="O246" s="16"/>
    </row>
    <row r="247" spans="2:15" s="17" customFormat="1" ht="15.75">
      <c r="B247" s="12">
        <v>42639</v>
      </c>
      <c r="C247" s="13">
        <v>42923841.15</v>
      </c>
      <c r="D247" s="14">
        <v>4.7E-05</v>
      </c>
      <c r="E247" s="13">
        <v>2017.42</v>
      </c>
      <c r="F247" s="13"/>
      <c r="G247" s="13">
        <v>2382911.53</v>
      </c>
      <c r="H247" s="14">
        <v>4.7E-05</v>
      </c>
      <c r="I247" s="13">
        <v>26.21</v>
      </c>
      <c r="J247" s="47">
        <f t="shared" si="6"/>
        <v>0.001232</v>
      </c>
      <c r="K247" s="13">
        <v>2935.75</v>
      </c>
      <c r="L247" s="15"/>
      <c r="M247" s="51">
        <f t="shared" si="7"/>
        <v>6.839439158627116E-05</v>
      </c>
      <c r="O247" s="16"/>
    </row>
    <row r="248" spans="2:15" s="17" customFormat="1" ht="15.75">
      <c r="B248" s="12">
        <v>42640</v>
      </c>
      <c r="C248" s="13">
        <v>42331523.06</v>
      </c>
      <c r="D248" s="14">
        <v>4.7E-05</v>
      </c>
      <c r="E248" s="13">
        <v>1989.58</v>
      </c>
      <c r="F248" s="13"/>
      <c r="G248" s="13">
        <v>2262251.1</v>
      </c>
      <c r="H248" s="14">
        <v>4.7E-05</v>
      </c>
      <c r="I248" s="13">
        <v>26.21</v>
      </c>
      <c r="J248" s="47">
        <f t="shared" si="6"/>
        <v>0.001232</v>
      </c>
      <c r="K248" s="13">
        <v>2787.09</v>
      </c>
      <c r="L248" s="15"/>
      <c r="M248" s="51">
        <f t="shared" si="7"/>
        <v>6.583958710981471E-05</v>
      </c>
      <c r="O248" s="16"/>
    </row>
    <row r="249" spans="2:15" s="17" customFormat="1" ht="15.75">
      <c r="B249" s="12">
        <v>42641</v>
      </c>
      <c r="C249" s="13">
        <v>43698069.63</v>
      </c>
      <c r="D249" s="14">
        <v>4.7E-05</v>
      </c>
      <c r="E249" s="13">
        <v>2053.81</v>
      </c>
      <c r="F249" s="13"/>
      <c r="G249" s="13">
        <v>2865471.16</v>
      </c>
      <c r="H249" s="14">
        <v>4.7E-05</v>
      </c>
      <c r="I249" s="13">
        <v>26.21</v>
      </c>
      <c r="J249" s="47">
        <f t="shared" si="6"/>
        <v>0.001232</v>
      </c>
      <c r="K249" s="13">
        <v>3530.26</v>
      </c>
      <c r="L249" s="15"/>
      <c r="M249" s="51">
        <f t="shared" si="7"/>
        <v>8.078755034012701E-05</v>
      </c>
      <c r="O249" s="16"/>
    </row>
    <row r="250" spans="2:15" s="17" customFormat="1" ht="15.75">
      <c r="B250" s="12">
        <v>42642</v>
      </c>
      <c r="C250" s="13">
        <v>44486806.03</v>
      </c>
      <c r="D250" s="14">
        <v>4.8E-05</v>
      </c>
      <c r="E250" s="13">
        <v>2135.37</v>
      </c>
      <c r="F250" s="13"/>
      <c r="G250" s="13">
        <v>2814055.1</v>
      </c>
      <c r="H250" s="14">
        <v>4.8E-05</v>
      </c>
      <c r="I250" s="13">
        <v>26.21</v>
      </c>
      <c r="J250" s="47">
        <f t="shared" si="6"/>
        <v>0.001258</v>
      </c>
      <c r="K250" s="13">
        <v>3540.08</v>
      </c>
      <c r="L250" s="15"/>
      <c r="M250" s="51">
        <f t="shared" si="7"/>
        <v>7.957595332001856E-05</v>
      </c>
      <c r="O250" s="16"/>
    </row>
    <row r="251" spans="2:15" s="17" customFormat="1" ht="15.75">
      <c r="B251" s="12">
        <v>42643</v>
      </c>
      <c r="C251" s="13">
        <v>44729403.45</v>
      </c>
      <c r="D251" s="14">
        <v>4.8E-05</v>
      </c>
      <c r="E251" s="13">
        <v>2147.01</v>
      </c>
      <c r="F251" s="13"/>
      <c r="G251" s="13">
        <v>1623366.46</v>
      </c>
      <c r="H251" s="14">
        <v>4.8E-05</v>
      </c>
      <c r="I251" s="13">
        <v>26.21</v>
      </c>
      <c r="J251" s="47">
        <f t="shared" si="6"/>
        <v>0.001258</v>
      </c>
      <c r="K251" s="13">
        <v>2042.2</v>
      </c>
      <c r="L251" s="15"/>
      <c r="M251" s="51">
        <f t="shared" si="7"/>
        <v>4.565676808730164E-05</v>
      </c>
      <c r="O251" s="16"/>
    </row>
    <row r="252" spans="2:15" s="17" customFormat="1" ht="15.75">
      <c r="B252" s="12">
        <v>42644</v>
      </c>
      <c r="C252" s="13">
        <v>44729403.45</v>
      </c>
      <c r="D252" s="14">
        <v>4.8E-05</v>
      </c>
      <c r="E252" s="13">
        <v>2147.01</v>
      </c>
      <c r="F252" s="13"/>
      <c r="G252" s="13">
        <v>0</v>
      </c>
      <c r="H252" s="14">
        <v>4.8E-05</v>
      </c>
      <c r="I252" s="13">
        <v>26.21</v>
      </c>
      <c r="J252" s="47">
        <f t="shared" si="6"/>
        <v>0</v>
      </c>
      <c r="K252" s="13">
        <v>0</v>
      </c>
      <c r="L252" s="15"/>
      <c r="M252" s="51">
        <f t="shared" si="7"/>
        <v>0</v>
      </c>
      <c r="O252" s="16"/>
    </row>
    <row r="253" spans="2:15" s="17" customFormat="1" ht="15.75">
      <c r="B253" s="12">
        <v>42645</v>
      </c>
      <c r="C253" s="13">
        <v>44729403.45</v>
      </c>
      <c r="D253" s="14">
        <v>4.8E-05</v>
      </c>
      <c r="E253" s="13">
        <v>2147.01</v>
      </c>
      <c r="F253" s="13"/>
      <c r="G253" s="13">
        <v>0</v>
      </c>
      <c r="H253" s="14">
        <v>4.8E-05</v>
      </c>
      <c r="I253" s="13">
        <v>26.21</v>
      </c>
      <c r="J253" s="47">
        <f t="shared" si="6"/>
        <v>0</v>
      </c>
      <c r="K253" s="13">
        <v>0</v>
      </c>
      <c r="L253" s="15"/>
      <c r="M253" s="51">
        <f t="shared" si="7"/>
        <v>0</v>
      </c>
      <c r="O253" s="16"/>
    </row>
    <row r="254" spans="2:15" s="17" customFormat="1" ht="15.75">
      <c r="B254" s="12">
        <v>42646</v>
      </c>
      <c r="C254" s="13">
        <v>44426516.71</v>
      </c>
      <c r="D254" s="14">
        <v>4.8E-05</v>
      </c>
      <c r="E254" s="13">
        <v>2132.47</v>
      </c>
      <c r="F254" s="13"/>
      <c r="G254" s="13">
        <v>1703330.26</v>
      </c>
      <c r="H254" s="14">
        <v>4.8E-05</v>
      </c>
      <c r="I254" s="13">
        <v>26.21</v>
      </c>
      <c r="J254" s="47">
        <f t="shared" si="6"/>
        <v>0.001258</v>
      </c>
      <c r="K254" s="13">
        <v>2142.79</v>
      </c>
      <c r="L254" s="15"/>
      <c r="M254" s="51">
        <f t="shared" si="7"/>
        <v>4.823223062900355E-05</v>
      </c>
      <c r="O254" s="16"/>
    </row>
    <row r="255" spans="2:15" s="17" customFormat="1" ht="15.75">
      <c r="B255" s="12">
        <v>42647</v>
      </c>
      <c r="C255" s="13">
        <v>50379838.97</v>
      </c>
      <c r="D255" s="14">
        <v>4.8E-05</v>
      </c>
      <c r="E255" s="13">
        <v>2418.23</v>
      </c>
      <c r="F255" s="13"/>
      <c r="G255" s="13">
        <v>8654510.82</v>
      </c>
      <c r="H255" s="14">
        <v>4.8E-05</v>
      </c>
      <c r="I255" s="13">
        <v>26.21</v>
      </c>
      <c r="J255" s="47">
        <f t="shared" si="6"/>
        <v>0.001258</v>
      </c>
      <c r="K255" s="13">
        <v>10887.37</v>
      </c>
      <c r="L255" s="15"/>
      <c r="M255" s="51">
        <f t="shared" si="7"/>
        <v>0.00021610569272528186</v>
      </c>
      <c r="O255" s="16"/>
    </row>
    <row r="256" spans="2:15" s="17" customFormat="1" ht="15.75">
      <c r="B256" s="12">
        <v>42648</v>
      </c>
      <c r="C256" s="13">
        <v>49604975.42</v>
      </c>
      <c r="D256" s="14">
        <v>4.8E-05</v>
      </c>
      <c r="E256" s="13">
        <v>2381.04</v>
      </c>
      <c r="F256" s="13"/>
      <c r="G256" s="13">
        <v>1575712.57</v>
      </c>
      <c r="H256" s="14">
        <v>4.8E-05</v>
      </c>
      <c r="I256" s="13">
        <v>26.21</v>
      </c>
      <c r="J256" s="47">
        <f t="shared" si="6"/>
        <v>0.001258</v>
      </c>
      <c r="K256" s="13">
        <v>1982.25</v>
      </c>
      <c r="L256" s="15"/>
      <c r="M256" s="51">
        <f t="shared" si="7"/>
        <v>3.9960709247741826E-05</v>
      </c>
      <c r="O256" s="16"/>
    </row>
    <row r="257" spans="2:15" s="17" customFormat="1" ht="15.75">
      <c r="B257" s="12">
        <v>42649</v>
      </c>
      <c r="C257" s="13">
        <v>48821524.8</v>
      </c>
      <c r="D257" s="14">
        <v>4.8E-05</v>
      </c>
      <c r="E257" s="13">
        <v>2343.43</v>
      </c>
      <c r="F257" s="13"/>
      <c r="G257" s="13">
        <v>1424667.78</v>
      </c>
      <c r="H257" s="14">
        <v>4.8E-05</v>
      </c>
      <c r="I257" s="13">
        <v>26.21</v>
      </c>
      <c r="J257" s="47">
        <f t="shared" si="6"/>
        <v>0.001258</v>
      </c>
      <c r="K257" s="13">
        <v>1792.23</v>
      </c>
      <c r="L257" s="15"/>
      <c r="M257" s="51">
        <f t="shared" si="7"/>
        <v>3.670983254500892E-05</v>
      </c>
      <c r="O257" s="16"/>
    </row>
    <row r="258" spans="2:15" s="17" customFormat="1" ht="15.75">
      <c r="B258" s="12">
        <v>42650</v>
      </c>
      <c r="C258" s="13">
        <v>48158376.12</v>
      </c>
      <c r="D258" s="14">
        <v>4.8E-05</v>
      </c>
      <c r="E258" s="13">
        <v>2311.6</v>
      </c>
      <c r="F258" s="13"/>
      <c r="G258" s="13">
        <v>1309307.74</v>
      </c>
      <c r="H258" s="14">
        <v>4.8E-05</v>
      </c>
      <c r="I258" s="13">
        <v>27.21</v>
      </c>
      <c r="J258" s="47">
        <f t="shared" si="6"/>
        <v>0.001306</v>
      </c>
      <c r="K258" s="13">
        <v>1709.96</v>
      </c>
      <c r="L258" s="15"/>
      <c r="M258" s="51">
        <f t="shared" si="7"/>
        <v>3.550701119446301E-05</v>
      </c>
      <c r="O258" s="16"/>
    </row>
    <row r="259" spans="2:15" s="17" customFormat="1" ht="15.75">
      <c r="B259" s="12">
        <v>42651</v>
      </c>
      <c r="C259" s="13">
        <v>48158376.12</v>
      </c>
      <c r="D259" s="14">
        <v>4.8E-05</v>
      </c>
      <c r="E259" s="13">
        <v>2311.6</v>
      </c>
      <c r="F259" s="13"/>
      <c r="G259" s="13">
        <v>0</v>
      </c>
      <c r="H259" s="14">
        <v>4.8E-05</v>
      </c>
      <c r="I259" s="13">
        <v>27.21</v>
      </c>
      <c r="J259" s="47">
        <f t="shared" si="6"/>
        <v>0</v>
      </c>
      <c r="K259" s="13">
        <v>0</v>
      </c>
      <c r="L259" s="15"/>
      <c r="M259" s="51">
        <f t="shared" si="7"/>
        <v>0</v>
      </c>
      <c r="O259" s="16"/>
    </row>
    <row r="260" spans="2:15" s="17" customFormat="1" ht="15.75">
      <c r="B260" s="12">
        <v>42652</v>
      </c>
      <c r="C260" s="13">
        <v>48158376.12</v>
      </c>
      <c r="D260" s="14">
        <v>4.8E-05</v>
      </c>
      <c r="E260" s="13">
        <v>2311.6</v>
      </c>
      <c r="F260" s="13"/>
      <c r="G260" s="13">
        <v>0</v>
      </c>
      <c r="H260" s="14">
        <v>4.8E-05</v>
      </c>
      <c r="I260" s="13">
        <v>27.21</v>
      </c>
      <c r="J260" s="47">
        <f t="shared" si="6"/>
        <v>0</v>
      </c>
      <c r="K260" s="13">
        <v>0</v>
      </c>
      <c r="L260" s="15"/>
      <c r="M260" s="51">
        <f t="shared" si="7"/>
        <v>0</v>
      </c>
      <c r="O260" s="16"/>
    </row>
    <row r="261" spans="2:15" s="17" customFormat="1" ht="15.75">
      <c r="B261" s="12">
        <v>42653</v>
      </c>
      <c r="C261" s="13">
        <v>48416816.18</v>
      </c>
      <c r="D261" s="14">
        <v>4.8E-05</v>
      </c>
      <c r="E261" s="13">
        <v>2324.01</v>
      </c>
      <c r="F261" s="13"/>
      <c r="G261" s="13">
        <v>2172523.01</v>
      </c>
      <c r="H261" s="14">
        <v>4.8E-05</v>
      </c>
      <c r="I261" s="13">
        <v>27.21</v>
      </c>
      <c r="J261" s="47">
        <f t="shared" si="6"/>
        <v>0.001306</v>
      </c>
      <c r="K261" s="13">
        <v>2837.32</v>
      </c>
      <c r="L261" s="15"/>
      <c r="M261" s="51">
        <f t="shared" si="7"/>
        <v>5.860195328523149E-05</v>
      </c>
      <c r="O261" s="16"/>
    </row>
    <row r="262" spans="2:15" s="17" customFormat="1" ht="15.75">
      <c r="B262" s="12">
        <v>42654</v>
      </c>
      <c r="C262" s="13">
        <v>49335325.49</v>
      </c>
      <c r="D262" s="14">
        <v>4.8E-05</v>
      </c>
      <c r="E262" s="13">
        <v>2368.1</v>
      </c>
      <c r="F262" s="13"/>
      <c r="G262" s="13">
        <v>2456320.4</v>
      </c>
      <c r="H262" s="14">
        <v>4.8E-05</v>
      </c>
      <c r="I262" s="13">
        <v>27.21</v>
      </c>
      <c r="J262" s="47">
        <f t="shared" si="6"/>
        <v>0.001306</v>
      </c>
      <c r="K262" s="13">
        <v>3207.95</v>
      </c>
      <c r="L262" s="15"/>
      <c r="M262" s="51">
        <f t="shared" si="7"/>
        <v>6.502338776806557E-05</v>
      </c>
      <c r="O262" s="16"/>
    </row>
    <row r="263" spans="2:15" s="17" customFormat="1" ht="15.75">
      <c r="B263" s="12">
        <v>42655</v>
      </c>
      <c r="C263" s="13">
        <v>49824265.48</v>
      </c>
      <c r="D263" s="14">
        <v>4.8E-05</v>
      </c>
      <c r="E263" s="13">
        <v>2391.56</v>
      </c>
      <c r="F263" s="13"/>
      <c r="G263" s="13">
        <v>2558517.02</v>
      </c>
      <c r="H263" s="14">
        <v>4.8E-05</v>
      </c>
      <c r="I263" s="13">
        <v>27.21</v>
      </c>
      <c r="J263" s="47">
        <f t="shared" si="6"/>
        <v>0.001306</v>
      </c>
      <c r="K263" s="13">
        <v>3341.42</v>
      </c>
      <c r="L263" s="15"/>
      <c r="M263" s="51">
        <f t="shared" si="7"/>
        <v>6.706410958213287E-05</v>
      </c>
      <c r="O263" s="16"/>
    </row>
    <row r="264" spans="2:15" s="17" customFormat="1" ht="15.75">
      <c r="B264" s="12">
        <v>42656</v>
      </c>
      <c r="C264" s="13">
        <v>51241401.3</v>
      </c>
      <c r="D264" s="14">
        <v>4.8E-05</v>
      </c>
      <c r="E264" s="13">
        <v>2459.59</v>
      </c>
      <c r="F264" s="13"/>
      <c r="G264" s="13">
        <v>3255766.04</v>
      </c>
      <c r="H264" s="14">
        <v>4.8E-05</v>
      </c>
      <c r="I264" s="13">
        <v>27.21</v>
      </c>
      <c r="J264" s="47">
        <f t="shared" si="6"/>
        <v>0.001306</v>
      </c>
      <c r="K264" s="13">
        <v>4252.03</v>
      </c>
      <c r="L264" s="15"/>
      <c r="M264" s="51">
        <f t="shared" si="7"/>
        <v>8.298036142895257E-05</v>
      </c>
      <c r="O264" s="16"/>
    </row>
    <row r="265" spans="2:15" s="17" customFormat="1" ht="15.75">
      <c r="B265" s="12">
        <v>42657</v>
      </c>
      <c r="C265" s="13">
        <v>50422883.38</v>
      </c>
      <c r="D265" s="14">
        <v>4.8E-05</v>
      </c>
      <c r="E265" s="13">
        <v>2420.3</v>
      </c>
      <c r="F265" s="13"/>
      <c r="G265" s="13">
        <v>1648005.84</v>
      </c>
      <c r="H265" s="14">
        <v>4.8E-05</v>
      </c>
      <c r="I265" s="13">
        <v>27.21</v>
      </c>
      <c r="J265" s="47">
        <f t="shared" si="6"/>
        <v>0.001306</v>
      </c>
      <c r="K265" s="13">
        <v>2152.3</v>
      </c>
      <c r="L265" s="15"/>
      <c r="M265" s="51">
        <f t="shared" si="7"/>
        <v>4.26849845888365E-05</v>
      </c>
      <c r="O265" s="16"/>
    </row>
    <row r="266" spans="2:15" s="17" customFormat="1" ht="15.75">
      <c r="B266" s="12">
        <v>42658</v>
      </c>
      <c r="C266" s="13">
        <v>50422883.38</v>
      </c>
      <c r="D266" s="14">
        <v>4.8E-05</v>
      </c>
      <c r="E266" s="13">
        <v>2420.3</v>
      </c>
      <c r="F266" s="13"/>
      <c r="G266" s="13">
        <v>0</v>
      </c>
      <c r="H266" s="14">
        <v>4.8E-05</v>
      </c>
      <c r="I266" s="13">
        <v>27.21</v>
      </c>
      <c r="J266" s="47">
        <f aca="true" t="shared" si="8" ref="J266:J329">IF(K266&lt;&gt;0,ROUND(H266*I266,6),0)</f>
        <v>0</v>
      </c>
      <c r="K266" s="13">
        <v>0</v>
      </c>
      <c r="L266" s="15"/>
      <c r="M266" s="51">
        <f aca="true" t="shared" si="9" ref="M266:M329">K266/C266</f>
        <v>0</v>
      </c>
      <c r="O266" s="16"/>
    </row>
    <row r="267" spans="2:15" s="17" customFormat="1" ht="15.75">
      <c r="B267" s="12">
        <v>42659</v>
      </c>
      <c r="C267" s="13">
        <v>50422883.38</v>
      </c>
      <c r="D267" s="14">
        <v>4.8E-05</v>
      </c>
      <c r="E267" s="13">
        <v>2420.3</v>
      </c>
      <c r="F267" s="13"/>
      <c r="G267" s="13">
        <v>0</v>
      </c>
      <c r="H267" s="14">
        <v>4.8E-05</v>
      </c>
      <c r="I267" s="13">
        <v>27.21</v>
      </c>
      <c r="J267" s="47">
        <f t="shared" si="8"/>
        <v>0</v>
      </c>
      <c r="K267" s="13">
        <v>0</v>
      </c>
      <c r="L267" s="15"/>
      <c r="M267" s="51">
        <f t="shared" si="9"/>
        <v>0</v>
      </c>
      <c r="O267" s="16"/>
    </row>
    <row r="268" spans="2:15" s="17" customFormat="1" ht="15.75">
      <c r="B268" s="12">
        <v>42660</v>
      </c>
      <c r="C268" s="13">
        <v>44153066.79</v>
      </c>
      <c r="D268" s="14">
        <v>4.8E-05</v>
      </c>
      <c r="E268" s="13">
        <v>2119.35</v>
      </c>
      <c r="F268" s="13"/>
      <c r="G268" s="13">
        <v>900376.81</v>
      </c>
      <c r="H268" s="14">
        <v>4.8E-05</v>
      </c>
      <c r="I268" s="13">
        <v>27.21</v>
      </c>
      <c r="J268" s="47">
        <f t="shared" si="8"/>
        <v>0.001306</v>
      </c>
      <c r="K268" s="13">
        <v>1175.89</v>
      </c>
      <c r="L268" s="15"/>
      <c r="M268" s="51">
        <f t="shared" si="9"/>
        <v>2.6632125138503887E-05</v>
      </c>
      <c r="O268" s="16"/>
    </row>
    <row r="269" spans="2:15" s="17" customFormat="1" ht="15.75">
      <c r="B269" s="12">
        <v>42661</v>
      </c>
      <c r="C269" s="13">
        <v>42966017.37</v>
      </c>
      <c r="D269" s="14">
        <v>4.8E-05</v>
      </c>
      <c r="E269" s="13">
        <v>2062.37</v>
      </c>
      <c r="F269" s="13"/>
      <c r="G269" s="13">
        <v>1235856.95</v>
      </c>
      <c r="H269" s="14">
        <v>4.8E-05</v>
      </c>
      <c r="I269" s="13">
        <v>27.21</v>
      </c>
      <c r="J269" s="47">
        <f t="shared" si="8"/>
        <v>0.001306</v>
      </c>
      <c r="K269" s="13">
        <v>1614.03</v>
      </c>
      <c r="L269" s="15"/>
      <c r="M269" s="51">
        <f t="shared" si="9"/>
        <v>3.756526899155792E-05</v>
      </c>
      <c r="O269" s="16"/>
    </row>
    <row r="270" spans="2:15" s="17" customFormat="1" ht="15.75">
      <c r="B270" s="12">
        <v>42662</v>
      </c>
      <c r="C270" s="13">
        <v>42642383.87</v>
      </c>
      <c r="D270" s="14">
        <v>4.8E-05</v>
      </c>
      <c r="E270" s="13">
        <v>2046.83</v>
      </c>
      <c r="F270" s="13"/>
      <c r="G270" s="13">
        <v>1427699.47</v>
      </c>
      <c r="H270" s="14">
        <v>4.8E-05</v>
      </c>
      <c r="I270" s="13">
        <v>27.21</v>
      </c>
      <c r="J270" s="47">
        <f t="shared" si="8"/>
        <v>0.001306</v>
      </c>
      <c r="K270" s="13">
        <v>1864.58</v>
      </c>
      <c r="L270" s="15"/>
      <c r="M270" s="51">
        <f t="shared" si="9"/>
        <v>4.3725979431271416E-05</v>
      </c>
      <c r="O270" s="16"/>
    </row>
    <row r="271" spans="2:15" s="17" customFormat="1" ht="15.75">
      <c r="B271" s="12">
        <v>42663</v>
      </c>
      <c r="C271" s="13">
        <v>41265186.79</v>
      </c>
      <c r="D271" s="14">
        <v>6.8E-05</v>
      </c>
      <c r="E271" s="13">
        <v>2806.03</v>
      </c>
      <c r="F271" s="13"/>
      <c r="G271" s="13">
        <v>1054895.03</v>
      </c>
      <c r="H271" s="14">
        <v>6.8E-05</v>
      </c>
      <c r="I271" s="13">
        <v>27.21</v>
      </c>
      <c r="J271" s="47">
        <f t="shared" si="8"/>
        <v>0.00185</v>
      </c>
      <c r="K271" s="13">
        <v>1951.56</v>
      </c>
      <c r="L271" s="15"/>
      <c r="M271" s="51">
        <f t="shared" si="9"/>
        <v>4.729313379657187E-05</v>
      </c>
      <c r="O271" s="16"/>
    </row>
    <row r="272" spans="2:15" s="17" customFormat="1" ht="15.75">
      <c r="B272" s="12">
        <v>42664</v>
      </c>
      <c r="C272" s="13">
        <v>40181976.24</v>
      </c>
      <c r="D272" s="14">
        <v>6.8E-05</v>
      </c>
      <c r="E272" s="13">
        <v>2732.37</v>
      </c>
      <c r="F272" s="13"/>
      <c r="G272" s="13">
        <v>1264972.37</v>
      </c>
      <c r="H272" s="14">
        <v>6.8E-05</v>
      </c>
      <c r="I272" s="13">
        <v>27.21</v>
      </c>
      <c r="J272" s="47">
        <f t="shared" si="8"/>
        <v>0.00185</v>
      </c>
      <c r="K272" s="13">
        <v>2340.2</v>
      </c>
      <c r="L272" s="15"/>
      <c r="M272" s="51">
        <f t="shared" si="9"/>
        <v>5.8240042401657636E-05</v>
      </c>
      <c r="O272" s="16"/>
    </row>
    <row r="273" spans="2:15" s="17" customFormat="1" ht="15.75">
      <c r="B273" s="12">
        <v>42665</v>
      </c>
      <c r="C273" s="13">
        <v>40181976.24</v>
      </c>
      <c r="D273" s="14">
        <v>6.8E-05</v>
      </c>
      <c r="E273" s="13">
        <v>2732.37</v>
      </c>
      <c r="F273" s="13"/>
      <c r="G273" s="13">
        <v>0</v>
      </c>
      <c r="H273" s="14">
        <v>6.8E-05</v>
      </c>
      <c r="I273" s="13">
        <v>27.21</v>
      </c>
      <c r="J273" s="47">
        <f t="shared" si="8"/>
        <v>0</v>
      </c>
      <c r="K273" s="13">
        <v>0</v>
      </c>
      <c r="L273" s="15"/>
      <c r="M273" s="51">
        <f t="shared" si="9"/>
        <v>0</v>
      </c>
      <c r="O273" s="16"/>
    </row>
    <row r="274" spans="2:15" s="17" customFormat="1" ht="15.75">
      <c r="B274" s="12">
        <v>42666</v>
      </c>
      <c r="C274" s="13">
        <v>40181976.24</v>
      </c>
      <c r="D274" s="14">
        <v>6.8E-05</v>
      </c>
      <c r="E274" s="13">
        <v>2732.37</v>
      </c>
      <c r="F274" s="13"/>
      <c r="G274" s="13">
        <v>0</v>
      </c>
      <c r="H274" s="14">
        <v>6.8E-05</v>
      </c>
      <c r="I274" s="13">
        <v>27.21</v>
      </c>
      <c r="J274" s="47">
        <f t="shared" si="8"/>
        <v>0</v>
      </c>
      <c r="K274" s="13">
        <v>0</v>
      </c>
      <c r="L274" s="15"/>
      <c r="M274" s="51">
        <f t="shared" si="9"/>
        <v>0</v>
      </c>
      <c r="O274" s="16"/>
    </row>
    <row r="275" spans="2:15" s="17" customFormat="1" ht="15.75">
      <c r="B275" s="12">
        <v>42667</v>
      </c>
      <c r="C275" s="13">
        <v>39615225.55</v>
      </c>
      <c r="D275" s="14">
        <v>6.8E-05</v>
      </c>
      <c r="E275" s="13">
        <v>2693.84</v>
      </c>
      <c r="F275" s="13"/>
      <c r="G275" s="13">
        <v>1442637.76</v>
      </c>
      <c r="H275" s="14">
        <v>6.8E-05</v>
      </c>
      <c r="I275" s="13">
        <v>27.21</v>
      </c>
      <c r="J275" s="47">
        <f t="shared" si="8"/>
        <v>0.00185</v>
      </c>
      <c r="K275" s="13">
        <v>2668.88</v>
      </c>
      <c r="L275" s="15"/>
      <c r="M275" s="51">
        <f t="shared" si="9"/>
        <v>6.737005691489746E-05</v>
      </c>
      <c r="O275" s="16"/>
    </row>
    <row r="276" spans="2:15" s="17" customFormat="1" ht="15.75">
      <c r="B276" s="12">
        <v>42668</v>
      </c>
      <c r="C276" s="13">
        <v>39128702.44</v>
      </c>
      <c r="D276" s="14">
        <v>6.8E-05</v>
      </c>
      <c r="E276" s="13">
        <v>2660.75</v>
      </c>
      <c r="F276" s="13"/>
      <c r="G276" s="13">
        <v>1741488.86</v>
      </c>
      <c r="H276" s="14">
        <v>6.8E-05</v>
      </c>
      <c r="I276" s="13">
        <v>27.21</v>
      </c>
      <c r="J276" s="47">
        <f t="shared" si="8"/>
        <v>0.00185</v>
      </c>
      <c r="K276" s="13">
        <v>3221.75</v>
      </c>
      <c r="L276" s="15"/>
      <c r="M276" s="51">
        <f t="shared" si="9"/>
        <v>8.233725626195337E-05</v>
      </c>
      <c r="O276" s="16"/>
    </row>
    <row r="277" spans="2:15" s="17" customFormat="1" ht="15.75">
      <c r="B277" s="12">
        <v>42669</v>
      </c>
      <c r="C277" s="13">
        <v>39474640.83</v>
      </c>
      <c r="D277" s="14">
        <v>6.8E-05</v>
      </c>
      <c r="E277" s="13">
        <v>2684.28</v>
      </c>
      <c r="F277" s="13"/>
      <c r="G277" s="13">
        <v>1845087.33</v>
      </c>
      <c r="H277" s="14">
        <v>6.8E-05</v>
      </c>
      <c r="I277" s="13">
        <v>27.21</v>
      </c>
      <c r="J277" s="47">
        <f t="shared" si="8"/>
        <v>0.00185</v>
      </c>
      <c r="K277" s="13">
        <v>3413.41</v>
      </c>
      <c r="L277" s="15"/>
      <c r="M277" s="51">
        <f t="shared" si="9"/>
        <v>8.647095776501331E-05</v>
      </c>
      <c r="O277" s="16"/>
    </row>
    <row r="278" spans="2:15" s="17" customFormat="1" ht="15.75">
      <c r="B278" s="12">
        <v>42670</v>
      </c>
      <c r="C278" s="13">
        <v>40339669.23</v>
      </c>
      <c r="D278" s="14">
        <v>6.8E-05</v>
      </c>
      <c r="E278" s="13">
        <v>2743.1</v>
      </c>
      <c r="F278" s="13"/>
      <c r="G278" s="13">
        <v>2562239.59</v>
      </c>
      <c r="H278" s="14">
        <v>6.8E-05</v>
      </c>
      <c r="I278" s="13">
        <v>27.21</v>
      </c>
      <c r="J278" s="47">
        <f t="shared" si="8"/>
        <v>0.00185</v>
      </c>
      <c r="K278" s="13">
        <v>4740.14</v>
      </c>
      <c r="L278" s="15"/>
      <c r="M278" s="51">
        <f t="shared" si="9"/>
        <v>0.0001175056734593855</v>
      </c>
      <c r="O278" s="16"/>
    </row>
    <row r="279" spans="2:15" s="17" customFormat="1" ht="15.75">
      <c r="B279" s="12">
        <v>42671</v>
      </c>
      <c r="C279" s="13">
        <v>39291479.9</v>
      </c>
      <c r="D279" s="14">
        <v>6.8E-05</v>
      </c>
      <c r="E279" s="13">
        <v>2671.82</v>
      </c>
      <c r="F279" s="13"/>
      <c r="G279" s="13">
        <v>2004407.55</v>
      </c>
      <c r="H279" s="14">
        <v>6.8E-05</v>
      </c>
      <c r="I279" s="13">
        <v>27.21</v>
      </c>
      <c r="J279" s="47">
        <f t="shared" si="8"/>
        <v>0.00185</v>
      </c>
      <c r="K279" s="13">
        <v>3708.15</v>
      </c>
      <c r="L279" s="15"/>
      <c r="M279" s="51">
        <f t="shared" si="9"/>
        <v>9.437542208737218E-05</v>
      </c>
      <c r="O279" s="16"/>
    </row>
    <row r="280" spans="2:15" s="17" customFormat="1" ht="15.75">
      <c r="B280" s="12">
        <v>42672</v>
      </c>
      <c r="C280" s="13">
        <v>39291479.9</v>
      </c>
      <c r="D280" s="14">
        <v>6.8E-05</v>
      </c>
      <c r="E280" s="13">
        <v>2671.82</v>
      </c>
      <c r="F280" s="13"/>
      <c r="G280" s="13">
        <v>0</v>
      </c>
      <c r="H280" s="14">
        <v>6.8E-05</v>
      </c>
      <c r="I280" s="13">
        <v>27.21</v>
      </c>
      <c r="J280" s="47">
        <f t="shared" si="8"/>
        <v>0</v>
      </c>
      <c r="K280" s="13">
        <v>0</v>
      </c>
      <c r="L280" s="15"/>
      <c r="M280" s="51">
        <f t="shared" si="9"/>
        <v>0</v>
      </c>
      <c r="O280" s="16"/>
    </row>
    <row r="281" spans="2:15" s="17" customFormat="1" ht="15.75">
      <c r="B281" s="12">
        <v>42673</v>
      </c>
      <c r="C281" s="13">
        <v>39291479.9</v>
      </c>
      <c r="D281" s="14">
        <v>6.8E-05</v>
      </c>
      <c r="E281" s="13">
        <v>2671.82</v>
      </c>
      <c r="F281" s="13"/>
      <c r="G281" s="13">
        <v>0</v>
      </c>
      <c r="H281" s="14">
        <v>6.8E-05</v>
      </c>
      <c r="I281" s="13">
        <v>27.21</v>
      </c>
      <c r="J281" s="47">
        <f t="shared" si="8"/>
        <v>0</v>
      </c>
      <c r="K281" s="13">
        <v>0</v>
      </c>
      <c r="L281" s="15"/>
      <c r="M281" s="51">
        <f t="shared" si="9"/>
        <v>0</v>
      </c>
      <c r="O281" s="16"/>
    </row>
    <row r="282" spans="2:15" s="17" customFormat="1" ht="15.75">
      <c r="B282" s="12">
        <v>42674</v>
      </c>
      <c r="C282" s="13">
        <v>39067827.45</v>
      </c>
      <c r="D282" s="14">
        <v>6.8E-05</v>
      </c>
      <c r="E282" s="13">
        <v>2656.61</v>
      </c>
      <c r="F282" s="13"/>
      <c r="G282" s="13">
        <v>1182692.58</v>
      </c>
      <c r="H282" s="14">
        <v>6.8E-05</v>
      </c>
      <c r="I282" s="13">
        <v>27.21</v>
      </c>
      <c r="J282" s="47">
        <f t="shared" si="8"/>
        <v>0.00185</v>
      </c>
      <c r="K282" s="13">
        <v>2187.98</v>
      </c>
      <c r="L282" s="15"/>
      <c r="M282" s="51">
        <f t="shared" si="9"/>
        <v>5.600464993350942E-05</v>
      </c>
      <c r="O282" s="16"/>
    </row>
    <row r="283" spans="2:15" s="17" customFormat="1" ht="15.75">
      <c r="B283" s="12">
        <v>42675</v>
      </c>
      <c r="C283" s="13">
        <v>38324172.6</v>
      </c>
      <c r="D283" s="14">
        <v>6.8E-05</v>
      </c>
      <c r="E283" s="13">
        <v>2606.04</v>
      </c>
      <c r="F283" s="13"/>
      <c r="G283" s="13">
        <v>1507720</v>
      </c>
      <c r="H283" s="14">
        <v>6.8E-05</v>
      </c>
      <c r="I283" s="13">
        <v>27.21</v>
      </c>
      <c r="J283" s="47">
        <f t="shared" si="8"/>
        <v>0.00185</v>
      </c>
      <c r="K283" s="13">
        <v>2789.28</v>
      </c>
      <c r="L283" s="15"/>
      <c r="M283" s="51">
        <f t="shared" si="9"/>
        <v>7.278121902623933E-05</v>
      </c>
      <c r="O283" s="16"/>
    </row>
    <row r="284" spans="2:15" s="17" customFormat="1" ht="15.75">
      <c r="B284" s="12">
        <v>42676</v>
      </c>
      <c r="C284" s="13">
        <v>45509939.79</v>
      </c>
      <c r="D284" s="14">
        <v>6.8E-05</v>
      </c>
      <c r="E284" s="13">
        <v>3094.68</v>
      </c>
      <c r="F284" s="13"/>
      <c r="G284" s="13">
        <v>8468749.89</v>
      </c>
      <c r="H284" s="14">
        <v>6.8E-05</v>
      </c>
      <c r="I284" s="13">
        <v>27.21</v>
      </c>
      <c r="J284" s="47">
        <f t="shared" si="8"/>
        <v>0.00185</v>
      </c>
      <c r="K284" s="13">
        <v>15667.19</v>
      </c>
      <c r="L284" s="15"/>
      <c r="M284" s="51">
        <f t="shared" si="9"/>
        <v>0.00034425864047050634</v>
      </c>
      <c r="O284" s="16"/>
    </row>
    <row r="285" spans="2:15" s="17" customFormat="1" ht="15.75">
      <c r="B285" s="12">
        <v>42677</v>
      </c>
      <c r="C285" s="13">
        <v>45461657.53</v>
      </c>
      <c r="D285" s="14">
        <v>6.8E-05</v>
      </c>
      <c r="E285" s="13">
        <v>3091.39</v>
      </c>
      <c r="F285" s="13"/>
      <c r="G285" s="13">
        <v>1910316.49</v>
      </c>
      <c r="H285" s="14">
        <v>6.8E-05</v>
      </c>
      <c r="I285" s="13">
        <v>27.21</v>
      </c>
      <c r="J285" s="47">
        <f t="shared" si="8"/>
        <v>0.00185</v>
      </c>
      <c r="K285" s="13">
        <v>3534.09</v>
      </c>
      <c r="L285" s="15"/>
      <c r="M285" s="51">
        <f t="shared" si="9"/>
        <v>7.773781670120289E-05</v>
      </c>
      <c r="O285" s="16"/>
    </row>
    <row r="286" spans="2:15" s="17" customFormat="1" ht="15.75">
      <c r="B286" s="12">
        <v>42678</v>
      </c>
      <c r="C286" s="13">
        <v>45486412.31</v>
      </c>
      <c r="D286" s="14">
        <v>6.8E-05</v>
      </c>
      <c r="E286" s="13">
        <v>3093.08</v>
      </c>
      <c r="F286" s="13"/>
      <c r="G286" s="13">
        <v>1422490.87</v>
      </c>
      <c r="H286" s="14">
        <v>6.8E-05</v>
      </c>
      <c r="I286" s="13">
        <v>27.21</v>
      </c>
      <c r="J286" s="47">
        <f t="shared" si="8"/>
        <v>0.00185</v>
      </c>
      <c r="K286" s="13">
        <v>2631.61</v>
      </c>
      <c r="L286" s="15"/>
      <c r="M286" s="51">
        <f t="shared" si="9"/>
        <v>5.785485964610692E-05</v>
      </c>
      <c r="O286" s="16"/>
    </row>
    <row r="287" spans="2:15" s="17" customFormat="1" ht="15.75">
      <c r="B287" s="12">
        <v>42679</v>
      </c>
      <c r="C287" s="13">
        <v>45486412.31</v>
      </c>
      <c r="D287" s="14">
        <v>6.8E-05</v>
      </c>
      <c r="E287" s="13">
        <v>3093.08</v>
      </c>
      <c r="F287" s="13"/>
      <c r="G287" s="13">
        <v>0</v>
      </c>
      <c r="H287" s="14">
        <v>6.8E-05</v>
      </c>
      <c r="I287" s="13">
        <v>27.21</v>
      </c>
      <c r="J287" s="47">
        <f t="shared" si="8"/>
        <v>0</v>
      </c>
      <c r="K287" s="13">
        <v>0</v>
      </c>
      <c r="L287" s="15"/>
      <c r="M287" s="51">
        <f t="shared" si="9"/>
        <v>0</v>
      </c>
      <c r="O287" s="16"/>
    </row>
    <row r="288" spans="2:15" s="17" customFormat="1" ht="15.75">
      <c r="B288" s="12">
        <v>42680</v>
      </c>
      <c r="C288" s="13">
        <v>45486412.31</v>
      </c>
      <c r="D288" s="14">
        <v>6.8E-05</v>
      </c>
      <c r="E288" s="13">
        <v>3093.08</v>
      </c>
      <c r="F288" s="13"/>
      <c r="G288" s="13">
        <v>0</v>
      </c>
      <c r="H288" s="14">
        <v>6.8E-05</v>
      </c>
      <c r="I288" s="13">
        <v>27.21</v>
      </c>
      <c r="J288" s="47">
        <f t="shared" si="8"/>
        <v>0</v>
      </c>
      <c r="K288" s="13">
        <v>0</v>
      </c>
      <c r="L288" s="15"/>
      <c r="M288" s="51">
        <f t="shared" si="9"/>
        <v>0</v>
      </c>
      <c r="O288" s="16"/>
    </row>
    <row r="289" spans="2:15" s="17" customFormat="1" ht="15.75">
      <c r="B289" s="12">
        <v>42681</v>
      </c>
      <c r="C289" s="13">
        <v>44753975.25</v>
      </c>
      <c r="D289" s="14">
        <v>6.8E-05</v>
      </c>
      <c r="E289" s="13">
        <v>3043.27</v>
      </c>
      <c r="F289" s="13"/>
      <c r="G289" s="13">
        <v>1451097.27</v>
      </c>
      <c r="H289" s="14">
        <v>6.8E-05</v>
      </c>
      <c r="I289" s="13">
        <v>31.88</v>
      </c>
      <c r="J289" s="47">
        <f t="shared" si="8"/>
        <v>0.002168</v>
      </c>
      <c r="K289" s="13">
        <v>3145.98</v>
      </c>
      <c r="L289" s="15"/>
      <c r="M289" s="51">
        <f t="shared" si="9"/>
        <v>7.029498457793423E-05</v>
      </c>
      <c r="O289" s="16"/>
    </row>
    <row r="290" spans="2:15" s="17" customFormat="1" ht="15.75">
      <c r="B290" s="12">
        <v>42682</v>
      </c>
      <c r="C290" s="13">
        <v>44909531.03</v>
      </c>
      <c r="D290" s="14">
        <v>6.8E-05</v>
      </c>
      <c r="E290" s="13">
        <v>3053.85</v>
      </c>
      <c r="F290" s="13"/>
      <c r="G290" s="13">
        <v>2010239.46</v>
      </c>
      <c r="H290" s="14">
        <v>6.8E-05</v>
      </c>
      <c r="I290" s="13">
        <v>31.88</v>
      </c>
      <c r="J290" s="47">
        <f t="shared" si="8"/>
        <v>0.002168</v>
      </c>
      <c r="K290" s="13">
        <v>4358.2</v>
      </c>
      <c r="L290" s="15"/>
      <c r="M290" s="51">
        <f t="shared" si="9"/>
        <v>9.704398821463266E-05</v>
      </c>
      <c r="O290" s="16"/>
    </row>
    <row r="291" spans="2:15" s="17" customFormat="1" ht="15.75">
      <c r="B291" s="12">
        <v>42683</v>
      </c>
      <c r="C291" s="13">
        <v>44991802.08</v>
      </c>
      <c r="D291" s="14">
        <v>6.8E-05</v>
      </c>
      <c r="E291" s="13">
        <v>3059.44</v>
      </c>
      <c r="F291" s="13"/>
      <c r="G291" s="13">
        <v>2997443.71</v>
      </c>
      <c r="H291" s="14">
        <v>6.8E-05</v>
      </c>
      <c r="I291" s="13">
        <v>31.88</v>
      </c>
      <c r="J291" s="47">
        <f t="shared" si="8"/>
        <v>0.002168</v>
      </c>
      <c r="K291" s="13">
        <v>6498.46</v>
      </c>
      <c r="L291" s="15"/>
      <c r="M291" s="51">
        <f t="shared" si="9"/>
        <v>0.00014443653509243923</v>
      </c>
      <c r="O291" s="16"/>
    </row>
    <row r="292" spans="2:15" s="17" customFormat="1" ht="15.75">
      <c r="B292" s="12">
        <v>42684</v>
      </c>
      <c r="C292" s="13">
        <v>45717272.48</v>
      </c>
      <c r="D292" s="14">
        <v>6.8E-05</v>
      </c>
      <c r="E292" s="13">
        <v>3108.77</v>
      </c>
      <c r="F292" s="13"/>
      <c r="G292" s="13">
        <v>1749986.58</v>
      </c>
      <c r="H292" s="14">
        <v>6.8E-05</v>
      </c>
      <c r="I292" s="13">
        <v>31.88</v>
      </c>
      <c r="J292" s="47">
        <f t="shared" si="8"/>
        <v>0.002168</v>
      </c>
      <c r="K292" s="13">
        <v>3793.97</v>
      </c>
      <c r="L292" s="15"/>
      <c r="M292" s="51">
        <f t="shared" si="9"/>
        <v>8.298767170897506E-05</v>
      </c>
      <c r="O292" s="16"/>
    </row>
    <row r="293" spans="2:15" s="17" customFormat="1" ht="15.75">
      <c r="B293" s="12">
        <v>42685</v>
      </c>
      <c r="C293" s="13">
        <v>45017619.38</v>
      </c>
      <c r="D293" s="14">
        <v>6.8E-05</v>
      </c>
      <c r="E293" s="13">
        <v>3061.2</v>
      </c>
      <c r="F293" s="13"/>
      <c r="G293" s="13">
        <v>1731294.65</v>
      </c>
      <c r="H293" s="14">
        <v>6.8E-05</v>
      </c>
      <c r="I293" s="13">
        <v>31.88</v>
      </c>
      <c r="J293" s="47">
        <f t="shared" si="8"/>
        <v>0.002168</v>
      </c>
      <c r="K293" s="13">
        <v>3753.45</v>
      </c>
      <c r="L293" s="15"/>
      <c r="M293" s="51">
        <f t="shared" si="9"/>
        <v>8.337735428247782E-05</v>
      </c>
      <c r="O293" s="16"/>
    </row>
    <row r="294" spans="2:15" s="17" customFormat="1" ht="15.75">
      <c r="B294" s="12">
        <v>42686</v>
      </c>
      <c r="C294" s="13">
        <v>45017619.38</v>
      </c>
      <c r="D294" s="14">
        <v>6.8E-05</v>
      </c>
      <c r="E294" s="13">
        <v>3061.2</v>
      </c>
      <c r="F294" s="13"/>
      <c r="G294" s="13">
        <v>0</v>
      </c>
      <c r="H294" s="14">
        <v>6.8E-05</v>
      </c>
      <c r="I294" s="13">
        <v>31.88</v>
      </c>
      <c r="J294" s="47">
        <f t="shared" si="8"/>
        <v>0</v>
      </c>
      <c r="K294" s="13">
        <v>0</v>
      </c>
      <c r="L294" s="15"/>
      <c r="M294" s="51">
        <f t="shared" si="9"/>
        <v>0</v>
      </c>
      <c r="O294" s="16"/>
    </row>
    <row r="295" spans="2:15" s="17" customFormat="1" ht="15.75">
      <c r="B295" s="12">
        <v>42687</v>
      </c>
      <c r="C295" s="13">
        <v>45017619.38</v>
      </c>
      <c r="D295" s="14">
        <v>6.8E-05</v>
      </c>
      <c r="E295" s="13">
        <v>3061.2</v>
      </c>
      <c r="F295" s="13"/>
      <c r="G295" s="13">
        <v>0</v>
      </c>
      <c r="H295" s="14">
        <v>6.8E-05</v>
      </c>
      <c r="I295" s="13">
        <v>31.88</v>
      </c>
      <c r="J295" s="47">
        <f t="shared" si="8"/>
        <v>0</v>
      </c>
      <c r="K295" s="13">
        <v>0</v>
      </c>
      <c r="L295" s="15"/>
      <c r="M295" s="51">
        <f t="shared" si="9"/>
        <v>0</v>
      </c>
      <c r="O295" s="16"/>
    </row>
    <row r="296" spans="2:15" s="17" customFormat="1" ht="15.75">
      <c r="B296" s="12">
        <v>42688</v>
      </c>
      <c r="C296" s="13">
        <v>45379268.78</v>
      </c>
      <c r="D296" s="14">
        <v>6.8E-05</v>
      </c>
      <c r="E296" s="13">
        <v>3085.79</v>
      </c>
      <c r="F296" s="13"/>
      <c r="G296" s="13">
        <v>1453971.79</v>
      </c>
      <c r="H296" s="14">
        <v>6.8E-05</v>
      </c>
      <c r="I296" s="13">
        <v>31.88</v>
      </c>
      <c r="J296" s="47">
        <f t="shared" si="8"/>
        <v>0.002168</v>
      </c>
      <c r="K296" s="13">
        <v>3152.21</v>
      </c>
      <c r="L296" s="15"/>
      <c r="M296" s="51">
        <f t="shared" si="9"/>
        <v>6.946365784962302E-05</v>
      </c>
      <c r="O296" s="16"/>
    </row>
    <row r="297" spans="2:15" s="17" customFormat="1" ht="15.75">
      <c r="B297" s="12">
        <v>42689</v>
      </c>
      <c r="C297" s="13">
        <v>44382674.51</v>
      </c>
      <c r="D297" s="14">
        <v>6.8E-05</v>
      </c>
      <c r="E297" s="13">
        <v>3018.02</v>
      </c>
      <c r="F297" s="13"/>
      <c r="G297" s="13">
        <v>1996237.45</v>
      </c>
      <c r="H297" s="14">
        <v>6.8E-05</v>
      </c>
      <c r="I297" s="13">
        <v>31.88</v>
      </c>
      <c r="J297" s="47">
        <f t="shared" si="8"/>
        <v>0.002168</v>
      </c>
      <c r="K297" s="13">
        <v>4327.84</v>
      </c>
      <c r="L297" s="15"/>
      <c r="M297" s="51">
        <f t="shared" si="9"/>
        <v>9.751192436645253E-05</v>
      </c>
      <c r="O297" s="16"/>
    </row>
    <row r="298" spans="2:15" s="17" customFormat="1" ht="15.75">
      <c r="B298" s="12">
        <v>42690</v>
      </c>
      <c r="C298" s="13">
        <v>44180292.37</v>
      </c>
      <c r="D298" s="14">
        <v>6.8E-05</v>
      </c>
      <c r="E298" s="13">
        <v>3004.26</v>
      </c>
      <c r="F298" s="13"/>
      <c r="G298" s="13">
        <v>1389248.61</v>
      </c>
      <c r="H298" s="14">
        <v>6.8E-05</v>
      </c>
      <c r="I298" s="13">
        <v>31.88</v>
      </c>
      <c r="J298" s="47">
        <f t="shared" si="8"/>
        <v>0.002168</v>
      </c>
      <c r="K298" s="13">
        <v>3011.89</v>
      </c>
      <c r="L298" s="15"/>
      <c r="M298" s="51">
        <f t="shared" si="9"/>
        <v>6.817270412735387E-05</v>
      </c>
      <c r="O298" s="16"/>
    </row>
    <row r="299" spans="2:15" s="17" customFormat="1" ht="15.75">
      <c r="B299" s="12">
        <v>42691</v>
      </c>
      <c r="C299" s="13">
        <v>37821458.72</v>
      </c>
      <c r="D299" s="14">
        <v>6.8E-05</v>
      </c>
      <c r="E299" s="13">
        <v>2571.86</v>
      </c>
      <c r="F299" s="13"/>
      <c r="G299" s="13">
        <v>1529612.18</v>
      </c>
      <c r="H299" s="14">
        <v>6.8E-05</v>
      </c>
      <c r="I299" s="13">
        <v>31.88</v>
      </c>
      <c r="J299" s="47">
        <f t="shared" si="8"/>
        <v>0.002168</v>
      </c>
      <c r="K299" s="13">
        <v>3316.2</v>
      </c>
      <c r="L299" s="15"/>
      <c r="M299" s="51">
        <f t="shared" si="9"/>
        <v>8.768038336518184E-05</v>
      </c>
      <c r="O299" s="16"/>
    </row>
    <row r="300" spans="2:15" s="17" customFormat="1" ht="15.75">
      <c r="B300" s="12">
        <v>42692</v>
      </c>
      <c r="C300" s="13">
        <v>38025818.11</v>
      </c>
      <c r="D300" s="14">
        <v>6.8E-05</v>
      </c>
      <c r="E300" s="13">
        <v>2585.76</v>
      </c>
      <c r="F300" s="13"/>
      <c r="G300" s="13">
        <v>1764455.59</v>
      </c>
      <c r="H300" s="14">
        <v>6.8E-05</v>
      </c>
      <c r="I300" s="13">
        <v>31.88</v>
      </c>
      <c r="J300" s="47">
        <f t="shared" si="8"/>
        <v>0.002168</v>
      </c>
      <c r="K300" s="13">
        <v>3825.34</v>
      </c>
      <c r="L300" s="15"/>
      <c r="M300" s="51">
        <f t="shared" si="9"/>
        <v>0.00010059849307999544</v>
      </c>
      <c r="O300" s="16"/>
    </row>
    <row r="301" spans="2:15" s="17" customFormat="1" ht="15.75">
      <c r="B301" s="12">
        <v>42693</v>
      </c>
      <c r="C301" s="13">
        <v>38025818.11</v>
      </c>
      <c r="D301" s="14">
        <v>6.8E-05</v>
      </c>
      <c r="E301" s="13">
        <v>2585.76</v>
      </c>
      <c r="F301" s="13"/>
      <c r="G301" s="13">
        <v>0</v>
      </c>
      <c r="H301" s="14">
        <v>6.8E-05</v>
      </c>
      <c r="I301" s="13">
        <v>31.88</v>
      </c>
      <c r="J301" s="47">
        <f t="shared" si="8"/>
        <v>0</v>
      </c>
      <c r="K301" s="13">
        <v>0</v>
      </c>
      <c r="L301" s="15"/>
      <c r="M301" s="51">
        <f t="shared" si="9"/>
        <v>0</v>
      </c>
      <c r="O301" s="16"/>
    </row>
    <row r="302" spans="2:15" s="17" customFormat="1" ht="15.75">
      <c r="B302" s="12">
        <v>42694</v>
      </c>
      <c r="C302" s="13">
        <v>38025818.11</v>
      </c>
      <c r="D302" s="14">
        <v>6.8E-05</v>
      </c>
      <c r="E302" s="13">
        <v>2585.76</v>
      </c>
      <c r="F302" s="13"/>
      <c r="G302" s="13">
        <v>0</v>
      </c>
      <c r="H302" s="14">
        <v>6.8E-05</v>
      </c>
      <c r="I302" s="13">
        <v>31.88</v>
      </c>
      <c r="J302" s="47">
        <f t="shared" si="8"/>
        <v>0</v>
      </c>
      <c r="K302" s="13">
        <v>0</v>
      </c>
      <c r="L302" s="15"/>
      <c r="M302" s="51">
        <f t="shared" si="9"/>
        <v>0</v>
      </c>
      <c r="O302" s="16"/>
    </row>
    <row r="303" spans="2:15" s="17" customFormat="1" ht="15.75">
      <c r="B303" s="12">
        <v>42695</v>
      </c>
      <c r="C303" s="13">
        <v>36997301.88</v>
      </c>
      <c r="D303" s="14">
        <v>6.8E-05</v>
      </c>
      <c r="E303" s="13">
        <v>2515.82</v>
      </c>
      <c r="F303" s="13"/>
      <c r="G303" s="13">
        <v>1435415.94</v>
      </c>
      <c r="H303" s="14">
        <v>6.8E-05</v>
      </c>
      <c r="I303" s="13">
        <v>31.88</v>
      </c>
      <c r="J303" s="47">
        <f t="shared" si="8"/>
        <v>0.002168</v>
      </c>
      <c r="K303" s="13">
        <v>3111.98</v>
      </c>
      <c r="L303" s="15"/>
      <c r="M303" s="51">
        <f t="shared" si="9"/>
        <v>8.411370132053532E-05</v>
      </c>
      <c r="O303" s="16"/>
    </row>
    <row r="304" spans="2:15" s="17" customFormat="1" ht="15.75">
      <c r="B304" s="12">
        <v>42696</v>
      </c>
      <c r="C304" s="13">
        <v>36643481.98</v>
      </c>
      <c r="D304" s="14">
        <v>6.8E-05</v>
      </c>
      <c r="E304" s="13">
        <v>2491.76</v>
      </c>
      <c r="F304" s="13"/>
      <c r="G304" s="13">
        <v>1698212.35</v>
      </c>
      <c r="H304" s="14">
        <v>6.8E-05</v>
      </c>
      <c r="I304" s="13">
        <v>31.88</v>
      </c>
      <c r="J304" s="47">
        <f t="shared" si="8"/>
        <v>0.002168</v>
      </c>
      <c r="K304" s="13">
        <v>3681.72</v>
      </c>
      <c r="L304" s="15"/>
      <c r="M304" s="51">
        <f t="shared" si="9"/>
        <v>0.00010047407618111952</v>
      </c>
      <c r="O304" s="16"/>
    </row>
    <row r="305" spans="2:15" s="17" customFormat="1" ht="15.75">
      <c r="B305" s="12">
        <v>42697</v>
      </c>
      <c r="C305" s="13">
        <v>37337261.1</v>
      </c>
      <c r="D305" s="14">
        <v>7.4E-05</v>
      </c>
      <c r="E305" s="13">
        <v>2762.96</v>
      </c>
      <c r="F305" s="13"/>
      <c r="G305" s="13">
        <v>2433404.91</v>
      </c>
      <c r="H305" s="14">
        <v>7.4E-05</v>
      </c>
      <c r="I305" s="13">
        <v>31.88</v>
      </c>
      <c r="J305" s="47">
        <f t="shared" si="8"/>
        <v>0.002359</v>
      </c>
      <c r="K305" s="13">
        <v>5740.4</v>
      </c>
      <c r="L305" s="15"/>
      <c r="M305" s="51">
        <f t="shared" si="9"/>
        <v>0.00015374453912475115</v>
      </c>
      <c r="O305" s="16"/>
    </row>
    <row r="306" spans="2:15" s="17" customFormat="1" ht="15.75">
      <c r="B306" s="12">
        <v>42698</v>
      </c>
      <c r="C306" s="13">
        <v>37337261.1</v>
      </c>
      <c r="D306" s="14">
        <v>7.4E-05</v>
      </c>
      <c r="E306" s="13">
        <v>2762.96</v>
      </c>
      <c r="F306" s="13"/>
      <c r="G306" s="13">
        <v>0</v>
      </c>
      <c r="H306" s="14">
        <v>7.4E-05</v>
      </c>
      <c r="I306" s="13">
        <v>31.88</v>
      </c>
      <c r="J306" s="47">
        <f t="shared" si="8"/>
        <v>0</v>
      </c>
      <c r="K306" s="13">
        <v>0</v>
      </c>
      <c r="L306" s="15"/>
      <c r="M306" s="51">
        <f t="shared" si="9"/>
        <v>0</v>
      </c>
      <c r="O306" s="16"/>
    </row>
    <row r="307" spans="2:15" s="17" customFormat="1" ht="15.75">
      <c r="B307" s="12">
        <v>42699</v>
      </c>
      <c r="C307" s="13">
        <v>37337261.1</v>
      </c>
      <c r="D307" s="14">
        <v>7.4E-05</v>
      </c>
      <c r="E307" s="13">
        <v>2762.96</v>
      </c>
      <c r="F307" s="13"/>
      <c r="G307" s="13">
        <v>0</v>
      </c>
      <c r="H307" s="14">
        <v>7.4E-05</v>
      </c>
      <c r="I307" s="13">
        <v>31.88</v>
      </c>
      <c r="J307" s="47">
        <f t="shared" si="8"/>
        <v>0</v>
      </c>
      <c r="K307" s="13">
        <v>0</v>
      </c>
      <c r="L307" s="15"/>
      <c r="M307" s="51">
        <f t="shared" si="9"/>
        <v>0</v>
      </c>
      <c r="O307" s="16"/>
    </row>
    <row r="308" spans="2:15" s="17" customFormat="1" ht="15.75">
      <c r="B308" s="12">
        <v>42700</v>
      </c>
      <c r="C308" s="13">
        <v>37337261.1</v>
      </c>
      <c r="D308" s="14">
        <v>7.4E-05</v>
      </c>
      <c r="E308" s="13">
        <v>2762.96</v>
      </c>
      <c r="F308" s="13"/>
      <c r="G308" s="13">
        <v>0</v>
      </c>
      <c r="H308" s="14">
        <v>7.4E-05</v>
      </c>
      <c r="I308" s="13">
        <v>31.88</v>
      </c>
      <c r="J308" s="47">
        <f t="shared" si="8"/>
        <v>0</v>
      </c>
      <c r="K308" s="13">
        <v>0</v>
      </c>
      <c r="L308" s="15"/>
      <c r="M308" s="51">
        <f t="shared" si="9"/>
        <v>0</v>
      </c>
      <c r="O308" s="16"/>
    </row>
    <row r="309" spans="2:15" s="17" customFormat="1" ht="15.75">
      <c r="B309" s="12">
        <v>42701</v>
      </c>
      <c r="C309" s="13">
        <v>37337261.1</v>
      </c>
      <c r="D309" s="14">
        <v>7.4E-05</v>
      </c>
      <c r="E309" s="13">
        <v>2762.96</v>
      </c>
      <c r="F309" s="13"/>
      <c r="G309" s="13">
        <v>0</v>
      </c>
      <c r="H309" s="14">
        <v>7.4E-05</v>
      </c>
      <c r="I309" s="13">
        <v>31.88</v>
      </c>
      <c r="J309" s="47">
        <f t="shared" si="8"/>
        <v>0</v>
      </c>
      <c r="K309" s="13">
        <v>0</v>
      </c>
      <c r="L309" s="15"/>
      <c r="M309" s="51">
        <f t="shared" si="9"/>
        <v>0</v>
      </c>
      <c r="O309" s="16"/>
    </row>
    <row r="310" spans="2:15" s="17" customFormat="1" ht="15.75">
      <c r="B310" s="12">
        <v>42702</v>
      </c>
      <c r="C310" s="13">
        <v>36475119.88</v>
      </c>
      <c r="D310" s="14">
        <v>7.4E-05</v>
      </c>
      <c r="E310" s="13">
        <v>2699.16</v>
      </c>
      <c r="F310" s="13"/>
      <c r="G310" s="13">
        <v>2038597.55</v>
      </c>
      <c r="H310" s="14">
        <v>7.4E-05</v>
      </c>
      <c r="I310" s="13">
        <v>31.88</v>
      </c>
      <c r="J310" s="47">
        <f t="shared" si="8"/>
        <v>0.002359</v>
      </c>
      <c r="K310" s="13">
        <v>4809.05</v>
      </c>
      <c r="L310" s="15"/>
      <c r="M310" s="51">
        <f t="shared" si="9"/>
        <v>0.00013184466605788711</v>
      </c>
      <c r="O310" s="16"/>
    </row>
    <row r="311" spans="2:15" s="17" customFormat="1" ht="15.75">
      <c r="B311" s="12">
        <v>42703</v>
      </c>
      <c r="C311" s="13">
        <v>36755249.39</v>
      </c>
      <c r="D311" s="14">
        <v>7.4E-05</v>
      </c>
      <c r="E311" s="13">
        <v>2719.89</v>
      </c>
      <c r="F311" s="13"/>
      <c r="G311" s="13">
        <v>3048398.72</v>
      </c>
      <c r="H311" s="14">
        <v>7.4E-05</v>
      </c>
      <c r="I311" s="13">
        <v>31.88</v>
      </c>
      <c r="J311" s="47">
        <f t="shared" si="8"/>
        <v>0.002359</v>
      </c>
      <c r="K311" s="13">
        <v>7191.17</v>
      </c>
      <c r="L311" s="15"/>
      <c r="M311" s="51">
        <f t="shared" si="9"/>
        <v>0.0001956501484644123</v>
      </c>
      <c r="O311" s="16"/>
    </row>
    <row r="312" spans="2:15" s="17" customFormat="1" ht="15.75">
      <c r="B312" s="12">
        <v>42704</v>
      </c>
      <c r="C312" s="13">
        <v>38661834.9</v>
      </c>
      <c r="D312" s="14">
        <v>7.4E-05</v>
      </c>
      <c r="E312" s="13">
        <v>2860.98</v>
      </c>
      <c r="F312" s="13"/>
      <c r="G312" s="13">
        <v>3063103.35</v>
      </c>
      <c r="H312" s="14">
        <v>7.4E-05</v>
      </c>
      <c r="I312" s="13">
        <v>31.88</v>
      </c>
      <c r="J312" s="47">
        <f t="shared" si="8"/>
        <v>0.002359</v>
      </c>
      <c r="K312" s="13">
        <v>7225.86</v>
      </c>
      <c r="L312" s="15"/>
      <c r="M312" s="51">
        <f t="shared" si="9"/>
        <v>0.0001868990444630966</v>
      </c>
      <c r="O312" s="16"/>
    </row>
    <row r="313" spans="2:15" s="17" customFormat="1" ht="15.75">
      <c r="B313" s="12">
        <v>42705</v>
      </c>
      <c r="C313" s="13">
        <v>39174221.31</v>
      </c>
      <c r="D313" s="14">
        <v>7.4E-05</v>
      </c>
      <c r="E313" s="13">
        <v>2898.89</v>
      </c>
      <c r="F313" s="13"/>
      <c r="G313" s="13">
        <v>1891402.63</v>
      </c>
      <c r="H313" s="14">
        <v>7.4E-05</v>
      </c>
      <c r="I313" s="13">
        <v>31.88</v>
      </c>
      <c r="J313" s="47">
        <f t="shared" si="8"/>
        <v>0.002359</v>
      </c>
      <c r="K313" s="13">
        <v>4461.82</v>
      </c>
      <c r="L313" s="15"/>
      <c r="M313" s="51">
        <f t="shared" si="9"/>
        <v>0.00011389683957447371</v>
      </c>
      <c r="O313" s="16"/>
    </row>
    <row r="314" spans="2:15" s="17" customFormat="1" ht="15.75">
      <c r="B314" s="12">
        <v>42706</v>
      </c>
      <c r="C314" s="13">
        <v>46075211.02</v>
      </c>
      <c r="D314" s="14">
        <v>7.4E-05</v>
      </c>
      <c r="E314" s="13">
        <v>3409.57</v>
      </c>
      <c r="F314" s="13"/>
      <c r="G314" s="13">
        <v>8885839.58</v>
      </c>
      <c r="H314" s="14">
        <v>7.4E-05</v>
      </c>
      <c r="I314" s="13">
        <v>31.88</v>
      </c>
      <c r="J314" s="47">
        <f t="shared" si="8"/>
        <v>0.002359</v>
      </c>
      <c r="K314" s="13">
        <v>20961.7</v>
      </c>
      <c r="L314" s="15"/>
      <c r="M314" s="51">
        <f t="shared" si="9"/>
        <v>0.00045494528480620727</v>
      </c>
      <c r="O314" s="16"/>
    </row>
    <row r="315" spans="2:15" s="17" customFormat="1" ht="15.75">
      <c r="B315" s="12">
        <v>42707</v>
      </c>
      <c r="C315" s="13">
        <v>46075211.02</v>
      </c>
      <c r="D315" s="14">
        <v>7.4E-05</v>
      </c>
      <c r="E315" s="13">
        <v>3409.57</v>
      </c>
      <c r="F315" s="13"/>
      <c r="G315" s="13">
        <v>0</v>
      </c>
      <c r="H315" s="14">
        <v>7.4E-05</v>
      </c>
      <c r="I315" s="13">
        <v>31.88</v>
      </c>
      <c r="J315" s="47">
        <f t="shared" si="8"/>
        <v>0</v>
      </c>
      <c r="K315" s="13">
        <v>0</v>
      </c>
      <c r="L315" s="15"/>
      <c r="M315" s="51">
        <f t="shared" si="9"/>
        <v>0</v>
      </c>
      <c r="O315" s="16"/>
    </row>
    <row r="316" spans="2:15" s="17" customFormat="1" ht="15.75">
      <c r="B316" s="12">
        <v>42708</v>
      </c>
      <c r="C316" s="13">
        <v>46075211.02</v>
      </c>
      <c r="D316" s="14">
        <v>7.4E-05</v>
      </c>
      <c r="E316" s="13">
        <v>3409.57</v>
      </c>
      <c r="F316" s="13"/>
      <c r="G316" s="13">
        <v>0</v>
      </c>
      <c r="H316" s="14">
        <v>7.4E-05</v>
      </c>
      <c r="I316" s="13">
        <v>31.88</v>
      </c>
      <c r="J316" s="47">
        <f t="shared" si="8"/>
        <v>0</v>
      </c>
      <c r="K316" s="13">
        <v>0</v>
      </c>
      <c r="L316" s="15"/>
      <c r="M316" s="51">
        <f t="shared" si="9"/>
        <v>0</v>
      </c>
      <c r="O316" s="16"/>
    </row>
    <row r="317" spans="2:15" s="17" customFormat="1" ht="15.75">
      <c r="B317" s="12">
        <v>42709</v>
      </c>
      <c r="C317" s="13">
        <v>46412105.59</v>
      </c>
      <c r="D317" s="14">
        <v>7.4E-05</v>
      </c>
      <c r="E317" s="13">
        <v>3434.5</v>
      </c>
      <c r="F317" s="13"/>
      <c r="G317" s="13">
        <v>2154663.85</v>
      </c>
      <c r="H317" s="14">
        <v>7.4E-05</v>
      </c>
      <c r="I317" s="13">
        <v>31.88</v>
      </c>
      <c r="J317" s="47">
        <f t="shared" si="8"/>
        <v>0.002359</v>
      </c>
      <c r="K317" s="13">
        <v>5082.85</v>
      </c>
      <c r="L317" s="15"/>
      <c r="M317" s="51">
        <f t="shared" si="9"/>
        <v>0.00010951560881338588</v>
      </c>
      <c r="O317" s="16"/>
    </row>
    <row r="318" spans="2:15" s="17" customFormat="1" ht="15.75">
      <c r="B318" s="12">
        <v>42710</v>
      </c>
      <c r="C318" s="13">
        <v>45866179.44</v>
      </c>
      <c r="D318" s="14">
        <v>7.4E-05</v>
      </c>
      <c r="E318" s="13">
        <v>3394.1</v>
      </c>
      <c r="F318" s="13"/>
      <c r="G318" s="13">
        <v>2066557.31</v>
      </c>
      <c r="H318" s="14">
        <v>7.4E-05</v>
      </c>
      <c r="I318" s="13">
        <v>31.88</v>
      </c>
      <c r="J318" s="47">
        <f t="shared" si="8"/>
        <v>0.002359</v>
      </c>
      <c r="K318" s="13">
        <v>4875.01</v>
      </c>
      <c r="L318" s="15"/>
      <c r="M318" s="51">
        <f t="shared" si="9"/>
        <v>0.00010628768429202309</v>
      </c>
      <c r="O318" s="16"/>
    </row>
    <row r="319" spans="2:15" s="17" customFormat="1" ht="15.75">
      <c r="B319" s="12">
        <v>42711</v>
      </c>
      <c r="C319" s="13">
        <v>46503854.53</v>
      </c>
      <c r="D319" s="14">
        <v>7.4E-05</v>
      </c>
      <c r="E319" s="13">
        <v>3441.29</v>
      </c>
      <c r="F319" s="13"/>
      <c r="G319" s="13">
        <v>2151959.42</v>
      </c>
      <c r="H319" s="14">
        <v>7.4E-05</v>
      </c>
      <c r="I319" s="13">
        <v>27.48</v>
      </c>
      <c r="J319" s="47">
        <f t="shared" si="8"/>
        <v>0.002034</v>
      </c>
      <c r="K319" s="13">
        <v>4377.09</v>
      </c>
      <c r="L319" s="15"/>
      <c r="M319" s="51">
        <f t="shared" si="9"/>
        <v>9.412316557923827E-05</v>
      </c>
      <c r="O319" s="16"/>
    </row>
    <row r="320" spans="2:15" s="17" customFormat="1" ht="15.75">
      <c r="B320" s="12">
        <v>42712</v>
      </c>
      <c r="C320" s="13">
        <v>47760079.01</v>
      </c>
      <c r="D320" s="14">
        <v>7.4E-05</v>
      </c>
      <c r="E320" s="13">
        <v>3534.25</v>
      </c>
      <c r="F320" s="13"/>
      <c r="G320" s="13">
        <v>2359496.49</v>
      </c>
      <c r="H320" s="14">
        <v>7.4E-05</v>
      </c>
      <c r="I320" s="13">
        <v>27.48</v>
      </c>
      <c r="J320" s="47">
        <f t="shared" si="8"/>
        <v>0.002034</v>
      </c>
      <c r="K320" s="13">
        <v>4799.22</v>
      </c>
      <c r="L320" s="15"/>
      <c r="M320" s="51">
        <f t="shared" si="9"/>
        <v>0.00010048601466917884</v>
      </c>
      <c r="O320" s="16"/>
    </row>
    <row r="321" spans="2:15" s="17" customFormat="1" ht="15.75">
      <c r="B321" s="12">
        <v>42713</v>
      </c>
      <c r="C321" s="13">
        <v>48696480.14</v>
      </c>
      <c r="D321" s="14">
        <v>7.4E-05</v>
      </c>
      <c r="E321" s="13">
        <v>3603.54</v>
      </c>
      <c r="F321" s="13"/>
      <c r="G321" s="13">
        <v>2630057.25</v>
      </c>
      <c r="H321" s="14">
        <v>7.4E-05</v>
      </c>
      <c r="I321" s="13">
        <v>27.48</v>
      </c>
      <c r="J321" s="47">
        <f t="shared" si="8"/>
        <v>0.002034</v>
      </c>
      <c r="K321" s="13">
        <v>5349.54</v>
      </c>
      <c r="L321" s="15"/>
      <c r="M321" s="51">
        <f t="shared" si="9"/>
        <v>0.00010985475715329596</v>
      </c>
      <c r="O321" s="16"/>
    </row>
    <row r="322" spans="2:15" s="17" customFormat="1" ht="15.75">
      <c r="B322" s="12">
        <v>42714</v>
      </c>
      <c r="C322" s="13">
        <v>48696480.14</v>
      </c>
      <c r="D322" s="14">
        <v>7.4E-05</v>
      </c>
      <c r="E322" s="13">
        <v>3603.54</v>
      </c>
      <c r="F322" s="13"/>
      <c r="G322" s="13">
        <v>0</v>
      </c>
      <c r="H322" s="14">
        <v>7.4E-05</v>
      </c>
      <c r="I322" s="13">
        <v>27.48</v>
      </c>
      <c r="J322" s="47">
        <f t="shared" si="8"/>
        <v>0</v>
      </c>
      <c r="K322" s="13">
        <v>0</v>
      </c>
      <c r="L322" s="15"/>
      <c r="M322" s="51">
        <f t="shared" si="9"/>
        <v>0</v>
      </c>
      <c r="O322" s="16"/>
    </row>
    <row r="323" spans="2:15" s="17" customFormat="1" ht="15.75">
      <c r="B323" s="12">
        <v>42715</v>
      </c>
      <c r="C323" s="13">
        <v>48696480.14</v>
      </c>
      <c r="D323" s="14">
        <v>7.4E-05</v>
      </c>
      <c r="E323" s="13">
        <v>3603.54</v>
      </c>
      <c r="F323" s="13"/>
      <c r="G323" s="13">
        <v>0</v>
      </c>
      <c r="H323" s="14">
        <v>7.4E-05</v>
      </c>
      <c r="I323" s="13">
        <v>27.48</v>
      </c>
      <c r="J323" s="47">
        <f t="shared" si="8"/>
        <v>0</v>
      </c>
      <c r="K323" s="13">
        <v>0</v>
      </c>
      <c r="L323" s="15"/>
      <c r="M323" s="51">
        <f t="shared" si="9"/>
        <v>0</v>
      </c>
      <c r="O323" s="16"/>
    </row>
    <row r="324" spans="2:15" s="17" customFormat="1" ht="15.75">
      <c r="B324" s="12">
        <v>42716</v>
      </c>
      <c r="C324" s="13">
        <v>50783943.06</v>
      </c>
      <c r="D324" s="14">
        <v>7.4E-05</v>
      </c>
      <c r="E324" s="13">
        <v>3758.01</v>
      </c>
      <c r="F324" s="13"/>
      <c r="G324" s="13">
        <v>3664637.14</v>
      </c>
      <c r="H324" s="14">
        <v>7.4E-05</v>
      </c>
      <c r="I324" s="13">
        <v>27.48</v>
      </c>
      <c r="J324" s="47">
        <f t="shared" si="8"/>
        <v>0.002034</v>
      </c>
      <c r="K324" s="13">
        <v>7453.87</v>
      </c>
      <c r="L324" s="15"/>
      <c r="M324" s="51">
        <f t="shared" si="9"/>
        <v>0.00014677611762429381</v>
      </c>
      <c r="O324" s="16"/>
    </row>
    <row r="325" spans="2:15" s="17" customFormat="1" ht="15.75">
      <c r="B325" s="12">
        <v>42717</v>
      </c>
      <c r="C325" s="13">
        <v>51183890.48</v>
      </c>
      <c r="D325" s="14">
        <v>7.4E-05</v>
      </c>
      <c r="E325" s="13">
        <v>3787.61</v>
      </c>
      <c r="F325" s="13"/>
      <c r="G325" s="13">
        <v>2840187.12</v>
      </c>
      <c r="H325" s="14">
        <v>7.4E-05</v>
      </c>
      <c r="I325" s="13">
        <v>27.48</v>
      </c>
      <c r="J325" s="47">
        <f t="shared" si="8"/>
        <v>0.002034</v>
      </c>
      <c r="K325" s="13">
        <v>5776.94</v>
      </c>
      <c r="L325" s="15"/>
      <c r="M325" s="51">
        <f t="shared" si="9"/>
        <v>0.00011286637154433049</v>
      </c>
      <c r="O325" s="16"/>
    </row>
    <row r="326" spans="2:15" s="17" customFormat="1" ht="15.75">
      <c r="B326" s="12">
        <v>42718</v>
      </c>
      <c r="C326" s="13">
        <v>51844134.51</v>
      </c>
      <c r="D326" s="14">
        <v>7.4E-05</v>
      </c>
      <c r="E326" s="13">
        <v>3836.47</v>
      </c>
      <c r="F326" s="13"/>
      <c r="G326" s="13">
        <v>2679529.42</v>
      </c>
      <c r="H326" s="14">
        <v>7.4E-05</v>
      </c>
      <c r="I326" s="13">
        <v>27.48</v>
      </c>
      <c r="J326" s="47">
        <f t="shared" si="8"/>
        <v>0.002034</v>
      </c>
      <c r="K326" s="13">
        <v>5450.16</v>
      </c>
      <c r="L326" s="15"/>
      <c r="M326" s="51">
        <f t="shared" si="9"/>
        <v>0.00010512587492320354</v>
      </c>
      <c r="O326" s="16"/>
    </row>
    <row r="327" spans="2:15" s="17" customFormat="1" ht="15.75">
      <c r="B327" s="12">
        <v>42719</v>
      </c>
      <c r="C327" s="13">
        <v>53056968.1</v>
      </c>
      <c r="D327" s="14">
        <v>7.5E-05</v>
      </c>
      <c r="E327" s="13">
        <v>3979.27</v>
      </c>
      <c r="F327" s="13"/>
      <c r="G327" s="13">
        <v>2806901.37</v>
      </c>
      <c r="H327" s="14">
        <v>7.5E-05</v>
      </c>
      <c r="I327" s="13">
        <v>27.48</v>
      </c>
      <c r="J327" s="47">
        <f t="shared" si="8"/>
        <v>0.002061</v>
      </c>
      <c r="K327" s="13">
        <v>5785.02</v>
      </c>
      <c r="L327" s="15"/>
      <c r="M327" s="51">
        <f t="shared" si="9"/>
        <v>0.00010903412326721324</v>
      </c>
      <c r="O327" s="16"/>
    </row>
    <row r="328" spans="2:15" s="17" customFormat="1" ht="15.75">
      <c r="B328" s="12">
        <v>42720</v>
      </c>
      <c r="C328" s="13">
        <v>46830129.92</v>
      </c>
      <c r="D328" s="14">
        <v>7.5E-05</v>
      </c>
      <c r="E328" s="13">
        <v>3512.26</v>
      </c>
      <c r="F328" s="13"/>
      <c r="G328" s="13">
        <v>2007676.04</v>
      </c>
      <c r="H328" s="14">
        <v>7.5E-05</v>
      </c>
      <c r="I328" s="13">
        <v>27.48</v>
      </c>
      <c r="J328" s="47">
        <f t="shared" si="8"/>
        <v>0.002061</v>
      </c>
      <c r="K328" s="13">
        <v>4137.82</v>
      </c>
      <c r="L328" s="15"/>
      <c r="M328" s="51">
        <f t="shared" si="9"/>
        <v>8.83580721870438E-05</v>
      </c>
      <c r="O328" s="16"/>
    </row>
    <row r="329" spans="2:15" s="17" customFormat="1" ht="15.75">
      <c r="B329" s="12">
        <v>42721</v>
      </c>
      <c r="C329" s="13">
        <v>46830129.92</v>
      </c>
      <c r="D329" s="14">
        <v>7.5E-05</v>
      </c>
      <c r="E329" s="13">
        <v>3512.26</v>
      </c>
      <c r="F329" s="13"/>
      <c r="G329" s="13">
        <v>0</v>
      </c>
      <c r="H329" s="14">
        <v>7.5E-05</v>
      </c>
      <c r="I329" s="13">
        <v>27.48</v>
      </c>
      <c r="J329" s="47">
        <f t="shared" si="8"/>
        <v>0</v>
      </c>
      <c r="K329" s="13">
        <v>0</v>
      </c>
      <c r="L329" s="15"/>
      <c r="M329" s="51">
        <f t="shared" si="9"/>
        <v>0</v>
      </c>
      <c r="O329" s="16"/>
    </row>
    <row r="330" spans="2:15" s="17" customFormat="1" ht="15.75">
      <c r="B330" s="12">
        <v>42722</v>
      </c>
      <c r="C330" s="13">
        <v>46830129.92</v>
      </c>
      <c r="D330" s="14">
        <v>7.5E-05</v>
      </c>
      <c r="E330" s="13">
        <v>3512.26</v>
      </c>
      <c r="F330" s="13"/>
      <c r="G330" s="13">
        <v>0</v>
      </c>
      <c r="H330" s="14">
        <v>7.5E-05</v>
      </c>
      <c r="I330" s="13">
        <v>27.48</v>
      </c>
      <c r="J330" s="47">
        <f aca="true" t="shared" si="10" ref="J330:J393">IF(K330&lt;&gt;0,ROUND(H330*I330,6),0)</f>
        <v>0</v>
      </c>
      <c r="K330" s="13">
        <v>0</v>
      </c>
      <c r="L330" s="15"/>
      <c r="M330" s="51">
        <f aca="true" t="shared" si="11" ref="M330:M393">K330/C330</f>
        <v>0</v>
      </c>
      <c r="O330" s="16"/>
    </row>
    <row r="331" spans="2:15" s="17" customFormat="1" ht="15.75">
      <c r="B331" s="12">
        <v>42723</v>
      </c>
      <c r="C331" s="13">
        <v>45670192.29</v>
      </c>
      <c r="D331" s="14">
        <v>7.5E-05</v>
      </c>
      <c r="E331" s="13">
        <v>3425.26</v>
      </c>
      <c r="F331" s="13"/>
      <c r="G331" s="13">
        <v>2161162.06</v>
      </c>
      <c r="H331" s="14">
        <v>7.5E-05</v>
      </c>
      <c r="I331" s="13">
        <v>27.48</v>
      </c>
      <c r="J331" s="47">
        <f t="shared" si="10"/>
        <v>0.002061</v>
      </c>
      <c r="K331" s="13">
        <v>4454.16</v>
      </c>
      <c r="L331" s="15"/>
      <c r="M331" s="51">
        <f t="shared" si="11"/>
        <v>9.75288208054094E-05</v>
      </c>
      <c r="O331" s="16"/>
    </row>
    <row r="332" spans="2:15" s="17" customFormat="1" ht="15.75">
      <c r="B332" s="12">
        <v>42724</v>
      </c>
      <c r="C332" s="13">
        <v>46003517.68</v>
      </c>
      <c r="D332" s="14">
        <v>7.5E-05</v>
      </c>
      <c r="E332" s="13">
        <v>3450.26</v>
      </c>
      <c r="F332" s="13"/>
      <c r="G332" s="13">
        <v>2500368.98</v>
      </c>
      <c r="H332" s="14">
        <v>7.5E-05</v>
      </c>
      <c r="I332" s="13">
        <v>27.48</v>
      </c>
      <c r="J332" s="47">
        <f t="shared" si="10"/>
        <v>0.002061</v>
      </c>
      <c r="K332" s="13">
        <v>5153.26</v>
      </c>
      <c r="L332" s="15"/>
      <c r="M332" s="51">
        <f t="shared" si="11"/>
        <v>0.00011201882507868255</v>
      </c>
      <c r="O332" s="16"/>
    </row>
    <row r="333" spans="2:15" s="17" customFormat="1" ht="15.75">
      <c r="B333" s="12">
        <v>42725</v>
      </c>
      <c r="C333" s="13">
        <v>46701722.11</v>
      </c>
      <c r="D333" s="14">
        <v>7.5E-05</v>
      </c>
      <c r="E333" s="13">
        <v>3502.63</v>
      </c>
      <c r="F333" s="13"/>
      <c r="G333" s="13">
        <v>2216976.17</v>
      </c>
      <c r="H333" s="14">
        <v>7.5E-05</v>
      </c>
      <c r="I333" s="13">
        <v>27.48</v>
      </c>
      <c r="J333" s="47">
        <f t="shared" si="10"/>
        <v>0.002061</v>
      </c>
      <c r="K333" s="13">
        <v>4569.19</v>
      </c>
      <c r="L333" s="15"/>
      <c r="M333" s="51">
        <f t="shared" si="11"/>
        <v>9.783771975769652E-05</v>
      </c>
      <c r="O333" s="16"/>
    </row>
    <row r="334" spans="2:15" s="17" customFormat="1" ht="15.75">
      <c r="B334" s="12">
        <v>42726</v>
      </c>
      <c r="C334" s="13">
        <v>47381099.16</v>
      </c>
      <c r="D334" s="14">
        <v>7.6E-05</v>
      </c>
      <c r="E334" s="13">
        <v>3600.96</v>
      </c>
      <c r="F334" s="13"/>
      <c r="G334" s="13">
        <v>2413846.01</v>
      </c>
      <c r="H334" s="14">
        <v>7.6E-05</v>
      </c>
      <c r="I334" s="13">
        <v>27.48</v>
      </c>
      <c r="J334" s="47">
        <f t="shared" si="10"/>
        <v>0.002088</v>
      </c>
      <c r="K334" s="13">
        <v>5040.11</v>
      </c>
      <c r="L334" s="15"/>
      <c r="M334" s="51">
        <f t="shared" si="11"/>
        <v>0.00010637385137436732</v>
      </c>
      <c r="O334" s="16"/>
    </row>
    <row r="335" spans="2:15" s="17" customFormat="1" ht="15.75">
      <c r="B335" s="12">
        <v>42727</v>
      </c>
      <c r="C335" s="13">
        <v>47381099.16</v>
      </c>
      <c r="D335" s="14">
        <v>7.6E-05</v>
      </c>
      <c r="E335" s="13">
        <v>3600.96</v>
      </c>
      <c r="F335" s="13"/>
      <c r="G335" s="13">
        <v>0</v>
      </c>
      <c r="H335" s="14">
        <v>7.6E-05</v>
      </c>
      <c r="I335" s="13">
        <v>27.48</v>
      </c>
      <c r="J335" s="47">
        <f t="shared" si="10"/>
        <v>0</v>
      </c>
      <c r="K335" s="13">
        <v>0</v>
      </c>
      <c r="L335" s="15"/>
      <c r="M335" s="51">
        <f t="shared" si="11"/>
        <v>0</v>
      </c>
      <c r="O335" s="16"/>
    </row>
    <row r="336" spans="2:15" s="17" customFormat="1" ht="15.75">
      <c r="B336" s="12">
        <v>42728</v>
      </c>
      <c r="C336" s="13">
        <v>47381099.16</v>
      </c>
      <c r="D336" s="14">
        <v>7.6E-05</v>
      </c>
      <c r="E336" s="13">
        <v>3600.96</v>
      </c>
      <c r="F336" s="13"/>
      <c r="G336" s="13">
        <v>0</v>
      </c>
      <c r="H336" s="14">
        <v>7.6E-05</v>
      </c>
      <c r="I336" s="13">
        <v>27.48</v>
      </c>
      <c r="J336" s="47">
        <f t="shared" si="10"/>
        <v>0</v>
      </c>
      <c r="K336" s="13">
        <v>0</v>
      </c>
      <c r="L336" s="15"/>
      <c r="M336" s="51">
        <f t="shared" si="11"/>
        <v>0</v>
      </c>
      <c r="O336" s="16"/>
    </row>
    <row r="337" spans="2:15" s="17" customFormat="1" ht="15.75">
      <c r="B337" s="12">
        <v>42729</v>
      </c>
      <c r="C337" s="13">
        <v>47381099.16</v>
      </c>
      <c r="D337" s="14">
        <v>7.6E-05</v>
      </c>
      <c r="E337" s="13">
        <v>3600.96</v>
      </c>
      <c r="F337" s="13"/>
      <c r="G337" s="13">
        <v>0</v>
      </c>
      <c r="H337" s="14">
        <v>7.6E-05</v>
      </c>
      <c r="I337" s="13">
        <v>27.48</v>
      </c>
      <c r="J337" s="47">
        <f t="shared" si="10"/>
        <v>0</v>
      </c>
      <c r="K337" s="13">
        <v>0</v>
      </c>
      <c r="L337" s="15"/>
      <c r="M337" s="51">
        <f t="shared" si="11"/>
        <v>0</v>
      </c>
      <c r="O337" s="16"/>
    </row>
    <row r="338" spans="2:15" s="17" customFormat="1" ht="15.75">
      <c r="B338" s="12">
        <v>42730</v>
      </c>
      <c r="C338" s="13">
        <v>47381099.16</v>
      </c>
      <c r="D338" s="14">
        <v>7.6E-05</v>
      </c>
      <c r="E338" s="13">
        <v>3600.96</v>
      </c>
      <c r="F338" s="13"/>
      <c r="G338" s="13">
        <v>0</v>
      </c>
      <c r="H338" s="14">
        <v>7.6E-05</v>
      </c>
      <c r="I338" s="13">
        <v>27.48</v>
      </c>
      <c r="J338" s="47">
        <f t="shared" si="10"/>
        <v>0</v>
      </c>
      <c r="K338" s="13">
        <v>0</v>
      </c>
      <c r="L338" s="15"/>
      <c r="M338" s="51">
        <f t="shared" si="11"/>
        <v>0</v>
      </c>
      <c r="O338" s="16"/>
    </row>
    <row r="339" spans="2:15" s="17" customFormat="1" ht="15.75">
      <c r="B339" s="12">
        <v>42731</v>
      </c>
      <c r="C339" s="13">
        <v>47757711.68</v>
      </c>
      <c r="D339" s="14">
        <v>7.6E-05</v>
      </c>
      <c r="E339" s="13">
        <v>3629.59</v>
      </c>
      <c r="F339" s="13"/>
      <c r="G339" s="13">
        <v>2659580.29</v>
      </c>
      <c r="H339" s="14">
        <v>7.6E-05</v>
      </c>
      <c r="I339" s="13">
        <v>27.48</v>
      </c>
      <c r="J339" s="47">
        <f t="shared" si="10"/>
        <v>0.002088</v>
      </c>
      <c r="K339" s="13">
        <v>5553.2</v>
      </c>
      <c r="L339" s="15"/>
      <c r="M339" s="51">
        <f t="shared" si="11"/>
        <v>0.0001162786030706235</v>
      </c>
      <c r="O339" s="16"/>
    </row>
    <row r="340" spans="2:15" s="17" customFormat="1" ht="15.75">
      <c r="B340" s="12">
        <v>42732</v>
      </c>
      <c r="C340" s="13">
        <v>46661933.95</v>
      </c>
      <c r="D340" s="14">
        <v>7.6E-05</v>
      </c>
      <c r="E340" s="13">
        <v>3546.31</v>
      </c>
      <c r="F340" s="13"/>
      <c r="G340" s="13">
        <v>3477981.99</v>
      </c>
      <c r="H340" s="14">
        <v>7.6E-05</v>
      </c>
      <c r="I340" s="13">
        <v>27.48</v>
      </c>
      <c r="J340" s="47">
        <f t="shared" si="10"/>
        <v>0.002088</v>
      </c>
      <c r="K340" s="13">
        <v>7262.03</v>
      </c>
      <c r="L340" s="15"/>
      <c r="M340" s="51">
        <f t="shared" si="11"/>
        <v>0.00015563071191565989</v>
      </c>
      <c r="O340" s="16"/>
    </row>
    <row r="341" spans="2:15" s="17" customFormat="1" ht="15.75">
      <c r="B341" s="12">
        <v>42733</v>
      </c>
      <c r="C341" s="13">
        <v>47521131.38</v>
      </c>
      <c r="D341" s="14">
        <v>7.7E-05</v>
      </c>
      <c r="E341" s="13">
        <v>3659.13</v>
      </c>
      <c r="F341" s="13"/>
      <c r="G341" s="13">
        <v>3186827.07</v>
      </c>
      <c r="H341" s="14">
        <v>7.7E-05</v>
      </c>
      <c r="I341" s="13">
        <v>27.48</v>
      </c>
      <c r="J341" s="47">
        <f t="shared" si="10"/>
        <v>0.002116</v>
      </c>
      <c r="K341" s="13">
        <v>6743.33</v>
      </c>
      <c r="L341" s="15"/>
      <c r="M341" s="51">
        <f t="shared" si="11"/>
        <v>0.00014190171412539293</v>
      </c>
      <c r="O341" s="16"/>
    </row>
    <row r="342" spans="2:15" s="17" customFormat="1" ht="15.75">
      <c r="B342" s="12">
        <v>42734</v>
      </c>
      <c r="C342" s="13">
        <v>48906930.44</v>
      </c>
      <c r="D342" s="14">
        <v>7.7E-05</v>
      </c>
      <c r="E342" s="13">
        <v>3765.83</v>
      </c>
      <c r="F342" s="13"/>
      <c r="G342" s="13">
        <v>3522668.85</v>
      </c>
      <c r="H342" s="14">
        <v>7.7E-05</v>
      </c>
      <c r="I342" s="13">
        <v>27.48</v>
      </c>
      <c r="J342" s="47">
        <f t="shared" si="10"/>
        <v>0.002116</v>
      </c>
      <c r="K342" s="13">
        <v>7453.97</v>
      </c>
      <c r="L342" s="15"/>
      <c r="M342" s="51">
        <f t="shared" si="11"/>
        <v>0.00015241132356782604</v>
      </c>
      <c r="O342" s="16"/>
    </row>
    <row r="343" spans="2:15" s="17" customFormat="1" ht="15.75">
      <c r="B343" s="12">
        <v>42735</v>
      </c>
      <c r="C343" s="13">
        <v>48906930.44</v>
      </c>
      <c r="D343" s="14">
        <v>7.7E-05</v>
      </c>
      <c r="E343" s="13">
        <v>3765.83</v>
      </c>
      <c r="F343" s="13"/>
      <c r="G343" s="13">
        <v>0</v>
      </c>
      <c r="H343" s="14">
        <v>7.7E-05</v>
      </c>
      <c r="I343" s="13">
        <v>27.48</v>
      </c>
      <c r="J343" s="47">
        <f t="shared" si="10"/>
        <v>0</v>
      </c>
      <c r="K343" s="13">
        <v>0</v>
      </c>
      <c r="L343" s="15"/>
      <c r="M343" s="51">
        <f t="shared" si="11"/>
        <v>0</v>
      </c>
      <c r="O343" s="16"/>
    </row>
    <row r="344" spans="2:15" s="17" customFormat="1" ht="15.75">
      <c r="B344" s="12">
        <v>42736</v>
      </c>
      <c r="C344" s="13">
        <v>48906930.44</v>
      </c>
      <c r="D344" s="14">
        <v>7.7E-05</v>
      </c>
      <c r="E344" s="13">
        <v>3765.83</v>
      </c>
      <c r="F344" s="13"/>
      <c r="G344" s="13">
        <v>0</v>
      </c>
      <c r="H344" s="14">
        <v>7.7E-05</v>
      </c>
      <c r="I344" s="13">
        <v>27.48</v>
      </c>
      <c r="J344" s="47">
        <f t="shared" si="10"/>
        <v>0</v>
      </c>
      <c r="K344" s="13">
        <v>0</v>
      </c>
      <c r="L344" s="15"/>
      <c r="M344" s="51">
        <f t="shared" si="11"/>
        <v>0</v>
      </c>
      <c r="O344" s="16"/>
    </row>
    <row r="345" spans="2:15" s="17" customFormat="1" ht="15.75">
      <c r="B345" s="12">
        <v>42737</v>
      </c>
      <c r="C345" s="13">
        <v>48906930.44</v>
      </c>
      <c r="D345" s="14">
        <v>7.7E-05</v>
      </c>
      <c r="E345" s="13">
        <v>3765.83</v>
      </c>
      <c r="F345" s="13"/>
      <c r="G345" s="13">
        <v>0</v>
      </c>
      <c r="H345" s="14">
        <v>7.7E-05</v>
      </c>
      <c r="I345" s="13">
        <v>27.48</v>
      </c>
      <c r="J345" s="47">
        <f t="shared" si="10"/>
        <v>0</v>
      </c>
      <c r="K345" s="13">
        <v>0</v>
      </c>
      <c r="L345" s="15"/>
      <c r="M345" s="51">
        <f t="shared" si="11"/>
        <v>0</v>
      </c>
      <c r="O345" s="16"/>
    </row>
    <row r="346" spans="2:15" s="17" customFormat="1" ht="15.75">
      <c r="B346" s="12">
        <v>42738</v>
      </c>
      <c r="C346" s="13">
        <v>50189813.8</v>
      </c>
      <c r="D346" s="14">
        <v>7.7E-05</v>
      </c>
      <c r="E346" s="13">
        <v>3864.62</v>
      </c>
      <c r="F346" s="13"/>
      <c r="G346" s="13">
        <v>3040066.09</v>
      </c>
      <c r="H346" s="14">
        <v>7.7E-05</v>
      </c>
      <c r="I346" s="13">
        <v>27.48</v>
      </c>
      <c r="J346" s="47">
        <f t="shared" si="10"/>
        <v>0.002116</v>
      </c>
      <c r="K346" s="13">
        <v>6432.78</v>
      </c>
      <c r="L346" s="15"/>
      <c r="M346" s="51">
        <f t="shared" si="11"/>
        <v>0.0001281690349686055</v>
      </c>
      <c r="O346" s="16"/>
    </row>
    <row r="347" spans="2:15" s="17" customFormat="1" ht="15.75">
      <c r="B347" s="12">
        <v>42739</v>
      </c>
      <c r="C347" s="13">
        <v>55687253.58</v>
      </c>
      <c r="D347" s="14">
        <v>7.7E-05</v>
      </c>
      <c r="E347" s="13">
        <v>4287.92</v>
      </c>
      <c r="F347" s="13"/>
      <c r="G347" s="13">
        <v>8734589.58</v>
      </c>
      <c r="H347" s="14">
        <v>7.7E-05</v>
      </c>
      <c r="I347" s="13">
        <v>27.48</v>
      </c>
      <c r="J347" s="47">
        <f t="shared" si="10"/>
        <v>0.002116</v>
      </c>
      <c r="K347" s="13">
        <v>18482.39</v>
      </c>
      <c r="L347" s="15"/>
      <c r="M347" s="51">
        <f t="shared" si="11"/>
        <v>0.0003318962385790547</v>
      </c>
      <c r="O347" s="16"/>
    </row>
    <row r="348" spans="2:15" s="17" customFormat="1" ht="15.75">
      <c r="B348" s="12">
        <v>42740</v>
      </c>
      <c r="C348" s="13">
        <v>55556022.58</v>
      </c>
      <c r="D348" s="14">
        <v>7.7E-05</v>
      </c>
      <c r="E348" s="13">
        <v>4277.81</v>
      </c>
      <c r="F348" s="13"/>
      <c r="G348" s="13">
        <v>2415724.51</v>
      </c>
      <c r="H348" s="14">
        <v>7.7E-05</v>
      </c>
      <c r="I348" s="13">
        <v>27.48</v>
      </c>
      <c r="J348" s="47">
        <f t="shared" si="10"/>
        <v>0.002116</v>
      </c>
      <c r="K348" s="13">
        <v>5111.67</v>
      </c>
      <c r="L348" s="15"/>
      <c r="M348" s="51">
        <f t="shared" si="11"/>
        <v>9.200928652945335E-05</v>
      </c>
      <c r="O348" s="16"/>
    </row>
    <row r="349" spans="2:15" s="17" customFormat="1" ht="15.75">
      <c r="B349" s="12">
        <v>42741</v>
      </c>
      <c r="C349" s="13">
        <v>56861046.86</v>
      </c>
      <c r="D349" s="14">
        <v>7.7E-05</v>
      </c>
      <c r="E349" s="13">
        <v>4378.3</v>
      </c>
      <c r="F349" s="13"/>
      <c r="G349" s="13">
        <v>3341670.94</v>
      </c>
      <c r="H349" s="14">
        <v>7.7E-05</v>
      </c>
      <c r="I349" s="13">
        <v>27.48</v>
      </c>
      <c r="J349" s="47">
        <f t="shared" si="10"/>
        <v>0.002116</v>
      </c>
      <c r="K349" s="13">
        <v>7070.98</v>
      </c>
      <c r="L349" s="15"/>
      <c r="M349" s="51">
        <f t="shared" si="11"/>
        <v>0.00012435543118665684</v>
      </c>
      <c r="O349" s="16"/>
    </row>
    <row r="350" spans="2:15" s="17" customFormat="1" ht="15.75">
      <c r="B350" s="12">
        <v>42742</v>
      </c>
      <c r="C350" s="13">
        <v>56861046.86</v>
      </c>
      <c r="D350" s="14">
        <v>7.7E-05</v>
      </c>
      <c r="E350" s="13">
        <v>4378.3</v>
      </c>
      <c r="F350" s="13"/>
      <c r="G350" s="13">
        <v>0</v>
      </c>
      <c r="H350" s="14">
        <v>7.7E-05</v>
      </c>
      <c r="I350" s="13">
        <v>27.48</v>
      </c>
      <c r="J350" s="47">
        <f t="shared" si="10"/>
        <v>0</v>
      </c>
      <c r="K350" s="13">
        <v>0</v>
      </c>
      <c r="L350" s="15"/>
      <c r="M350" s="51">
        <f t="shared" si="11"/>
        <v>0</v>
      </c>
      <c r="O350" s="16"/>
    </row>
    <row r="351" spans="2:15" s="17" customFormat="1" ht="15.75">
      <c r="B351" s="12">
        <v>42743</v>
      </c>
      <c r="C351" s="13">
        <v>56861046.86</v>
      </c>
      <c r="D351" s="14">
        <v>7.7E-05</v>
      </c>
      <c r="E351" s="13">
        <v>4378.3</v>
      </c>
      <c r="F351" s="13"/>
      <c r="G351" s="13">
        <v>0</v>
      </c>
      <c r="H351" s="14">
        <v>7.7E-05</v>
      </c>
      <c r="I351" s="13">
        <v>27.48</v>
      </c>
      <c r="J351" s="47">
        <f t="shared" si="10"/>
        <v>0</v>
      </c>
      <c r="K351" s="13">
        <v>0</v>
      </c>
      <c r="L351" s="15"/>
      <c r="M351" s="51">
        <f t="shared" si="11"/>
        <v>0</v>
      </c>
      <c r="O351" s="16"/>
    </row>
    <row r="352" spans="2:15" s="17" customFormat="1" ht="15.75">
      <c r="B352" s="12">
        <v>42744</v>
      </c>
      <c r="C352" s="13">
        <v>57247370.34</v>
      </c>
      <c r="D352" s="14">
        <v>7.7E-05</v>
      </c>
      <c r="E352" s="13">
        <v>4408.05</v>
      </c>
      <c r="F352" s="13"/>
      <c r="G352" s="13">
        <v>2255424.22</v>
      </c>
      <c r="H352" s="14">
        <v>7.7E-05</v>
      </c>
      <c r="I352" s="13">
        <v>25.27</v>
      </c>
      <c r="J352" s="47">
        <f t="shared" si="10"/>
        <v>0.001946</v>
      </c>
      <c r="K352" s="13">
        <v>4389.06</v>
      </c>
      <c r="L352" s="15"/>
      <c r="M352" s="51">
        <f t="shared" si="11"/>
        <v>7.666832509393478E-05</v>
      </c>
      <c r="O352" s="16"/>
    </row>
    <row r="353" spans="2:15" s="17" customFormat="1" ht="15.75">
      <c r="B353" s="12">
        <v>42745</v>
      </c>
      <c r="C353" s="13">
        <v>58351388.2</v>
      </c>
      <c r="D353" s="14">
        <v>7.7E-05</v>
      </c>
      <c r="E353" s="13">
        <v>4493.06</v>
      </c>
      <c r="F353" s="13"/>
      <c r="G353" s="13">
        <v>4060566.52</v>
      </c>
      <c r="H353" s="14">
        <v>7.7E-05</v>
      </c>
      <c r="I353" s="13">
        <v>25.27</v>
      </c>
      <c r="J353" s="47">
        <f t="shared" si="10"/>
        <v>0.001946</v>
      </c>
      <c r="K353" s="13">
        <v>7901.86</v>
      </c>
      <c r="L353" s="15"/>
      <c r="M353" s="51">
        <f t="shared" si="11"/>
        <v>0.00013541854347862798</v>
      </c>
      <c r="O353" s="16"/>
    </row>
    <row r="354" spans="2:15" s="17" customFormat="1" ht="15.75">
      <c r="B354" s="12">
        <v>42746</v>
      </c>
      <c r="C354" s="13">
        <v>59351587.99</v>
      </c>
      <c r="D354" s="14">
        <v>7.7E-05</v>
      </c>
      <c r="E354" s="13">
        <v>4570.07</v>
      </c>
      <c r="F354" s="13"/>
      <c r="G354" s="13">
        <v>2665715.2</v>
      </c>
      <c r="H354" s="14">
        <v>7.7E-05</v>
      </c>
      <c r="I354" s="13">
        <v>25.27</v>
      </c>
      <c r="J354" s="47">
        <f t="shared" si="10"/>
        <v>0.001946</v>
      </c>
      <c r="K354" s="13">
        <v>5187.48</v>
      </c>
      <c r="L354" s="15"/>
      <c r="M354" s="51">
        <f t="shared" si="11"/>
        <v>8.740254769382118E-05</v>
      </c>
      <c r="O354" s="16"/>
    </row>
    <row r="355" spans="2:15" s="17" customFormat="1" ht="15.75">
      <c r="B355" s="12">
        <v>42747</v>
      </c>
      <c r="C355" s="13">
        <v>61066176.26</v>
      </c>
      <c r="D355" s="14">
        <v>7.7E-05</v>
      </c>
      <c r="E355" s="13">
        <v>4702.1</v>
      </c>
      <c r="F355" s="13"/>
      <c r="G355" s="13">
        <v>3453268.64</v>
      </c>
      <c r="H355" s="14">
        <v>7.7E-05</v>
      </c>
      <c r="I355" s="13">
        <v>25.27</v>
      </c>
      <c r="J355" s="47">
        <f t="shared" si="10"/>
        <v>0.001946</v>
      </c>
      <c r="K355" s="13">
        <v>6720.06</v>
      </c>
      <c r="L355" s="15"/>
      <c r="M355" s="51">
        <f t="shared" si="11"/>
        <v>0.000110045534395148</v>
      </c>
      <c r="O355" s="16"/>
    </row>
    <row r="356" spans="2:15" s="17" customFormat="1" ht="15.75">
      <c r="B356" s="12">
        <v>42748</v>
      </c>
      <c r="C356" s="13">
        <v>61463168.73</v>
      </c>
      <c r="D356" s="14">
        <v>7.7E-05</v>
      </c>
      <c r="E356" s="13">
        <v>4732.66</v>
      </c>
      <c r="F356" s="13"/>
      <c r="G356" s="13">
        <v>2719404.55</v>
      </c>
      <c r="H356" s="14">
        <v>7.7E-05</v>
      </c>
      <c r="I356" s="13">
        <v>25.27</v>
      </c>
      <c r="J356" s="47">
        <f t="shared" si="10"/>
        <v>0.001946</v>
      </c>
      <c r="K356" s="13">
        <v>5291.96</v>
      </c>
      <c r="L356" s="15"/>
      <c r="M356" s="51">
        <f t="shared" si="11"/>
        <v>8.609969367584866E-05</v>
      </c>
      <c r="O356" s="16"/>
    </row>
    <row r="357" spans="2:15" s="17" customFormat="1" ht="15.75">
      <c r="B357" s="12">
        <v>42749</v>
      </c>
      <c r="C357" s="13">
        <v>61463168.73</v>
      </c>
      <c r="D357" s="14">
        <v>7.7E-05</v>
      </c>
      <c r="E357" s="13">
        <v>4732.66</v>
      </c>
      <c r="F357" s="13"/>
      <c r="G357" s="13">
        <v>0</v>
      </c>
      <c r="H357" s="14">
        <v>7.7E-05</v>
      </c>
      <c r="I357" s="13">
        <v>25.27</v>
      </c>
      <c r="J357" s="47">
        <f t="shared" si="10"/>
        <v>0</v>
      </c>
      <c r="K357" s="13">
        <v>0</v>
      </c>
      <c r="L357" s="15"/>
      <c r="M357" s="51">
        <f t="shared" si="11"/>
        <v>0</v>
      </c>
      <c r="O357" s="16"/>
    </row>
    <row r="358" spans="2:15" s="17" customFormat="1" ht="15.75">
      <c r="B358" s="12">
        <v>42750</v>
      </c>
      <c r="C358" s="13">
        <v>61463168.73</v>
      </c>
      <c r="D358" s="14">
        <v>7.7E-05</v>
      </c>
      <c r="E358" s="13">
        <v>4732.66</v>
      </c>
      <c r="F358" s="13"/>
      <c r="G358" s="13">
        <v>0</v>
      </c>
      <c r="H358" s="14">
        <v>7.7E-05</v>
      </c>
      <c r="I358" s="13">
        <v>25.27</v>
      </c>
      <c r="J358" s="47">
        <f t="shared" si="10"/>
        <v>0</v>
      </c>
      <c r="K358" s="13">
        <v>0</v>
      </c>
      <c r="L358" s="15"/>
      <c r="M358" s="51">
        <f t="shared" si="11"/>
        <v>0</v>
      </c>
      <c r="O358" s="16"/>
    </row>
    <row r="359" spans="2:15" s="17" customFormat="1" ht="15.75">
      <c r="B359" s="12">
        <v>42751</v>
      </c>
      <c r="C359" s="13">
        <v>62316733.48</v>
      </c>
      <c r="D359" s="14">
        <v>7.7E-05</v>
      </c>
      <c r="E359" s="13">
        <v>4798.39</v>
      </c>
      <c r="F359" s="13"/>
      <c r="G359" s="13">
        <v>2852281.54</v>
      </c>
      <c r="H359" s="14">
        <v>7.7E-05</v>
      </c>
      <c r="I359" s="13">
        <v>25.27</v>
      </c>
      <c r="J359" s="47">
        <f t="shared" si="10"/>
        <v>0.001946</v>
      </c>
      <c r="K359" s="13">
        <v>5550.54</v>
      </c>
      <c r="L359" s="15"/>
      <c r="M359" s="51">
        <f t="shared" si="11"/>
        <v>8.906981624416172E-05</v>
      </c>
      <c r="O359" s="16"/>
    </row>
    <row r="360" spans="2:15" s="17" customFormat="1" ht="15.75">
      <c r="B360" s="12">
        <v>42752</v>
      </c>
      <c r="C360" s="13">
        <v>63201868.4</v>
      </c>
      <c r="D360" s="14">
        <v>7.7E-05</v>
      </c>
      <c r="E360" s="13">
        <v>4866.54</v>
      </c>
      <c r="F360" s="13"/>
      <c r="G360" s="13">
        <v>3191625.72</v>
      </c>
      <c r="H360" s="14">
        <v>7.7E-05</v>
      </c>
      <c r="I360" s="13">
        <v>25.27</v>
      </c>
      <c r="J360" s="47">
        <f t="shared" si="10"/>
        <v>0.001946</v>
      </c>
      <c r="K360" s="13">
        <v>6210.9</v>
      </c>
      <c r="L360" s="15"/>
      <c r="M360" s="51">
        <f t="shared" si="11"/>
        <v>9.82708289680879E-05</v>
      </c>
      <c r="O360" s="16"/>
    </row>
    <row r="361" spans="2:15" s="17" customFormat="1" ht="15.75">
      <c r="B361" s="12">
        <v>42753</v>
      </c>
      <c r="C361" s="13">
        <v>63454234.43</v>
      </c>
      <c r="D361" s="14">
        <v>7.7E-05</v>
      </c>
      <c r="E361" s="13">
        <v>4885.98</v>
      </c>
      <c r="F361" s="13"/>
      <c r="G361" s="13">
        <v>2304162.46</v>
      </c>
      <c r="H361" s="14">
        <v>7.7E-05</v>
      </c>
      <c r="I361" s="13">
        <v>25.27</v>
      </c>
      <c r="J361" s="47">
        <f t="shared" si="10"/>
        <v>0.001946</v>
      </c>
      <c r="K361" s="13">
        <v>4483.9</v>
      </c>
      <c r="L361" s="15"/>
      <c r="M361" s="51">
        <f t="shared" si="11"/>
        <v>7.066352687536475E-05</v>
      </c>
      <c r="O361" s="16"/>
    </row>
    <row r="362" spans="2:15" s="17" customFormat="1" ht="15.75">
      <c r="B362" s="12">
        <v>42754</v>
      </c>
      <c r="C362" s="13">
        <v>61686956.39</v>
      </c>
      <c r="D362" s="14">
        <v>7.7E-05</v>
      </c>
      <c r="E362" s="13">
        <v>4749.9</v>
      </c>
      <c r="F362" s="13"/>
      <c r="G362" s="13">
        <v>1828251.37</v>
      </c>
      <c r="H362" s="14">
        <v>7.7E-05</v>
      </c>
      <c r="I362" s="13">
        <v>25.27</v>
      </c>
      <c r="J362" s="47">
        <f t="shared" si="10"/>
        <v>0.001946</v>
      </c>
      <c r="K362" s="13">
        <v>3557.78</v>
      </c>
      <c r="L362" s="15"/>
      <c r="M362" s="51">
        <f t="shared" si="11"/>
        <v>5.7674753435829226E-05</v>
      </c>
      <c r="O362" s="16"/>
    </row>
    <row r="363" spans="2:15" s="17" customFormat="1" ht="15.75">
      <c r="B363" s="12">
        <v>42755</v>
      </c>
      <c r="C363" s="13">
        <v>56177758.1</v>
      </c>
      <c r="D363" s="14">
        <v>4.9E-05</v>
      </c>
      <c r="E363" s="13">
        <v>2752.71</v>
      </c>
      <c r="F363" s="13"/>
      <c r="G363" s="13">
        <v>2162178.29</v>
      </c>
      <c r="H363" s="14">
        <v>4.9E-05</v>
      </c>
      <c r="I363" s="13">
        <v>25.27</v>
      </c>
      <c r="J363" s="47">
        <f t="shared" si="10"/>
        <v>0.001238</v>
      </c>
      <c r="K363" s="13">
        <v>2676.78</v>
      </c>
      <c r="L363" s="15"/>
      <c r="M363" s="51">
        <f t="shared" si="11"/>
        <v>4.7648394854688946E-05</v>
      </c>
      <c r="O363" s="16"/>
    </row>
    <row r="364" spans="2:15" s="17" customFormat="1" ht="15.75">
      <c r="B364" s="12">
        <v>42756</v>
      </c>
      <c r="C364" s="13">
        <v>56177758.1</v>
      </c>
      <c r="D364" s="14">
        <v>4.9E-05</v>
      </c>
      <c r="E364" s="13">
        <v>2752.71</v>
      </c>
      <c r="F364" s="13"/>
      <c r="G364" s="13">
        <v>0</v>
      </c>
      <c r="H364" s="14">
        <v>4.9E-05</v>
      </c>
      <c r="I364" s="13">
        <v>25.27</v>
      </c>
      <c r="J364" s="47">
        <f t="shared" si="10"/>
        <v>0</v>
      </c>
      <c r="K364" s="13">
        <v>0</v>
      </c>
      <c r="L364" s="15"/>
      <c r="M364" s="51">
        <f t="shared" si="11"/>
        <v>0</v>
      </c>
      <c r="O364" s="16"/>
    </row>
    <row r="365" spans="2:15" s="17" customFormat="1" ht="15.75">
      <c r="B365" s="12">
        <v>42757</v>
      </c>
      <c r="C365" s="13">
        <v>56177758.1</v>
      </c>
      <c r="D365" s="14">
        <v>4.9E-05</v>
      </c>
      <c r="E365" s="13">
        <v>2752.71</v>
      </c>
      <c r="F365" s="13"/>
      <c r="G365" s="13">
        <v>0</v>
      </c>
      <c r="H365" s="14">
        <v>4.9E-05</v>
      </c>
      <c r="I365" s="13">
        <v>25.27</v>
      </c>
      <c r="J365" s="47">
        <f t="shared" si="10"/>
        <v>0</v>
      </c>
      <c r="K365" s="13">
        <v>0</v>
      </c>
      <c r="L365" s="15"/>
      <c r="M365" s="51">
        <f t="shared" si="11"/>
        <v>0</v>
      </c>
      <c r="O365" s="16"/>
    </row>
    <row r="366" spans="2:15" s="17" customFormat="1" ht="15.75">
      <c r="B366" s="12">
        <v>42758</v>
      </c>
      <c r="C366" s="13">
        <v>56129899.72</v>
      </c>
      <c r="D366" s="14">
        <v>4.9E-05</v>
      </c>
      <c r="E366" s="13">
        <v>2750.37</v>
      </c>
      <c r="F366" s="13"/>
      <c r="G366" s="13">
        <v>1934069.27</v>
      </c>
      <c r="H366" s="14">
        <v>4.9E-05</v>
      </c>
      <c r="I366" s="13">
        <v>25.27</v>
      </c>
      <c r="J366" s="47">
        <f t="shared" si="10"/>
        <v>0.001238</v>
      </c>
      <c r="K366" s="13">
        <v>2394.38</v>
      </c>
      <c r="L366" s="15"/>
      <c r="M366" s="51">
        <f t="shared" si="11"/>
        <v>4.265783498534995E-05</v>
      </c>
      <c r="O366" s="16"/>
    </row>
    <row r="367" spans="2:15" s="17" customFormat="1" ht="15.75">
      <c r="B367" s="12">
        <v>42759</v>
      </c>
      <c r="C367" s="13">
        <v>54222110.78</v>
      </c>
      <c r="D367" s="14">
        <v>4.9E-05</v>
      </c>
      <c r="E367" s="13">
        <v>2656.88</v>
      </c>
      <c r="F367" s="13"/>
      <c r="G367" s="13">
        <v>1438787.14</v>
      </c>
      <c r="H367" s="14">
        <v>4.9E-05</v>
      </c>
      <c r="I367" s="13">
        <v>25.27</v>
      </c>
      <c r="J367" s="47">
        <f t="shared" si="10"/>
        <v>0.001238</v>
      </c>
      <c r="K367" s="13">
        <v>1781.22</v>
      </c>
      <c r="L367" s="15"/>
      <c r="M367" s="51">
        <f t="shared" si="11"/>
        <v>3.285043636953006E-05</v>
      </c>
      <c r="O367" s="16"/>
    </row>
    <row r="368" spans="2:15" s="17" customFormat="1" ht="15.75">
      <c r="B368" s="12">
        <v>42760</v>
      </c>
      <c r="C368" s="13">
        <v>53109130.78</v>
      </c>
      <c r="D368" s="14">
        <v>4.9E-05</v>
      </c>
      <c r="E368" s="13">
        <v>2602.35</v>
      </c>
      <c r="F368" s="13"/>
      <c r="G368" s="13">
        <v>1922584.45</v>
      </c>
      <c r="H368" s="14">
        <v>4.9E-05</v>
      </c>
      <c r="I368" s="13">
        <v>25.27</v>
      </c>
      <c r="J368" s="47">
        <f t="shared" si="10"/>
        <v>0.001238</v>
      </c>
      <c r="K368" s="13">
        <v>2380.16</v>
      </c>
      <c r="L368" s="15"/>
      <c r="M368" s="51">
        <f t="shared" si="11"/>
        <v>4.481639908323124E-05</v>
      </c>
      <c r="O368" s="16"/>
    </row>
    <row r="369" spans="2:15" s="17" customFormat="1" ht="15.75">
      <c r="B369" s="12">
        <v>42761</v>
      </c>
      <c r="C369" s="13">
        <v>52999872.31</v>
      </c>
      <c r="D369" s="14">
        <v>4.9E-05</v>
      </c>
      <c r="E369" s="13">
        <v>2596.99</v>
      </c>
      <c r="F369" s="13"/>
      <c r="G369" s="13">
        <v>2255881.63</v>
      </c>
      <c r="H369" s="14">
        <v>4.9E-05</v>
      </c>
      <c r="I369" s="13">
        <v>25.27</v>
      </c>
      <c r="J369" s="47">
        <f t="shared" si="10"/>
        <v>0.001238</v>
      </c>
      <c r="K369" s="13">
        <v>2792.78</v>
      </c>
      <c r="L369" s="15"/>
      <c r="M369" s="51">
        <f t="shared" si="11"/>
        <v>5.269408921713683E-05</v>
      </c>
      <c r="O369" s="16"/>
    </row>
    <row r="370" spans="2:15" s="17" customFormat="1" ht="15.75">
      <c r="B370" s="12">
        <v>42762</v>
      </c>
      <c r="C370" s="13">
        <v>52687638.83</v>
      </c>
      <c r="D370" s="14">
        <v>4.9E-05</v>
      </c>
      <c r="E370" s="13">
        <v>2581.69</v>
      </c>
      <c r="F370" s="13"/>
      <c r="G370" s="13">
        <v>2418380.36</v>
      </c>
      <c r="H370" s="14">
        <v>4.9E-05</v>
      </c>
      <c r="I370" s="13">
        <v>25.27</v>
      </c>
      <c r="J370" s="47">
        <f t="shared" si="10"/>
        <v>0.001238</v>
      </c>
      <c r="K370" s="13">
        <v>2993.95</v>
      </c>
      <c r="L370" s="15"/>
      <c r="M370" s="51">
        <f t="shared" si="11"/>
        <v>5.6824524053168695E-05</v>
      </c>
      <c r="O370" s="16"/>
    </row>
    <row r="371" spans="2:15" s="17" customFormat="1" ht="15.75">
      <c r="B371" s="12">
        <v>42763</v>
      </c>
      <c r="C371" s="13">
        <v>52687638.83</v>
      </c>
      <c r="D371" s="14">
        <v>4.9E-05</v>
      </c>
      <c r="E371" s="13">
        <v>2581.69</v>
      </c>
      <c r="F371" s="13"/>
      <c r="G371" s="13">
        <v>0</v>
      </c>
      <c r="H371" s="14">
        <v>4.9E-05</v>
      </c>
      <c r="I371" s="13">
        <v>25.27</v>
      </c>
      <c r="J371" s="47">
        <f t="shared" si="10"/>
        <v>0</v>
      </c>
      <c r="K371" s="13">
        <v>0</v>
      </c>
      <c r="L371" s="15"/>
      <c r="M371" s="51">
        <f t="shared" si="11"/>
        <v>0</v>
      </c>
      <c r="O371" s="16"/>
    </row>
    <row r="372" spans="2:15" s="17" customFormat="1" ht="15.75">
      <c r="B372" s="12">
        <v>42764</v>
      </c>
      <c r="C372" s="13">
        <v>52687638.83</v>
      </c>
      <c r="D372" s="14">
        <v>4.9E-05</v>
      </c>
      <c r="E372" s="13">
        <v>2581.69</v>
      </c>
      <c r="F372" s="13"/>
      <c r="G372" s="13">
        <v>0</v>
      </c>
      <c r="H372" s="14">
        <v>4.9E-05</v>
      </c>
      <c r="I372" s="13">
        <v>25.27</v>
      </c>
      <c r="J372" s="47">
        <f t="shared" si="10"/>
        <v>0</v>
      </c>
      <c r="K372" s="13">
        <v>0</v>
      </c>
      <c r="L372" s="15"/>
      <c r="M372" s="51">
        <f t="shared" si="11"/>
        <v>0</v>
      </c>
      <c r="O372" s="16"/>
    </row>
    <row r="373" spans="2:15" s="17" customFormat="1" ht="15.75">
      <c r="B373" s="12">
        <v>42765</v>
      </c>
      <c r="C373" s="13">
        <v>52519918.99</v>
      </c>
      <c r="D373" s="14">
        <v>4.9E-05</v>
      </c>
      <c r="E373" s="13">
        <v>2573.48</v>
      </c>
      <c r="F373" s="13"/>
      <c r="G373" s="13">
        <v>2099583.3</v>
      </c>
      <c r="H373" s="14">
        <v>4.9E-05</v>
      </c>
      <c r="I373" s="13">
        <v>25.27</v>
      </c>
      <c r="J373" s="47">
        <f t="shared" si="10"/>
        <v>0.001238</v>
      </c>
      <c r="K373" s="13">
        <v>2599.28</v>
      </c>
      <c r="L373" s="15"/>
      <c r="M373" s="51">
        <f t="shared" si="11"/>
        <v>4.9491317770214253E-05</v>
      </c>
      <c r="O373" s="16"/>
    </row>
    <row r="374" spans="2:15" s="17" customFormat="1" ht="15.75">
      <c r="B374" s="12">
        <v>42766</v>
      </c>
      <c r="C374" s="13">
        <v>52053330.15</v>
      </c>
      <c r="D374" s="14">
        <v>4.9E-05</v>
      </c>
      <c r="E374" s="13">
        <v>2550.61</v>
      </c>
      <c r="F374" s="13"/>
      <c r="G374" s="13">
        <v>2333078.35</v>
      </c>
      <c r="H374" s="14">
        <v>4.9E-05</v>
      </c>
      <c r="I374" s="13">
        <v>25.27</v>
      </c>
      <c r="J374" s="47">
        <f t="shared" si="10"/>
        <v>0.001238</v>
      </c>
      <c r="K374" s="13">
        <v>2888.35</v>
      </c>
      <c r="L374" s="15"/>
      <c r="M374" s="51">
        <f t="shared" si="11"/>
        <v>5.5488284643398554E-05</v>
      </c>
      <c r="O374" s="16"/>
    </row>
    <row r="375" spans="2:15" s="17" customFormat="1" ht="15.75">
      <c r="B375" s="12">
        <v>42767</v>
      </c>
      <c r="C375" s="13">
        <v>52583944.14</v>
      </c>
      <c r="D375" s="14">
        <v>4.9E-05</v>
      </c>
      <c r="E375" s="13">
        <v>2576.61</v>
      </c>
      <c r="F375" s="13"/>
      <c r="G375" s="13">
        <v>3067222.15</v>
      </c>
      <c r="H375" s="14">
        <v>4.9E-05</v>
      </c>
      <c r="I375" s="13">
        <v>25.27</v>
      </c>
      <c r="J375" s="47">
        <f t="shared" si="10"/>
        <v>0.001238</v>
      </c>
      <c r="K375" s="13">
        <v>3797.22</v>
      </c>
      <c r="L375" s="15"/>
      <c r="M375" s="51">
        <f t="shared" si="11"/>
        <v>7.221253677529864E-05</v>
      </c>
      <c r="O375" s="16"/>
    </row>
    <row r="376" spans="2:15" s="17" customFormat="1" ht="15.75">
      <c r="B376" s="12">
        <v>42768</v>
      </c>
      <c r="C376" s="13">
        <v>57985332.11</v>
      </c>
      <c r="D376" s="14">
        <v>4.9E-05</v>
      </c>
      <c r="E376" s="13">
        <v>2841.28</v>
      </c>
      <c r="F376" s="13"/>
      <c r="G376" s="13">
        <v>7491488.18</v>
      </c>
      <c r="H376" s="14">
        <v>4.9E-05</v>
      </c>
      <c r="I376" s="13">
        <v>25.27</v>
      </c>
      <c r="J376" s="47">
        <f t="shared" si="10"/>
        <v>0.001238</v>
      </c>
      <c r="K376" s="13">
        <v>9274.46</v>
      </c>
      <c r="L376" s="15"/>
      <c r="M376" s="51">
        <f t="shared" si="11"/>
        <v>0.0001599449319770396</v>
      </c>
      <c r="O376" s="16"/>
    </row>
    <row r="377" spans="2:15" s="17" customFormat="1" ht="15.75">
      <c r="B377" s="12">
        <v>42769</v>
      </c>
      <c r="C377" s="13">
        <v>59254833.07</v>
      </c>
      <c r="D377" s="14">
        <v>4.9E-05</v>
      </c>
      <c r="E377" s="13">
        <v>2903.49</v>
      </c>
      <c r="F377" s="13"/>
      <c r="G377" s="13">
        <v>3790231.75</v>
      </c>
      <c r="H377" s="14">
        <v>4.9E-05</v>
      </c>
      <c r="I377" s="13">
        <v>25.27</v>
      </c>
      <c r="J377" s="47">
        <f t="shared" si="10"/>
        <v>0.001238</v>
      </c>
      <c r="K377" s="13">
        <v>4692.31</v>
      </c>
      <c r="L377" s="15"/>
      <c r="M377" s="51">
        <f t="shared" si="11"/>
        <v>7.918864600389297E-05</v>
      </c>
      <c r="O377" s="16"/>
    </row>
    <row r="378" spans="2:15" s="17" customFormat="1" ht="15.75">
      <c r="B378" s="12">
        <v>42770</v>
      </c>
      <c r="C378" s="13">
        <v>59254833.07</v>
      </c>
      <c r="D378" s="14">
        <v>4.9E-05</v>
      </c>
      <c r="E378" s="13">
        <v>2903.49</v>
      </c>
      <c r="F378" s="13"/>
      <c r="G378" s="13">
        <v>0</v>
      </c>
      <c r="H378" s="14">
        <v>4.9E-05</v>
      </c>
      <c r="I378" s="13">
        <v>25.27</v>
      </c>
      <c r="J378" s="47">
        <f t="shared" si="10"/>
        <v>0</v>
      </c>
      <c r="K378" s="13">
        <v>0</v>
      </c>
      <c r="L378" s="15"/>
      <c r="M378" s="51">
        <f t="shared" si="11"/>
        <v>0</v>
      </c>
      <c r="O378" s="16"/>
    </row>
    <row r="379" spans="2:15" s="17" customFormat="1" ht="15.75">
      <c r="B379" s="12">
        <v>42771</v>
      </c>
      <c r="C379" s="13">
        <v>59254833.07</v>
      </c>
      <c r="D379" s="14">
        <v>4.9E-05</v>
      </c>
      <c r="E379" s="13">
        <v>2903.49</v>
      </c>
      <c r="F379" s="13"/>
      <c r="G379" s="13">
        <v>0</v>
      </c>
      <c r="H379" s="14">
        <v>4.9E-05</v>
      </c>
      <c r="I379" s="13">
        <v>25.27</v>
      </c>
      <c r="J379" s="47">
        <f t="shared" si="10"/>
        <v>0</v>
      </c>
      <c r="K379" s="13">
        <v>0</v>
      </c>
      <c r="L379" s="15"/>
      <c r="M379" s="51">
        <f t="shared" si="11"/>
        <v>0</v>
      </c>
      <c r="O379" s="16"/>
    </row>
    <row r="380" spans="2:15" s="17" customFormat="1" ht="15.75">
      <c r="B380" s="12">
        <v>42772</v>
      </c>
      <c r="C380" s="13">
        <v>59942165.94</v>
      </c>
      <c r="D380" s="14">
        <v>4.9E-05</v>
      </c>
      <c r="E380" s="13">
        <v>2937.17</v>
      </c>
      <c r="F380" s="13"/>
      <c r="G380" s="13">
        <v>2789166.55</v>
      </c>
      <c r="H380" s="14">
        <v>4.9E-05</v>
      </c>
      <c r="I380" s="13">
        <v>25.27</v>
      </c>
      <c r="J380" s="47">
        <f t="shared" si="10"/>
        <v>0.001238</v>
      </c>
      <c r="K380" s="13">
        <v>3452.99</v>
      </c>
      <c r="L380" s="15"/>
      <c r="M380" s="51">
        <f t="shared" si="11"/>
        <v>5.760535919666836E-05</v>
      </c>
      <c r="O380" s="16"/>
    </row>
    <row r="381" spans="2:15" s="17" customFormat="1" ht="15.75">
      <c r="B381" s="12">
        <v>42773</v>
      </c>
      <c r="C381" s="13">
        <v>58904992.69</v>
      </c>
      <c r="D381" s="14">
        <v>4.9E-05</v>
      </c>
      <c r="E381" s="13">
        <v>2886.34</v>
      </c>
      <c r="F381" s="13"/>
      <c r="G381" s="13">
        <v>2479977.76</v>
      </c>
      <c r="H381" s="14">
        <v>4.9E-05</v>
      </c>
      <c r="I381" s="13">
        <v>29.42</v>
      </c>
      <c r="J381" s="47">
        <f t="shared" si="10"/>
        <v>0.001442</v>
      </c>
      <c r="K381" s="13">
        <v>3576.13</v>
      </c>
      <c r="L381" s="15"/>
      <c r="M381" s="51">
        <f t="shared" si="11"/>
        <v>6.071013400884611E-05</v>
      </c>
      <c r="O381" s="16"/>
    </row>
    <row r="382" spans="2:15" s="17" customFormat="1" ht="15.75">
      <c r="B382" s="12">
        <v>42774</v>
      </c>
      <c r="C382" s="13">
        <v>58922175.36</v>
      </c>
      <c r="D382" s="14">
        <v>4.9E-05</v>
      </c>
      <c r="E382" s="13">
        <v>2887.19</v>
      </c>
      <c r="F382" s="13"/>
      <c r="G382" s="13">
        <v>2354129.15</v>
      </c>
      <c r="H382" s="14">
        <v>4.9E-05</v>
      </c>
      <c r="I382" s="13">
        <v>29.42</v>
      </c>
      <c r="J382" s="47">
        <f t="shared" si="10"/>
        <v>0.001442</v>
      </c>
      <c r="K382" s="13">
        <v>3394.65</v>
      </c>
      <c r="L382" s="15"/>
      <c r="M382" s="51">
        <f t="shared" si="11"/>
        <v>5.7612435034170475E-05</v>
      </c>
      <c r="O382" s="16"/>
    </row>
    <row r="383" spans="2:15" s="17" customFormat="1" ht="15.75">
      <c r="B383" s="12">
        <v>42775</v>
      </c>
      <c r="C383" s="13">
        <v>58814215.62</v>
      </c>
      <c r="D383" s="14">
        <v>4.9E-05</v>
      </c>
      <c r="E383" s="13">
        <v>2881.9</v>
      </c>
      <c r="F383" s="13"/>
      <c r="G383" s="13">
        <v>1737861.21</v>
      </c>
      <c r="H383" s="14">
        <v>4.9E-05</v>
      </c>
      <c r="I383" s="13">
        <v>29.42</v>
      </c>
      <c r="J383" s="47">
        <f t="shared" si="10"/>
        <v>0.001442</v>
      </c>
      <c r="K383" s="13">
        <v>2506</v>
      </c>
      <c r="L383" s="15"/>
      <c r="M383" s="51">
        <f t="shared" si="11"/>
        <v>4.2608746432857726E-05</v>
      </c>
      <c r="O383" s="16"/>
    </row>
    <row r="384" spans="2:15" s="17" customFormat="1" ht="15.75">
      <c r="B384" s="12">
        <v>42776</v>
      </c>
      <c r="C384" s="13">
        <v>58457041.81</v>
      </c>
      <c r="D384" s="14">
        <v>4.9E-05</v>
      </c>
      <c r="E384" s="13">
        <v>2864.4</v>
      </c>
      <c r="F384" s="13"/>
      <c r="G384" s="13">
        <v>2413882.08</v>
      </c>
      <c r="H384" s="14">
        <v>4.9E-05</v>
      </c>
      <c r="I384" s="13">
        <v>29.42</v>
      </c>
      <c r="J384" s="47">
        <f t="shared" si="10"/>
        <v>0.001442</v>
      </c>
      <c r="K384" s="13">
        <v>3480.82</v>
      </c>
      <c r="L384" s="15"/>
      <c r="M384" s="51">
        <f t="shared" si="11"/>
        <v>5.9544922086778444E-05</v>
      </c>
      <c r="O384" s="16"/>
    </row>
    <row r="385" spans="2:15" s="17" customFormat="1" ht="15.75">
      <c r="B385" s="12">
        <v>42777</v>
      </c>
      <c r="C385" s="13">
        <v>58457041.81</v>
      </c>
      <c r="D385" s="14">
        <v>4.9E-05</v>
      </c>
      <c r="E385" s="13">
        <v>2864.4</v>
      </c>
      <c r="F385" s="13"/>
      <c r="G385" s="13">
        <v>0</v>
      </c>
      <c r="H385" s="14">
        <v>4.9E-05</v>
      </c>
      <c r="I385" s="13">
        <v>29.42</v>
      </c>
      <c r="J385" s="47">
        <f t="shared" si="10"/>
        <v>0</v>
      </c>
      <c r="K385" s="13">
        <v>0</v>
      </c>
      <c r="L385" s="15"/>
      <c r="M385" s="51">
        <f t="shared" si="11"/>
        <v>0</v>
      </c>
      <c r="O385" s="16"/>
    </row>
    <row r="386" spans="2:15" s="17" customFormat="1" ht="15.75">
      <c r="B386" s="12">
        <v>42778</v>
      </c>
      <c r="C386" s="13">
        <v>58457041.81</v>
      </c>
      <c r="D386" s="14">
        <v>4.9E-05</v>
      </c>
      <c r="E386" s="13">
        <v>2864.4</v>
      </c>
      <c r="F386" s="13"/>
      <c r="G386" s="13">
        <v>0</v>
      </c>
      <c r="H386" s="14">
        <v>4.9E-05</v>
      </c>
      <c r="I386" s="13">
        <v>29.42</v>
      </c>
      <c r="J386" s="47">
        <f t="shared" si="10"/>
        <v>0</v>
      </c>
      <c r="K386" s="13">
        <v>0</v>
      </c>
      <c r="L386" s="15"/>
      <c r="M386" s="51">
        <f t="shared" si="11"/>
        <v>0</v>
      </c>
      <c r="O386" s="16"/>
    </row>
    <row r="387" spans="2:15" s="17" customFormat="1" ht="15.75">
      <c r="B387" s="12">
        <v>42779</v>
      </c>
      <c r="C387" s="13">
        <v>59192328.36</v>
      </c>
      <c r="D387" s="14">
        <v>4.9E-05</v>
      </c>
      <c r="E387" s="13">
        <v>2900.42</v>
      </c>
      <c r="F387" s="13"/>
      <c r="G387" s="13">
        <v>2294211.47</v>
      </c>
      <c r="H387" s="14">
        <v>4.9E-05</v>
      </c>
      <c r="I387" s="13">
        <v>29.42</v>
      </c>
      <c r="J387" s="47">
        <f t="shared" si="10"/>
        <v>0.001442</v>
      </c>
      <c r="K387" s="13">
        <v>3308.25</v>
      </c>
      <c r="L387" s="15"/>
      <c r="M387" s="51">
        <f t="shared" si="11"/>
        <v>5.588984403316011E-05</v>
      </c>
      <c r="O387" s="16"/>
    </row>
    <row r="388" spans="2:15" s="17" customFormat="1" ht="15.75">
      <c r="B388" s="12">
        <v>42780</v>
      </c>
      <c r="C388" s="13">
        <v>59001990.01</v>
      </c>
      <c r="D388" s="14">
        <v>4.9E-05</v>
      </c>
      <c r="E388" s="13">
        <v>2891.1</v>
      </c>
      <c r="F388" s="13"/>
      <c r="G388" s="13">
        <v>3272267.41</v>
      </c>
      <c r="H388" s="14">
        <v>4.9E-05</v>
      </c>
      <c r="I388" s="13">
        <v>29.42</v>
      </c>
      <c r="J388" s="47">
        <f t="shared" si="10"/>
        <v>0.001442</v>
      </c>
      <c r="K388" s="13">
        <v>4718.61</v>
      </c>
      <c r="L388" s="15"/>
      <c r="M388" s="51">
        <f t="shared" si="11"/>
        <v>7.997374324493568E-05</v>
      </c>
      <c r="O388" s="16"/>
    </row>
    <row r="389" spans="2:15" s="17" customFormat="1" ht="15.75">
      <c r="B389" s="12">
        <v>42781</v>
      </c>
      <c r="C389" s="13">
        <v>59260905.5</v>
      </c>
      <c r="D389" s="14">
        <v>4.9E-05</v>
      </c>
      <c r="E389" s="13">
        <v>2903.78</v>
      </c>
      <c r="F389" s="13"/>
      <c r="G389" s="13">
        <v>2500512.36</v>
      </c>
      <c r="H389" s="14">
        <v>4.9E-05</v>
      </c>
      <c r="I389" s="13">
        <v>29.42</v>
      </c>
      <c r="J389" s="47">
        <f t="shared" si="10"/>
        <v>0.001442</v>
      </c>
      <c r="K389" s="13">
        <v>3605.74</v>
      </c>
      <c r="L389" s="15"/>
      <c r="M389" s="51">
        <f t="shared" si="11"/>
        <v>6.0845172202102103E-05</v>
      </c>
      <c r="O389" s="16"/>
    </row>
    <row r="390" spans="2:15" s="17" customFormat="1" ht="15.75">
      <c r="B390" s="12">
        <v>42782</v>
      </c>
      <c r="C390" s="13">
        <v>54234227.06</v>
      </c>
      <c r="D390" s="14">
        <v>4.9E-05</v>
      </c>
      <c r="E390" s="13">
        <v>2657.48</v>
      </c>
      <c r="F390" s="13"/>
      <c r="G390" s="13">
        <v>2012374.96</v>
      </c>
      <c r="H390" s="14">
        <v>4.9E-05</v>
      </c>
      <c r="I390" s="13">
        <v>29.42</v>
      </c>
      <c r="J390" s="47">
        <f t="shared" si="10"/>
        <v>0.001442</v>
      </c>
      <c r="K390" s="13">
        <v>2901.84</v>
      </c>
      <c r="L390" s="15"/>
      <c r="M390" s="51">
        <f t="shared" si="11"/>
        <v>5.350569478550249E-05</v>
      </c>
      <c r="O390" s="16"/>
    </row>
    <row r="391" spans="2:15" s="17" customFormat="1" ht="15.75">
      <c r="B391" s="12">
        <v>42783</v>
      </c>
      <c r="C391" s="13">
        <v>52930668.35</v>
      </c>
      <c r="D391" s="14">
        <v>4.9E-05</v>
      </c>
      <c r="E391" s="13">
        <v>2593.6</v>
      </c>
      <c r="F391" s="13"/>
      <c r="G391" s="13">
        <v>1331430.88</v>
      </c>
      <c r="H391" s="14">
        <v>4.9E-05</v>
      </c>
      <c r="I391" s="13">
        <v>29.42</v>
      </c>
      <c r="J391" s="47">
        <f t="shared" si="10"/>
        <v>0.001442</v>
      </c>
      <c r="K391" s="13">
        <v>1919.92</v>
      </c>
      <c r="L391" s="15"/>
      <c r="M391" s="51">
        <f t="shared" si="11"/>
        <v>3.6272355136433866E-05</v>
      </c>
      <c r="O391" s="16"/>
    </row>
    <row r="392" spans="2:15" s="17" customFormat="1" ht="15.75">
      <c r="B392" s="12">
        <v>42784</v>
      </c>
      <c r="C392" s="13">
        <v>52930668.35</v>
      </c>
      <c r="D392" s="14">
        <v>4.9E-05</v>
      </c>
      <c r="E392" s="13">
        <v>2593.6</v>
      </c>
      <c r="F392" s="13"/>
      <c r="G392" s="13">
        <v>0</v>
      </c>
      <c r="H392" s="14">
        <v>4.9E-05</v>
      </c>
      <c r="I392" s="13">
        <v>29.42</v>
      </c>
      <c r="J392" s="47">
        <f t="shared" si="10"/>
        <v>0</v>
      </c>
      <c r="K392" s="13">
        <v>0</v>
      </c>
      <c r="L392" s="15"/>
      <c r="M392" s="51">
        <f t="shared" si="11"/>
        <v>0</v>
      </c>
      <c r="O392" s="16"/>
    </row>
    <row r="393" spans="2:15" s="17" customFormat="1" ht="15.75">
      <c r="B393" s="12">
        <v>42785</v>
      </c>
      <c r="C393" s="13">
        <v>52930668.35</v>
      </c>
      <c r="D393" s="14">
        <v>4.9E-05</v>
      </c>
      <c r="E393" s="13">
        <v>2593.6</v>
      </c>
      <c r="F393" s="13"/>
      <c r="G393" s="13">
        <v>0</v>
      </c>
      <c r="H393" s="14">
        <v>4.9E-05</v>
      </c>
      <c r="I393" s="13">
        <v>29.42</v>
      </c>
      <c r="J393" s="47">
        <f t="shared" si="10"/>
        <v>0</v>
      </c>
      <c r="K393" s="13">
        <v>0</v>
      </c>
      <c r="L393" s="15"/>
      <c r="M393" s="51">
        <f t="shared" si="11"/>
        <v>0</v>
      </c>
      <c r="O393" s="16"/>
    </row>
    <row r="394" spans="2:15" s="17" customFormat="1" ht="15.75">
      <c r="B394" s="12">
        <v>42786</v>
      </c>
      <c r="C394" s="13">
        <v>51370410.53</v>
      </c>
      <c r="D394" s="14">
        <v>4.9E-05</v>
      </c>
      <c r="E394" s="13">
        <v>2517.15</v>
      </c>
      <c r="F394" s="13"/>
      <c r="G394" s="13">
        <v>1444635.11</v>
      </c>
      <c r="H394" s="14">
        <v>4.9E-05</v>
      </c>
      <c r="I394" s="13">
        <v>29.42</v>
      </c>
      <c r="J394" s="47">
        <f aca="true" t="shared" si="12" ref="J394:J402">IF(K394&lt;&gt;0,ROUND(H394*I394,6),0)</f>
        <v>0.001442</v>
      </c>
      <c r="K394" s="13">
        <v>2083.16</v>
      </c>
      <c r="L394" s="15"/>
      <c r="M394" s="51">
        <f aca="true" t="shared" si="13" ref="M394:M402">K394/C394</f>
        <v>4.055174911992279E-05</v>
      </c>
      <c r="O394" s="16"/>
    </row>
    <row r="395" spans="2:15" s="17" customFormat="1" ht="15.75">
      <c r="B395" s="12">
        <v>42787</v>
      </c>
      <c r="C395" s="13">
        <v>50360999.47</v>
      </c>
      <c r="D395" s="14">
        <v>4.9E-05</v>
      </c>
      <c r="E395" s="13">
        <v>2467.69</v>
      </c>
      <c r="F395" s="13"/>
      <c r="G395" s="13">
        <v>1120154.53</v>
      </c>
      <c r="H395" s="14">
        <v>4.9E-05</v>
      </c>
      <c r="I395" s="13">
        <v>29.42</v>
      </c>
      <c r="J395" s="47">
        <f t="shared" si="12"/>
        <v>0.001442</v>
      </c>
      <c r="K395" s="13">
        <v>1615.26</v>
      </c>
      <c r="L395" s="15"/>
      <c r="M395" s="51">
        <f t="shared" si="13"/>
        <v>3.207362874047424E-05</v>
      </c>
      <c r="O395" s="16"/>
    </row>
    <row r="396" spans="2:15" s="17" customFormat="1" ht="15.75">
      <c r="B396" s="12">
        <v>42788</v>
      </c>
      <c r="C396" s="13">
        <v>49647724.52</v>
      </c>
      <c r="D396" s="14">
        <v>5.1E-05</v>
      </c>
      <c r="E396" s="13">
        <v>2532.03</v>
      </c>
      <c r="F396" s="13"/>
      <c r="G396" s="13">
        <v>2000921.76</v>
      </c>
      <c r="H396" s="14">
        <v>5.1E-05</v>
      </c>
      <c r="I396" s="13">
        <v>29.42</v>
      </c>
      <c r="J396" s="47">
        <f t="shared" si="12"/>
        <v>0.0015</v>
      </c>
      <c r="K396" s="13">
        <v>3001.38</v>
      </c>
      <c r="L396" s="15"/>
      <c r="M396" s="51">
        <f t="shared" si="13"/>
        <v>6.0453525897061595E-05</v>
      </c>
      <c r="O396" s="16"/>
    </row>
    <row r="397" spans="2:15" s="17" customFormat="1" ht="15.75">
      <c r="B397" s="12">
        <v>42789</v>
      </c>
      <c r="C397" s="13">
        <v>49101049.74</v>
      </c>
      <c r="D397" s="14">
        <v>5.1E-05</v>
      </c>
      <c r="E397" s="13">
        <v>2504.15</v>
      </c>
      <c r="F397" s="13"/>
      <c r="G397" s="13">
        <v>1798436.86</v>
      </c>
      <c r="H397" s="14">
        <v>5.1E-05</v>
      </c>
      <c r="I397" s="13">
        <v>29.42</v>
      </c>
      <c r="J397" s="47">
        <f t="shared" si="12"/>
        <v>0.0015</v>
      </c>
      <c r="K397" s="13">
        <v>2697.66</v>
      </c>
      <c r="L397" s="15"/>
      <c r="M397" s="51">
        <f t="shared" si="13"/>
        <v>5.494098424136868E-05</v>
      </c>
      <c r="O397" s="16"/>
    </row>
    <row r="398" spans="2:15" s="17" customFormat="1" ht="15.75">
      <c r="B398" s="12">
        <v>42790</v>
      </c>
      <c r="C398" s="13">
        <v>48694668.04</v>
      </c>
      <c r="D398" s="14">
        <v>5.1E-05</v>
      </c>
      <c r="E398" s="13">
        <v>2483.43</v>
      </c>
      <c r="F398" s="13"/>
      <c r="G398" s="13">
        <v>1629801.64</v>
      </c>
      <c r="H398" s="14">
        <v>5.1E-05</v>
      </c>
      <c r="I398" s="13">
        <v>29.42</v>
      </c>
      <c r="J398" s="47">
        <f t="shared" si="12"/>
        <v>0.0015</v>
      </c>
      <c r="K398" s="13">
        <v>2444.7</v>
      </c>
      <c r="L398" s="15"/>
      <c r="M398" s="51">
        <f t="shared" si="13"/>
        <v>5.020467534539537E-05</v>
      </c>
      <c r="O398" s="16"/>
    </row>
    <row r="399" spans="2:15" s="17" customFormat="1" ht="15.75">
      <c r="B399" s="12">
        <v>42791</v>
      </c>
      <c r="C399" s="13">
        <v>48694668.04</v>
      </c>
      <c r="D399" s="14">
        <v>5.1E-05</v>
      </c>
      <c r="E399" s="13">
        <v>2483.43</v>
      </c>
      <c r="F399" s="13"/>
      <c r="G399" s="13">
        <v>0</v>
      </c>
      <c r="H399" s="14">
        <v>5.1E-05</v>
      </c>
      <c r="I399" s="13">
        <v>29.42</v>
      </c>
      <c r="J399" s="47">
        <f t="shared" si="12"/>
        <v>0</v>
      </c>
      <c r="K399" s="13">
        <v>0</v>
      </c>
      <c r="L399" s="15"/>
      <c r="M399" s="51">
        <f t="shared" si="13"/>
        <v>0</v>
      </c>
      <c r="O399" s="16"/>
    </row>
    <row r="400" spans="2:15" s="17" customFormat="1" ht="15.75">
      <c r="B400" s="12">
        <v>42792</v>
      </c>
      <c r="C400" s="13">
        <v>48694668.04</v>
      </c>
      <c r="D400" s="14">
        <v>5.1E-05</v>
      </c>
      <c r="E400" s="13">
        <v>2483.43</v>
      </c>
      <c r="F400" s="13"/>
      <c r="G400" s="13">
        <v>0</v>
      </c>
      <c r="H400" s="14">
        <v>5.1E-05</v>
      </c>
      <c r="I400" s="13">
        <v>29.42</v>
      </c>
      <c r="J400" s="47">
        <f t="shared" si="12"/>
        <v>0</v>
      </c>
      <c r="K400" s="13">
        <v>0</v>
      </c>
      <c r="L400" s="15"/>
      <c r="M400" s="51">
        <f t="shared" si="13"/>
        <v>0</v>
      </c>
      <c r="O400" s="16"/>
    </row>
    <row r="401" spans="2:15" s="17" customFormat="1" ht="15.75">
      <c r="B401" s="12">
        <v>42793</v>
      </c>
      <c r="C401" s="13">
        <v>48220649.71</v>
      </c>
      <c r="D401" s="14">
        <v>5.1E-05</v>
      </c>
      <c r="E401" s="13">
        <v>2459.25</v>
      </c>
      <c r="F401" s="13"/>
      <c r="G401" s="13">
        <v>2130279.9</v>
      </c>
      <c r="H401" s="14">
        <v>5.1E-05</v>
      </c>
      <c r="I401" s="13">
        <v>29.42</v>
      </c>
      <c r="J401" s="47">
        <f t="shared" si="12"/>
        <v>0.0015</v>
      </c>
      <c r="K401" s="13">
        <v>3195.42</v>
      </c>
      <c r="L401" s="15"/>
      <c r="M401" s="51">
        <f t="shared" si="13"/>
        <v>6.62666309810698E-05</v>
      </c>
      <c r="O401" s="16"/>
    </row>
    <row r="402" spans="2:15" s="17" customFormat="1" ht="15.75">
      <c r="B402" s="12">
        <v>42794</v>
      </c>
      <c r="C402" s="13">
        <v>48220649.71</v>
      </c>
      <c r="D402" s="14">
        <v>5.1E-05</v>
      </c>
      <c r="E402" s="13">
        <v>2459.25</v>
      </c>
      <c r="F402" s="13"/>
      <c r="G402" s="13">
        <v>0</v>
      </c>
      <c r="H402" s="14">
        <v>5.1E-05</v>
      </c>
      <c r="I402" s="13">
        <v>29.42</v>
      </c>
      <c r="J402" s="47">
        <f t="shared" si="12"/>
        <v>0</v>
      </c>
      <c r="K402" s="13">
        <v>0</v>
      </c>
      <c r="L402" s="15"/>
      <c r="M402" s="51">
        <f t="shared" si="13"/>
        <v>0</v>
      </c>
      <c r="O402" s="16"/>
    </row>
    <row r="403" spans="2:11" ht="15.75">
      <c r="B403" s="29"/>
      <c r="C403" s="30"/>
      <c r="D403" s="31"/>
      <c r="E403" s="30"/>
      <c r="F403" s="30"/>
      <c r="G403" s="30"/>
      <c r="H403" s="31"/>
      <c r="I403" s="32"/>
      <c r="J403" s="48"/>
      <c r="K403" s="30"/>
    </row>
    <row r="404" spans="5:15" ht="78.75">
      <c r="E404" s="33">
        <f>SUM(E9:E402)</f>
        <v>1002815.9799999997</v>
      </c>
      <c r="F404" s="33"/>
      <c r="J404" s="48"/>
      <c r="K404" s="34">
        <f>SUM(K9:K402)</f>
        <v>996424.2899999996</v>
      </c>
      <c r="M404" s="52">
        <f>AVERAGE(M9:M402)</f>
        <v>5.405249677224261E-05</v>
      </c>
      <c r="O404" s="35" t="s">
        <v>22</v>
      </c>
    </row>
    <row r="405" ht="15.75">
      <c r="O405" s="36"/>
    </row>
    <row r="406" spans="11:15" ht="78.75">
      <c r="K406" s="37"/>
      <c r="M406" s="53">
        <f>M404*360</f>
        <v>0.01945889883800734</v>
      </c>
      <c r="O406" s="35" t="s">
        <v>23</v>
      </c>
    </row>
    <row r="410" spans="2:5" ht="15.75">
      <c r="B410" s="39" t="s">
        <v>24</v>
      </c>
      <c r="E410" s="33">
        <f>AVERAGE(C9:C402)</f>
        <v>46807067.261421345</v>
      </c>
    </row>
    <row r="412" spans="2:7" ht="15.75">
      <c r="B412" s="39" t="s">
        <v>25</v>
      </c>
      <c r="E412" s="38">
        <f>E404/E410/394*360</f>
        <v>0.019575645602588166</v>
      </c>
      <c r="G412" s="39" t="s">
        <v>26</v>
      </c>
    </row>
    <row r="413" ht="15.75">
      <c r="G413" s="39"/>
    </row>
    <row r="414" spans="2:7" ht="15.75">
      <c r="B414" s="39" t="s">
        <v>27</v>
      </c>
      <c r="E414" s="38">
        <f>K404/E410/394*360</f>
        <v>0.019450875494475595</v>
      </c>
      <c r="G414" s="39" t="s">
        <v>28</v>
      </c>
    </row>
  </sheetData>
  <sheetProtection/>
  <mergeCells count="5">
    <mergeCell ref="B1:M1"/>
    <mergeCell ref="B2:M2"/>
    <mergeCell ref="B3:M3"/>
    <mergeCell ref="C5:E5"/>
    <mergeCell ref="G5:M5"/>
  </mergeCells>
  <printOptions horizontalCentered="1"/>
  <pageMargins left="0.5" right="0.5" top="0.8" bottom="0.25" header="0.25" footer="0"/>
  <pageSetup horizontalDpi="600" verticalDpi="600" orientation="portrait" scale="50" r:id="rId1"/>
  <rowBreaks count="4" manualBreakCount="4">
    <brk id="99" max="255" man="1"/>
    <brk id="191" max="255" man="1"/>
    <brk id="283" max="255" man="1"/>
    <brk id="3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C Miller</dc:creator>
  <cp:keywords/>
  <dc:description/>
  <cp:lastModifiedBy>Zachary C Miller</cp:lastModifiedBy>
  <dcterms:created xsi:type="dcterms:W3CDTF">2017-12-18T15:28:36Z</dcterms:created>
  <dcterms:modified xsi:type="dcterms:W3CDTF">2017-12-20T17:08:05Z</dcterms:modified>
  <cp:category/>
  <cp:version/>
  <cp:contentType/>
  <cp:contentStatus/>
</cp:coreProperties>
</file>