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510" windowWidth="8160" windowHeight="4140"/>
  </bookViews>
  <sheets>
    <sheet name="Attachment 1" sheetId="6" r:id="rId1"/>
  </sheets>
  <externalReferences>
    <externalReference r:id="rId2"/>
  </externalReferences>
  <definedNames>
    <definedName name="abc" localSheetId="0" hidden="1">[1]Table!#REF!</definedName>
    <definedName name="abc" hidden="1">[1]Table!#REF!</definedName>
    <definedName name="AS2DocOpenMode" hidden="1">"AS2DocumentEdit"</definedName>
    <definedName name="AS2HasNoAutoHeaderFooter" hidden="1">" "</definedName>
    <definedName name="bbb" hidden="1">{#N/A,#N/A,FALSE,"Aging Summary";#N/A,#N/A,FALSE,"Ratio Analysis";#N/A,#N/A,FALSE,"Test 120 Day Accts";#N/A,#N/A,FALSE,"Tickmarks"}</definedName>
    <definedName name="BEx3O85IKWARA6NCJOLRBRJFMEWW" localSheetId="0" hidden="1">[1]Table!#REF!</definedName>
    <definedName name="BEx3O85IKWARA6NCJOLRBRJFMEWW" hidden="1">[1]Table!#REF!</definedName>
    <definedName name="BEx5MLQZM68YQSKARVWTTPINFQ2C" localSheetId="0" hidden="1">[1]Table!#REF!</definedName>
    <definedName name="BEx5MLQZM68YQSKARVWTTPINFQ2C" hidden="1">[1]Table!#REF!</definedName>
    <definedName name="BExERWCEBKQRYWRQLYJ4UCMMKTHG" localSheetId="0" hidden="1">[1]Table!#REF!</definedName>
    <definedName name="BExERWCEBKQRYWRQLYJ4UCMMKTHG" hidden="1">[1]Table!#REF!</definedName>
    <definedName name="BExMBYPQDG9AYDQ5E8IECVFREPO6" localSheetId="0" hidden="1">[1]Table!#REF!</definedName>
    <definedName name="BExMBYPQDG9AYDQ5E8IECVFREPO6" hidden="1">[1]Table!#REF!</definedName>
    <definedName name="BExQ9ZLYHWABXAA9NJDW8ZS0UQ9P" localSheetId="0" hidden="1">[1]Table!#REF!</definedName>
    <definedName name="BExQ9ZLYHWABXAA9NJDW8ZS0UQ9P" hidden="1">[1]Table!#REF!</definedName>
    <definedName name="BExTUY9WNSJ91GV8CP0SKJTEIV82" localSheetId="0" hidden="1">[1]Table!#REF!</definedName>
    <definedName name="BExTUY9WNSJ91GV8CP0SKJTEIV82" hidden="1">[1]Table!#REF!</definedName>
    <definedName name="newwrn" hidden="1">{#N/A,#N/A,FALSE,"Aging Summary";#N/A,#N/A,FALSE,"Ratio Analysis";#N/A,#N/A,FALSE,"Test 120 Day Accts";#N/A,#N/A,FALSE,"Tickmarks"}</definedName>
    <definedName name="_xlnm.Print_Titles" localSheetId="0">'Attachment 1'!$A:$B,'Attachment 1'!$1:$2</definedName>
    <definedName name="SAPBEXhrIndnt" hidden="1">"Wide"</definedName>
    <definedName name="SAPsysID" hidden="1">"708C5W7SBKP804JT78WJ0JNKI"</definedName>
    <definedName name="SAPwbID" hidden="1">"ARS"</definedName>
    <definedName name="some" hidden="1">{#N/A,#N/A,FALSE,"Aging Summary";#N/A,#N/A,FALSE,"Ratio Analysis";#N/A,#N/A,FALSE,"Test 120 Day Accts";#N/A,#N/A,FALSE,"Tickmarks"}</definedName>
    <definedName name="test" localSheetId="0" hidden="1">[1]Table!#REF!</definedName>
    <definedName name="test" hidden="1">[1]Table!#REF!</definedName>
    <definedName name="wrn.Aging._.and._.Trend._.Analysis." hidden="1">{#N/A,#N/A,FALSE,"Aging Summary";#N/A,#N/A,FALSE,"Ratio Analysis";#N/A,#N/A,FALSE,"Test 120 Day Accts";#N/A,#N/A,FALSE,"Tickmarks"}</definedName>
  </definedNames>
  <calcPr calcId="145621"/>
</workbook>
</file>

<file path=xl/calcChain.xml><?xml version="1.0" encoding="utf-8"?>
<calcChain xmlns="http://schemas.openxmlformats.org/spreadsheetml/2006/main">
  <c r="AL49" i="6" l="1"/>
  <c r="AK49" i="6"/>
  <c r="AJ49" i="6"/>
  <c r="AI49" i="6"/>
  <c r="AH49" i="6"/>
  <c r="AG49" i="6"/>
  <c r="AF49" i="6"/>
  <c r="AE49" i="6"/>
  <c r="AD49" i="6"/>
  <c r="AC49" i="6"/>
  <c r="AB49" i="6"/>
  <c r="AA49" i="6"/>
  <c r="Z49" i="6"/>
  <c r="Y49" i="6"/>
  <c r="X49" i="6"/>
  <c r="W49" i="6"/>
  <c r="V49" i="6"/>
  <c r="U49" i="6"/>
  <c r="T49" i="6"/>
  <c r="S49" i="6"/>
  <c r="R49" i="6"/>
  <c r="Q49" i="6"/>
  <c r="P49" i="6"/>
  <c r="O49" i="6"/>
  <c r="N49" i="6"/>
  <c r="M49" i="6"/>
  <c r="L49" i="6"/>
  <c r="K49" i="6"/>
  <c r="I49" i="6"/>
  <c r="H49" i="6"/>
  <c r="G49" i="6"/>
  <c r="F49" i="6"/>
  <c r="E49" i="6"/>
  <c r="D49" i="6"/>
  <c r="C49" i="6"/>
  <c r="AL45" i="6"/>
  <c r="AK45" i="6"/>
  <c r="AJ45" i="6"/>
  <c r="AI45" i="6"/>
  <c r="AH45" i="6"/>
  <c r="AG45" i="6"/>
  <c r="AF45" i="6"/>
  <c r="AE45" i="6"/>
  <c r="AD45" i="6"/>
  <c r="AC45" i="6"/>
  <c r="AB45" i="6"/>
  <c r="AA45" i="6"/>
  <c r="Z45" i="6"/>
  <c r="Y45" i="6"/>
  <c r="X45" i="6"/>
  <c r="W45" i="6"/>
  <c r="V45" i="6"/>
  <c r="U45" i="6"/>
  <c r="T45" i="6"/>
  <c r="S45" i="6"/>
  <c r="R45" i="6"/>
  <c r="Q45" i="6"/>
  <c r="P45" i="6"/>
  <c r="O45" i="6"/>
  <c r="N45" i="6"/>
  <c r="M45" i="6"/>
  <c r="L45" i="6"/>
  <c r="K45" i="6"/>
  <c r="I45" i="6"/>
  <c r="H45" i="6"/>
  <c r="G45" i="6"/>
  <c r="F45" i="6"/>
  <c r="E45" i="6"/>
  <c r="D45" i="6"/>
  <c r="C45" i="6"/>
  <c r="AL41" i="6"/>
  <c r="AK41" i="6"/>
  <c r="AJ41" i="6"/>
  <c r="AI41" i="6"/>
  <c r="AH41" i="6"/>
  <c r="AG41" i="6"/>
  <c r="AF41" i="6"/>
  <c r="AE41" i="6"/>
  <c r="AD41" i="6"/>
  <c r="AC41" i="6"/>
  <c r="AB41" i="6"/>
  <c r="AA41" i="6"/>
  <c r="Z41" i="6"/>
  <c r="Y41" i="6"/>
  <c r="X41" i="6"/>
  <c r="W41" i="6"/>
  <c r="V41" i="6"/>
  <c r="U41" i="6"/>
  <c r="T41" i="6"/>
  <c r="S41" i="6"/>
  <c r="R41" i="6"/>
  <c r="Q41" i="6"/>
  <c r="P41" i="6"/>
  <c r="O41" i="6"/>
  <c r="N41" i="6"/>
  <c r="M41" i="6"/>
  <c r="L41" i="6"/>
  <c r="K41" i="6"/>
  <c r="J41" i="6"/>
  <c r="I41" i="6"/>
  <c r="H41" i="6"/>
  <c r="G41" i="6"/>
  <c r="F41" i="6"/>
  <c r="E41" i="6"/>
  <c r="D41" i="6"/>
  <c r="C41" i="6"/>
  <c r="AL37" i="6"/>
  <c r="AK37" i="6"/>
  <c r="AJ37" i="6"/>
  <c r="AI37" i="6"/>
  <c r="AH37" i="6"/>
  <c r="AG37" i="6"/>
  <c r="AF37" i="6"/>
  <c r="AE37" i="6"/>
  <c r="AD37" i="6"/>
  <c r="AC37" i="6"/>
  <c r="AB37" i="6"/>
  <c r="AA37" i="6"/>
  <c r="Z37" i="6"/>
  <c r="Y37" i="6"/>
  <c r="X37" i="6"/>
  <c r="W37" i="6"/>
  <c r="V37" i="6"/>
  <c r="U37" i="6"/>
  <c r="T37" i="6"/>
  <c r="S37" i="6"/>
  <c r="R37" i="6"/>
  <c r="Q37" i="6"/>
  <c r="P37" i="6"/>
  <c r="O37" i="6"/>
  <c r="N37" i="6"/>
  <c r="M37" i="6"/>
  <c r="L37" i="6"/>
  <c r="K37" i="6"/>
  <c r="J37" i="6"/>
  <c r="I37" i="6"/>
  <c r="H37" i="6"/>
  <c r="G37" i="6"/>
  <c r="F37" i="6"/>
  <c r="E37" i="6"/>
  <c r="D37" i="6"/>
  <c r="C37" i="6"/>
  <c r="AL33" i="6"/>
  <c r="AK33" i="6"/>
  <c r="AJ33" i="6"/>
  <c r="AI33" i="6"/>
  <c r="AH33" i="6"/>
  <c r="AG33" i="6"/>
  <c r="AF33" i="6"/>
  <c r="AE33" i="6"/>
  <c r="AD33" i="6"/>
  <c r="AC33" i="6"/>
  <c r="AB33" i="6"/>
  <c r="AA33" i="6"/>
  <c r="Z33" i="6"/>
  <c r="Y33" i="6"/>
  <c r="X33" i="6"/>
  <c r="W33" i="6"/>
  <c r="V33" i="6"/>
  <c r="U33" i="6"/>
  <c r="T33" i="6"/>
  <c r="S33" i="6"/>
  <c r="R33" i="6"/>
  <c r="Q33" i="6"/>
  <c r="P33" i="6"/>
  <c r="O33" i="6"/>
  <c r="N33" i="6"/>
  <c r="M33" i="6"/>
  <c r="L33" i="6"/>
  <c r="K33" i="6"/>
  <c r="J33" i="6"/>
  <c r="I33" i="6"/>
  <c r="H33" i="6"/>
  <c r="G33" i="6"/>
  <c r="F33" i="6"/>
  <c r="E33" i="6"/>
  <c r="D33" i="6"/>
  <c r="C33" i="6"/>
  <c r="AL29" i="6"/>
  <c r="AK29" i="6"/>
  <c r="AJ29" i="6"/>
  <c r="AI29" i="6"/>
  <c r="AH29" i="6"/>
  <c r="AG29" i="6"/>
  <c r="AF29" i="6"/>
  <c r="AE29" i="6"/>
  <c r="AD29" i="6"/>
  <c r="AC29" i="6"/>
  <c r="AB29" i="6"/>
  <c r="AA29" i="6"/>
  <c r="Z29" i="6"/>
  <c r="Y29" i="6"/>
  <c r="X29" i="6"/>
  <c r="W29" i="6"/>
  <c r="V29" i="6"/>
  <c r="U29" i="6"/>
  <c r="T29" i="6"/>
  <c r="S29" i="6"/>
  <c r="R29" i="6"/>
  <c r="Q29" i="6"/>
  <c r="P29" i="6"/>
  <c r="O29" i="6"/>
  <c r="N29" i="6"/>
  <c r="M29" i="6"/>
  <c r="L29" i="6"/>
  <c r="K29" i="6"/>
  <c r="J29" i="6"/>
  <c r="I29" i="6"/>
  <c r="H29" i="6"/>
  <c r="G29" i="6"/>
  <c r="F29" i="6"/>
  <c r="E29" i="6"/>
  <c r="D29" i="6"/>
  <c r="C29" i="6"/>
  <c r="AL25" i="6"/>
  <c r="AK25" i="6"/>
  <c r="AJ25" i="6"/>
  <c r="AI25" i="6"/>
  <c r="AH25" i="6"/>
  <c r="AG25" i="6"/>
  <c r="AF25" i="6"/>
  <c r="AE25" i="6"/>
  <c r="AD25" i="6"/>
  <c r="AC25" i="6"/>
  <c r="AB25" i="6"/>
  <c r="AA25" i="6"/>
  <c r="Z25" i="6"/>
  <c r="Y25" i="6"/>
  <c r="X25" i="6"/>
  <c r="W25" i="6"/>
  <c r="V25" i="6"/>
  <c r="U25" i="6"/>
  <c r="T25" i="6"/>
  <c r="S25" i="6"/>
  <c r="R25" i="6"/>
  <c r="Q25" i="6"/>
  <c r="P25" i="6"/>
  <c r="O25" i="6"/>
  <c r="N25" i="6"/>
  <c r="M25" i="6"/>
  <c r="L25" i="6"/>
  <c r="K25" i="6"/>
  <c r="J25" i="6"/>
  <c r="I25" i="6"/>
  <c r="H25" i="6"/>
  <c r="G25" i="6"/>
  <c r="F25" i="6"/>
  <c r="E25" i="6"/>
  <c r="D25" i="6"/>
  <c r="C25" i="6"/>
  <c r="AL21" i="6"/>
  <c r="AK21" i="6"/>
  <c r="AJ21" i="6"/>
  <c r="AI21" i="6"/>
  <c r="AH21" i="6"/>
  <c r="AG21" i="6"/>
  <c r="AF21" i="6"/>
  <c r="AE21" i="6"/>
  <c r="AD21" i="6"/>
  <c r="AC21" i="6"/>
  <c r="AB21" i="6"/>
  <c r="AA21" i="6"/>
  <c r="Z21" i="6"/>
  <c r="Y21" i="6"/>
  <c r="X21" i="6"/>
  <c r="W21" i="6"/>
  <c r="V21" i="6"/>
  <c r="U21" i="6"/>
  <c r="T21" i="6"/>
  <c r="S21" i="6"/>
  <c r="R21" i="6"/>
  <c r="Q21" i="6"/>
  <c r="P21" i="6"/>
  <c r="O21" i="6"/>
  <c r="N21" i="6"/>
  <c r="M21" i="6"/>
  <c r="L21" i="6"/>
  <c r="K21" i="6"/>
  <c r="J21" i="6"/>
  <c r="I21" i="6"/>
  <c r="H21" i="6"/>
  <c r="G21" i="6"/>
  <c r="F21" i="6"/>
  <c r="E21" i="6"/>
  <c r="D21" i="6"/>
  <c r="C21" i="6"/>
  <c r="AL17" i="6"/>
  <c r="AK17" i="6"/>
  <c r="AJ17" i="6"/>
  <c r="AI17" i="6"/>
  <c r="AH17" i="6"/>
  <c r="AG17" i="6"/>
  <c r="AF17" i="6"/>
  <c r="AE17" i="6"/>
  <c r="AD17" i="6"/>
  <c r="AC17" i="6"/>
  <c r="AB17" i="6"/>
  <c r="AA17" i="6"/>
  <c r="Z17" i="6"/>
  <c r="Y17" i="6"/>
  <c r="X17" i="6"/>
  <c r="W17" i="6"/>
  <c r="V17" i="6"/>
  <c r="U17" i="6"/>
  <c r="T17" i="6"/>
  <c r="S17" i="6"/>
  <c r="R17" i="6"/>
  <c r="Q17" i="6"/>
  <c r="P17" i="6"/>
  <c r="O17" i="6"/>
  <c r="N17" i="6"/>
  <c r="M17" i="6"/>
  <c r="L17" i="6"/>
  <c r="K17" i="6"/>
  <c r="J17" i="6"/>
  <c r="I17" i="6"/>
  <c r="H17" i="6"/>
  <c r="G17" i="6"/>
  <c r="F17" i="6"/>
  <c r="E17" i="6"/>
  <c r="D17" i="6"/>
  <c r="C17" i="6"/>
  <c r="AL13" i="6"/>
  <c r="AK13" i="6"/>
  <c r="AJ13" i="6"/>
  <c r="AI13" i="6"/>
  <c r="AH13" i="6"/>
  <c r="AG13" i="6"/>
  <c r="AF13" i="6"/>
  <c r="AE13" i="6"/>
  <c r="AD13" i="6"/>
  <c r="AC13" i="6"/>
  <c r="AB13" i="6"/>
  <c r="AA13" i="6"/>
  <c r="Z13" i="6"/>
  <c r="Y13" i="6"/>
  <c r="X13" i="6"/>
  <c r="W13" i="6"/>
  <c r="V13" i="6"/>
  <c r="U13" i="6"/>
  <c r="T13" i="6"/>
  <c r="S13" i="6"/>
  <c r="R13" i="6"/>
  <c r="Q13" i="6"/>
  <c r="P13" i="6"/>
  <c r="O13" i="6"/>
  <c r="N13" i="6"/>
  <c r="M13" i="6"/>
  <c r="L13" i="6"/>
  <c r="K13" i="6"/>
  <c r="J13" i="6"/>
  <c r="I13" i="6"/>
  <c r="H13" i="6"/>
  <c r="G13" i="6"/>
  <c r="F13" i="6"/>
  <c r="E13" i="6"/>
  <c r="D13" i="6"/>
  <c r="C13" i="6"/>
  <c r="AL9" i="6"/>
  <c r="AK9" i="6"/>
  <c r="AJ9" i="6"/>
  <c r="AI9" i="6"/>
  <c r="AH9" i="6"/>
  <c r="AG9" i="6"/>
  <c r="AF9" i="6"/>
  <c r="AE9" i="6"/>
  <c r="AD9" i="6"/>
  <c r="AC9" i="6"/>
  <c r="AB9" i="6"/>
  <c r="AA9" i="6"/>
  <c r="Z9" i="6"/>
  <c r="Y9" i="6"/>
  <c r="X9" i="6"/>
  <c r="W9" i="6"/>
  <c r="V9" i="6"/>
  <c r="U9" i="6"/>
  <c r="T9" i="6"/>
  <c r="S9" i="6"/>
  <c r="R9" i="6"/>
  <c r="Q9" i="6"/>
  <c r="P9" i="6"/>
  <c r="O9" i="6"/>
  <c r="N9" i="6"/>
  <c r="M9" i="6"/>
  <c r="L9" i="6"/>
  <c r="K9" i="6"/>
  <c r="J9" i="6"/>
  <c r="I9" i="6"/>
  <c r="H9" i="6"/>
  <c r="G9" i="6"/>
  <c r="F9" i="6"/>
  <c r="E9" i="6"/>
  <c r="D9" i="6"/>
  <c r="C9" i="6"/>
  <c r="C5" i="6"/>
  <c r="D5" i="6"/>
  <c r="E5" i="6"/>
  <c r="F5" i="6"/>
  <c r="G5" i="6"/>
  <c r="H5" i="6"/>
  <c r="I5" i="6"/>
  <c r="J5" i="6"/>
  <c r="K5" i="6"/>
  <c r="L5" i="6"/>
  <c r="M5" i="6"/>
  <c r="N5" i="6"/>
  <c r="O5" i="6"/>
  <c r="P5" i="6"/>
  <c r="Q5" i="6"/>
  <c r="R5" i="6"/>
  <c r="S5" i="6"/>
  <c r="T5" i="6"/>
  <c r="U5" i="6"/>
  <c r="V5" i="6"/>
  <c r="W5" i="6"/>
  <c r="X5" i="6"/>
  <c r="Y5" i="6"/>
  <c r="Z5" i="6"/>
  <c r="AA5" i="6"/>
  <c r="AB5" i="6"/>
  <c r="AC5" i="6"/>
  <c r="AD5" i="6"/>
  <c r="AE5" i="6"/>
  <c r="AF5" i="6"/>
  <c r="AG5" i="6"/>
  <c r="AH5" i="6"/>
  <c r="AI5" i="6"/>
  <c r="AJ5" i="6"/>
  <c r="AK5" i="6"/>
  <c r="AL5" i="6"/>
</calcChain>
</file>

<file path=xl/sharedStrings.xml><?xml version="1.0" encoding="utf-8"?>
<sst xmlns="http://schemas.openxmlformats.org/spreadsheetml/2006/main" count="110" uniqueCount="77">
  <si>
    <t>MW Generating Capability</t>
  </si>
  <si>
    <t>Hydro MW Generating Capability</t>
  </si>
  <si>
    <t>Level of Const-Distribution</t>
  </si>
  <si>
    <t>Level of Const-Production</t>
  </si>
  <si>
    <t>Tons of Fuel Acquired</t>
  </si>
  <si>
    <t>No Nonelectric OAR Invoices</t>
  </si>
  <si>
    <t>Level of Const-Transmission</t>
  </si>
  <si>
    <t>Past 3 Mo MMBTU's Burned (Tot)</t>
  </si>
  <si>
    <t>Total Fixed Assets</t>
  </si>
  <si>
    <t>Total Gross Utility Plant</t>
  </si>
  <si>
    <t>AEPSC Past 3 Months Total Bill</t>
  </si>
  <si>
    <t>Equal Share Ratio</t>
  </si>
  <si>
    <t>Power Transactn to All Markets</t>
  </si>
  <si>
    <t>05</t>
  </si>
  <si>
    <t>06</t>
  </si>
  <si>
    <t>08</t>
  </si>
  <si>
    <t>09</t>
  </si>
  <si>
    <t>11</t>
  </si>
  <si>
    <t>16</t>
  </si>
  <si>
    <t>17</t>
  </si>
  <si>
    <t>18</t>
  </si>
  <si>
    <t>20</t>
  </si>
  <si>
    <t>26</t>
  </si>
  <si>
    <t>27</t>
  </si>
  <si>
    <t>28</t>
  </si>
  <si>
    <t>31</t>
  </si>
  <si>
    <t>32</t>
  </si>
  <si>
    <t>33</t>
  </si>
  <si>
    <t>37</t>
  </si>
  <si>
    <t>40</t>
  </si>
  <si>
    <t>44</t>
  </si>
  <si>
    <t>45</t>
  </si>
  <si>
    <t>46</t>
  </si>
  <si>
    <t>48</t>
  </si>
  <si>
    <t>49</t>
  </si>
  <si>
    <t>51</t>
  </si>
  <si>
    <t>52</t>
  </si>
  <si>
    <t>53</t>
  </si>
  <si>
    <t>55</t>
  </si>
  <si>
    <t>57</t>
  </si>
  <si>
    <t>58</t>
  </si>
  <si>
    <t>60</t>
  </si>
  <si>
    <t>61</t>
  </si>
  <si>
    <t>63</t>
  </si>
  <si>
    <t>64</t>
  </si>
  <si>
    <t>65</t>
  </si>
  <si>
    <t>67</t>
  </si>
  <si>
    <t>70</t>
  </si>
  <si>
    <t>77</t>
  </si>
  <si>
    <t>Commercial Customers</t>
  </si>
  <si>
    <t>Employees</t>
  </si>
  <si>
    <t>Phone Center Calls</t>
  </si>
  <si>
    <t>Radios (B/M/HH)</t>
  </si>
  <si>
    <t>Remittance Items</t>
  </si>
  <si>
    <t>Stores Transactions</t>
  </si>
  <si>
    <t>Telephones</t>
  </si>
  <si>
    <t xml:space="preserve"> Vehicles</t>
  </si>
  <si>
    <t>Workstations</t>
  </si>
  <si>
    <t xml:space="preserve"> Total Assets</t>
  </si>
  <si>
    <t xml:space="preserve"> Banking Transactions</t>
  </si>
  <si>
    <t>All Other Companies</t>
  </si>
  <si>
    <t>Kentucky Power Company</t>
  </si>
  <si>
    <t>Bill To Company</t>
  </si>
  <si>
    <t>Period</t>
  </si>
  <si>
    <t>Total</t>
  </si>
  <si>
    <t>CIS Customer Mailings</t>
  </si>
  <si>
    <t>Electric Retail Customers</t>
  </si>
  <si>
    <t>General Ledger Transactions</t>
  </si>
  <si>
    <t>Purchase Orders Written</t>
  </si>
  <si>
    <t>Transmission Pole Miles</t>
  </si>
  <si>
    <t>Vendor Invoice Payments</t>
  </si>
  <si>
    <t>MWH's Generated</t>
  </si>
  <si>
    <t>Past 3 Mo MMBTU's Burned (Coal)</t>
  </si>
  <si>
    <t>Past 3 Mo MMBTU's Burned (Gas)</t>
  </si>
  <si>
    <t>Past 3 Mo MMBTU's Burned (Solid)</t>
  </si>
  <si>
    <t>AEPSC Bill less Int/Inc Tax/Indir</t>
  </si>
  <si>
    <t>Total Peak Load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</si>
</sst>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\ "/>
    <numFmt numFmtId="166" formatCode="###0.00;\-###0.00"/>
    <numFmt numFmtId="167" formatCode="###0;\-###0"/>
    <numFmt numFmtId="168" formatCode="0.0%;\(0.0\)%;&quot;-&quot;_____;"/>
    <numFmt numFmtId="169" formatCode="0%_);\(0%\)"/>
    <numFmt numFmtId="170" formatCode="#,##0.0"/>
  </numFmts>
  <fonts count="64" x14ac:knownFonts="1">
    <font>
      <sz val="10"/>
      <name val="MS Sans Serif"/>
    </font>
    <font>
      <sz val="11"/>
      <color theme="1"/>
      <name val="Calibri"/>
      <family val="2"/>
      <scheme val="minor"/>
    </font>
    <font>
      <b/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b/>
      <sz val="10"/>
      <name val="MS Sans Serif"/>
      <family val="2"/>
    </font>
    <font>
      <sz val="10"/>
      <name val="Arial Unicode MS"/>
      <family val="2"/>
    </font>
    <font>
      <sz val="10"/>
      <color theme="1"/>
      <name val="MS Sans Serif"/>
      <family val="2"/>
    </font>
    <font>
      <sz val="10"/>
      <color theme="1"/>
      <name val="MS Sans Serif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37"/>
      <name val="Calibri"/>
      <family val="2"/>
    </font>
    <font>
      <sz val="8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i/>
      <sz val="14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24"/>
      <name val="Arial Narrow"/>
      <family val="2"/>
    </font>
    <font>
      <b/>
      <i/>
      <sz val="12"/>
      <name val="Arial"/>
      <family val="2"/>
    </font>
    <font>
      <i/>
      <sz val="12"/>
      <name val="Arial"/>
      <family val="2"/>
    </font>
    <font>
      <sz val="12"/>
      <name val="Arial"/>
      <family val="2"/>
    </font>
    <font>
      <sz val="9"/>
      <name val="Arial"/>
      <family val="2"/>
    </font>
    <font>
      <i/>
      <sz val="10"/>
      <name val="Arial"/>
      <family val="2"/>
    </font>
    <font>
      <sz val="9"/>
      <color indexed="18"/>
      <name val="Arial"/>
      <family val="2"/>
    </font>
    <font>
      <i/>
      <sz val="10"/>
      <color indexed="18"/>
      <name val="Arial"/>
      <family val="2"/>
    </font>
    <font>
      <sz val="10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Arial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sz val="9"/>
      <color indexed="12"/>
      <name val="Arial Unicode MS"/>
      <family val="2"/>
    </font>
    <font>
      <sz val="10"/>
      <color theme="1"/>
      <name val="Arial"/>
      <family val="2"/>
    </font>
    <font>
      <b/>
      <sz val="12"/>
      <color indexed="12"/>
      <name val="Arial Unicode MS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7"/>
      <name val="Calibri"/>
      <family val="2"/>
    </font>
    <font>
      <sz val="10"/>
      <color indexed="17"/>
      <name val="Arial"/>
      <family val="2"/>
    </font>
    <font>
      <sz val="10"/>
      <color indexed="56"/>
      <name val="Arial"/>
      <family val="2"/>
    </font>
    <font>
      <b/>
      <sz val="11"/>
      <color indexed="63"/>
      <name val="Calibri"/>
      <family val="2"/>
    </font>
    <font>
      <sz val="12"/>
      <color indexed="32"/>
      <name val="Arial"/>
      <family val="2"/>
    </font>
    <font>
      <sz val="8"/>
      <color indexed="61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i/>
      <sz val="10"/>
      <color indexed="32"/>
      <name val="Arial"/>
      <family val="2"/>
    </font>
    <font>
      <b/>
      <sz val="10"/>
      <color indexed="16"/>
      <name val="Arial"/>
      <family val="2"/>
    </font>
    <font>
      <b/>
      <sz val="10"/>
      <color indexed="61"/>
      <name val="Arial"/>
      <family val="2"/>
    </font>
    <font>
      <i/>
      <sz val="9"/>
      <name val="Arial"/>
      <family val="2"/>
    </font>
    <font>
      <b/>
      <i/>
      <sz val="10"/>
      <color indexed="20"/>
      <name val="Arial"/>
      <family val="2"/>
    </font>
    <font>
      <b/>
      <i/>
      <sz val="10"/>
      <name val="Arial"/>
      <family val="2"/>
    </font>
    <font>
      <sz val="10"/>
      <color indexed="28"/>
      <name val="Arial"/>
      <family val="2"/>
    </font>
    <font>
      <sz val="8"/>
      <color indexed="62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b/>
      <sz val="18"/>
      <color indexed="62"/>
      <name val="Cambria"/>
      <family val="2"/>
    </font>
    <font>
      <b/>
      <sz val="10"/>
      <color indexed="10"/>
      <name val="Arial"/>
      <family val="2"/>
    </font>
    <font>
      <sz val="11"/>
      <color indexed="14"/>
      <name val="Calibri"/>
      <family val="2"/>
    </font>
  </fonts>
  <fills count="60">
    <fill>
      <patternFill patternType="none"/>
    </fill>
    <fill>
      <patternFill patternType="gray125"/>
    </fill>
    <fill>
      <patternFill patternType="mediumGray">
        <fgColor indexed="22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48"/>
        <bgColor indexed="48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25"/>
        <bgColor indexed="25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7"/>
        <bgColor indexed="57"/>
      </patternFill>
    </fill>
    <fill>
      <patternFill patternType="solid">
        <fgColor indexed="55"/>
        <bgColor indexed="55"/>
      </patternFill>
    </fill>
    <fill>
      <patternFill patternType="solid">
        <fgColor indexed="18"/>
        <bgColor indexed="18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53"/>
        <bgColor indexed="53"/>
      </patternFill>
    </fill>
    <fill>
      <patternFill patternType="solid">
        <fgColor indexed="35"/>
        <bgColor indexed="35"/>
      </patternFill>
    </fill>
    <fill>
      <patternFill patternType="solid">
        <fgColor indexed="59"/>
      </patternFill>
    </fill>
    <fill>
      <patternFill patternType="solid">
        <fgColor indexed="63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41"/>
      </patternFill>
    </fill>
    <fill>
      <patternFill patternType="solid">
        <fgColor indexed="26"/>
        <bgColor indexed="31"/>
      </patternFill>
    </fill>
    <fill>
      <patternFill patternType="solid">
        <fgColor indexed="22"/>
        <bgColor indexed="26"/>
      </patternFill>
    </fill>
    <fill>
      <patternFill patternType="solid">
        <fgColor indexed="22"/>
        <bgColor indexed="29"/>
      </patternFill>
    </fill>
    <fill>
      <patternFill patternType="solid">
        <fgColor indexed="45"/>
        <bgColor indexed="64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9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54"/>
      </patternFill>
    </fill>
    <fill>
      <patternFill patternType="solid">
        <fgColor indexed="40"/>
      </patternFill>
    </fill>
    <fill>
      <patternFill patternType="solid">
        <fgColor indexed="41"/>
      </patternFill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</fills>
  <borders count="2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65"/>
      </top>
      <bottom/>
      <diagonal/>
    </border>
    <border>
      <left style="thin">
        <color indexed="65"/>
      </left>
      <right/>
      <top style="thin">
        <color indexed="65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10">
    <xf numFmtId="0" fontId="0" fillId="0" borderId="0"/>
    <xf numFmtId="40" fontId="3" fillId="0" borderId="0" applyFont="0" applyFill="0" applyBorder="0" applyAlignment="0" applyProtection="0"/>
    <xf numFmtId="0" fontId="3" fillId="0" borderId="0" applyNumberFormat="0" applyFont="0" applyFill="0" applyBorder="0" applyAlignment="0" applyProtection="0">
      <alignment horizontal="left"/>
    </xf>
    <xf numFmtId="15" fontId="3" fillId="0" borderId="0" applyFont="0" applyFill="0" applyBorder="0" applyAlignment="0" applyProtection="0"/>
    <xf numFmtId="4" fontId="3" fillId="0" borderId="0" applyFont="0" applyFill="0" applyBorder="0" applyAlignment="0" applyProtection="0"/>
    <xf numFmtId="0" fontId="2" fillId="0" borderId="1">
      <alignment horizontal="center"/>
    </xf>
    <xf numFmtId="3" fontId="3" fillId="0" borderId="0" applyFont="0" applyFill="0" applyBorder="0" applyAlignment="0" applyProtection="0"/>
    <xf numFmtId="0" fontId="3" fillId="2" borderId="0" applyNumberFormat="0" applyFont="0" applyBorder="0" applyAlignment="0" applyProtection="0"/>
    <xf numFmtId="0" fontId="4" fillId="0" borderId="0"/>
    <xf numFmtId="40" fontId="4" fillId="0" borderId="0" applyFont="0" applyFill="0" applyBorder="0" applyAlignment="0" applyProtection="0"/>
    <xf numFmtId="0" fontId="4" fillId="0" borderId="0" applyNumberFormat="0" applyFont="0" applyFill="0" applyBorder="0" applyAlignment="0" applyProtection="0">
      <alignment horizontal="left"/>
    </xf>
    <xf numFmtId="15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0" fontId="5" fillId="0" borderId="1">
      <alignment horizontal="center"/>
    </xf>
    <xf numFmtId="3" fontId="4" fillId="0" borderId="0" applyFont="0" applyFill="0" applyBorder="0" applyAlignment="0" applyProtection="0"/>
    <xf numFmtId="0" fontId="4" fillId="2" borderId="0" applyNumberFormat="0" applyFont="0" applyBorder="0" applyAlignment="0" applyProtection="0"/>
    <xf numFmtId="0" fontId="6" fillId="0" borderId="0"/>
    <xf numFmtId="0" fontId="1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9" fillId="7" borderId="0" applyNumberFormat="0" applyBorder="0" applyAlignment="0" applyProtection="0"/>
    <xf numFmtId="0" fontId="9" fillId="15" borderId="0" applyNumberFormat="0" applyBorder="0" applyAlignment="0" applyProtection="0"/>
    <xf numFmtId="0" fontId="10" fillId="8" borderId="0" applyNumberFormat="0" applyBorder="0" applyAlignment="0" applyProtection="0"/>
    <xf numFmtId="0" fontId="10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1" fillId="19" borderId="0" applyNumberFormat="0" applyBorder="0" applyAlignment="0" applyProtection="0"/>
    <xf numFmtId="164" fontId="12" fillId="0" borderId="0" applyFill="0"/>
    <xf numFmtId="164" fontId="12" fillId="0" borderId="0">
      <alignment horizontal="center"/>
    </xf>
    <xf numFmtId="0" fontId="12" fillId="0" borderId="0" applyFill="0">
      <alignment horizontal="center"/>
    </xf>
    <xf numFmtId="164" fontId="13" fillId="0" borderId="7" applyFill="0"/>
    <xf numFmtId="0" fontId="14" fillId="0" borderId="0" applyFont="0" applyAlignment="0"/>
    <xf numFmtId="0" fontId="15" fillId="0" borderId="0" applyFill="0">
      <alignment vertical="top"/>
    </xf>
    <xf numFmtId="0" fontId="13" fillId="0" borderId="0" applyFill="0">
      <alignment horizontal="left" vertical="top"/>
    </xf>
    <xf numFmtId="164" fontId="16" fillId="0" borderId="8" applyFill="0"/>
    <xf numFmtId="0" fontId="14" fillId="0" borderId="0" applyNumberFormat="0" applyFont="0" applyAlignment="0"/>
    <xf numFmtId="0" fontId="15" fillId="0" borderId="0" applyFill="0">
      <alignment wrapText="1"/>
    </xf>
    <xf numFmtId="0" fontId="13" fillId="0" borderId="0" applyFill="0">
      <alignment horizontal="left" vertical="top" wrapText="1"/>
    </xf>
    <xf numFmtId="164" fontId="17" fillId="0" borderId="0" applyFill="0"/>
    <xf numFmtId="0" fontId="18" fillId="0" borderId="0" applyNumberFormat="0" applyFont="0" applyAlignment="0">
      <alignment horizontal="center"/>
    </xf>
    <xf numFmtId="0" fontId="19" fillId="0" borderId="0" applyFill="0">
      <alignment vertical="top" wrapText="1"/>
    </xf>
    <xf numFmtId="0" fontId="16" fillId="0" borderId="0" applyFill="0">
      <alignment horizontal="left" vertical="top" wrapText="1"/>
    </xf>
    <xf numFmtId="164" fontId="14" fillId="0" borderId="0" applyFill="0"/>
    <xf numFmtId="0" fontId="18" fillId="0" borderId="0" applyNumberFormat="0" applyFont="0" applyAlignment="0">
      <alignment horizontal="center"/>
    </xf>
    <xf numFmtId="0" fontId="20" fillId="0" borderId="0" applyFill="0">
      <alignment vertical="center" wrapText="1"/>
    </xf>
    <xf numFmtId="0" fontId="21" fillId="0" borderId="0">
      <alignment horizontal="left" vertical="center" wrapText="1"/>
    </xf>
    <xf numFmtId="164" fontId="22" fillId="0" borderId="0" applyFill="0"/>
    <xf numFmtId="0" fontId="18" fillId="0" borderId="0" applyNumberFormat="0" applyFont="0" applyAlignment="0">
      <alignment horizontal="center"/>
    </xf>
    <xf numFmtId="0" fontId="23" fillId="0" borderId="0" applyFill="0">
      <alignment horizontal="center" vertical="center" wrapText="1"/>
    </xf>
    <xf numFmtId="0" fontId="14" fillId="0" borderId="0" applyFill="0">
      <alignment horizontal="center" vertical="center" wrapText="1"/>
    </xf>
    <xf numFmtId="164" fontId="24" fillId="0" borderId="0" applyFill="0"/>
    <xf numFmtId="0" fontId="18" fillId="0" borderId="0" applyNumberFormat="0" applyFont="0" applyAlignment="0">
      <alignment horizontal="center"/>
    </xf>
    <xf numFmtId="0" fontId="25" fillId="0" borderId="0" applyFill="0">
      <alignment horizontal="center" vertical="center" wrapText="1"/>
    </xf>
    <xf numFmtId="0" fontId="26" fillId="0" borderId="0" applyFill="0">
      <alignment horizontal="center" vertical="center" wrapText="1"/>
    </xf>
    <xf numFmtId="164" fontId="27" fillId="0" borderId="0" applyFill="0"/>
    <xf numFmtId="0" fontId="18" fillId="0" borderId="0" applyNumberFormat="0" applyFont="0" applyAlignment="0">
      <alignment horizontal="center"/>
    </xf>
    <xf numFmtId="0" fontId="28" fillId="0" borderId="0">
      <alignment horizontal="center" wrapText="1"/>
    </xf>
    <xf numFmtId="0" fontId="24" fillId="0" borderId="0" applyFill="0">
      <alignment horizontal="center" wrapText="1"/>
    </xf>
    <xf numFmtId="0" fontId="29" fillId="23" borderId="9" applyNumberFormat="0" applyAlignment="0" applyProtection="0"/>
    <xf numFmtId="0" fontId="30" fillId="16" borderId="10" applyNumberFormat="0" applyAlignment="0" applyProtection="0"/>
    <xf numFmtId="0" fontId="31" fillId="24" borderId="0">
      <alignment horizontal="center" vertical="center" wrapText="1"/>
    </xf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4" fillId="0" borderId="0" applyFont="0" applyFill="0" applyBorder="0" applyAlignment="0" applyProtection="0"/>
    <xf numFmtId="40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165" fontId="33" fillId="25" borderId="0">
      <alignment horizontal="center" vertical="center" wrapText="1"/>
    </xf>
    <xf numFmtId="14" fontId="34" fillId="0" borderId="0">
      <alignment horizontal="right"/>
    </xf>
    <xf numFmtId="166" fontId="34" fillId="0" borderId="0">
      <alignment horizontal="right"/>
    </xf>
    <xf numFmtId="0" fontId="35" fillId="26" borderId="0" applyNumberFormat="0" applyBorder="0" applyAlignment="0" applyProtection="0"/>
    <xf numFmtId="0" fontId="35" fillId="27" borderId="0" applyNumberFormat="0" applyBorder="0" applyAlignment="0" applyProtection="0"/>
    <xf numFmtId="0" fontId="35" fillId="28" borderId="0" applyNumberFormat="0" applyBorder="0" applyAlignment="0" applyProtection="0"/>
    <xf numFmtId="0" fontId="9" fillId="12" borderId="0" applyNumberFormat="0" applyBorder="0" applyAlignment="0" applyProtection="0"/>
    <xf numFmtId="14" fontId="36" fillId="29" borderId="1">
      <alignment horizontal="center" vertical="center" wrapText="1"/>
    </xf>
    <xf numFmtId="0" fontId="37" fillId="0" borderId="11" applyNumberFormat="0" applyFill="0" applyAlignment="0" applyProtection="0"/>
    <xf numFmtId="0" fontId="38" fillId="0" borderId="12" applyNumberFormat="0" applyFill="0" applyAlignment="0" applyProtection="0"/>
    <xf numFmtId="0" fontId="39" fillId="0" borderId="13" applyNumberFormat="0" applyFill="0" applyAlignment="0" applyProtection="0"/>
    <xf numFmtId="0" fontId="39" fillId="0" borderId="0" applyNumberFormat="0" applyFill="0" applyBorder="0" applyAlignment="0" applyProtection="0"/>
    <xf numFmtId="0" fontId="40" fillId="20" borderId="9" applyNumberFormat="0" applyAlignment="0" applyProtection="0"/>
    <xf numFmtId="167" fontId="34" fillId="0" borderId="0">
      <alignment horizontal="right"/>
    </xf>
    <xf numFmtId="0" fontId="41" fillId="0" borderId="14" applyNumberFormat="0" applyFill="0" applyAlignment="0" applyProtection="0"/>
    <xf numFmtId="0" fontId="41" fillId="20" borderId="0" applyNumberFormat="0" applyBorder="0" applyAlignment="0" applyProtection="0"/>
    <xf numFmtId="0" fontId="3" fillId="0" borderId="0"/>
    <xf numFmtId="0" fontId="34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2" fillId="0" borderId="0"/>
    <xf numFmtId="0" fontId="32" fillId="0" borderId="0"/>
    <xf numFmtId="0" fontId="32" fillId="0" borderId="0"/>
    <xf numFmtId="0" fontId="14" fillId="0" borderId="0"/>
    <xf numFmtId="0" fontId="14" fillId="0" borderId="0"/>
    <xf numFmtId="0" fontId="4" fillId="0" borderId="0"/>
    <xf numFmtId="0" fontId="12" fillId="19" borderId="9" applyNumberFormat="0" applyFont="0" applyAlignment="0" applyProtection="0"/>
    <xf numFmtId="39" fontId="42" fillId="0" borderId="0">
      <alignment horizontal="center"/>
    </xf>
    <xf numFmtId="40" fontId="43" fillId="0" borderId="0"/>
    <xf numFmtId="0" fontId="44" fillId="23" borderId="15" applyNumberFormat="0" applyAlignment="0" applyProtection="0"/>
    <xf numFmtId="168" fontId="14" fillId="0" borderId="0"/>
    <xf numFmtId="16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3" fillId="0" borderId="0" applyNumberFormat="0" applyFont="0" applyFill="0" applyBorder="0" applyAlignment="0" applyProtection="0">
      <alignment horizontal="left"/>
    </xf>
    <xf numFmtId="15" fontId="3" fillId="0" borderId="0" applyFont="0" applyFill="0" applyBorder="0" applyAlignment="0" applyProtection="0"/>
    <xf numFmtId="4" fontId="3" fillId="0" borderId="0" applyFont="0" applyFill="0" applyBorder="0" applyAlignment="0" applyProtection="0"/>
    <xf numFmtId="0" fontId="2" fillId="0" borderId="1">
      <alignment horizontal="center"/>
    </xf>
    <xf numFmtId="3" fontId="3" fillId="0" borderId="0" applyFont="0" applyFill="0" applyBorder="0" applyAlignment="0" applyProtection="0"/>
    <xf numFmtId="3" fontId="45" fillId="30" borderId="16"/>
    <xf numFmtId="0" fontId="46" fillId="30" borderId="0">
      <alignment horizontal="left" indent="7"/>
    </xf>
    <xf numFmtId="0" fontId="45" fillId="30" borderId="0">
      <alignment horizontal="left" indent="2"/>
    </xf>
    <xf numFmtId="3" fontId="47" fillId="0" borderId="7" applyFill="0"/>
    <xf numFmtId="0" fontId="48" fillId="31" borderId="17" applyNumberFormat="0" applyBorder="0" applyAlignment="0">
      <alignment horizontal="right"/>
    </xf>
    <xf numFmtId="0" fontId="49" fillId="32" borderId="0"/>
    <xf numFmtId="0" fontId="36" fillId="0" borderId="0" applyFill="0"/>
    <xf numFmtId="3" fontId="22" fillId="0" borderId="8" applyFill="0"/>
    <xf numFmtId="0" fontId="14" fillId="33" borderId="0" applyNumberFormat="0" applyFont="0" applyBorder="0" applyAlignment="0"/>
    <xf numFmtId="0" fontId="49" fillId="34" borderId="0">
      <alignment horizontal="left" indent="1"/>
    </xf>
    <xf numFmtId="0" fontId="49" fillId="0" borderId="0" applyFill="0">
      <alignment horizontal="left" indent="1"/>
    </xf>
    <xf numFmtId="3" fontId="22" fillId="0" borderId="0" applyFill="0"/>
    <xf numFmtId="0" fontId="14" fillId="35" borderId="0" applyNumberFormat="0" applyFont="0" applyBorder="0" applyAlignment="0"/>
    <xf numFmtId="0" fontId="50" fillId="35" borderId="0">
      <alignment horizontal="left" indent="2"/>
    </xf>
    <xf numFmtId="0" fontId="51" fillId="35" borderId="0">
      <alignment horizontal="left" indent="2"/>
    </xf>
    <xf numFmtId="3" fontId="52" fillId="0" borderId="0" applyFill="0"/>
    <xf numFmtId="0" fontId="14" fillId="0" borderId="0" applyNumberFormat="0" applyFont="0" applyBorder="0" applyAlignment="0"/>
    <xf numFmtId="0" fontId="53" fillId="0" borderId="0">
      <alignment horizontal="left" indent="3"/>
    </xf>
    <xf numFmtId="0" fontId="53" fillId="0" borderId="0" applyFill="0">
      <alignment horizontal="left" indent="3"/>
    </xf>
    <xf numFmtId="164" fontId="22" fillId="0" borderId="0" applyFill="0"/>
    <xf numFmtId="0" fontId="14" fillId="0" borderId="0" applyNumberFormat="0" applyFont="0" applyBorder="0" applyAlignment="0"/>
    <xf numFmtId="0" fontId="54" fillId="0" borderId="0">
      <alignment horizontal="left" indent="4"/>
    </xf>
    <xf numFmtId="170" fontId="54" fillId="0" borderId="0" applyFill="0">
      <alignment horizontal="left" indent="4"/>
    </xf>
    <xf numFmtId="164" fontId="24" fillId="0" borderId="0" applyFill="0"/>
    <xf numFmtId="0" fontId="14" fillId="0" borderId="0" applyNumberFormat="0" applyFont="0" applyBorder="0" applyAlignment="0"/>
    <xf numFmtId="0" fontId="55" fillId="0" borderId="0">
      <alignment horizontal="left" indent="5"/>
    </xf>
    <xf numFmtId="0" fontId="55" fillId="0" borderId="0" applyFill="0">
      <alignment horizontal="left" indent="5"/>
    </xf>
    <xf numFmtId="164" fontId="27" fillId="0" borderId="0" applyFill="0"/>
    <xf numFmtId="0" fontId="14" fillId="0" borderId="0" applyNumberFormat="0" applyFont="0" applyFill="0" applyBorder="0" applyAlignment="0"/>
    <xf numFmtId="0" fontId="28" fillId="0" borderId="0" applyFill="0">
      <alignment horizontal="left" indent="6"/>
    </xf>
    <xf numFmtId="0" fontId="28" fillId="0" borderId="0" applyFill="0">
      <alignment horizontal="left" indent="6"/>
    </xf>
    <xf numFmtId="4" fontId="12" fillId="36" borderId="9" applyNumberFormat="0" applyProtection="0">
      <alignment vertical="center"/>
    </xf>
    <xf numFmtId="4" fontId="56" fillId="37" borderId="9" applyNumberFormat="0" applyProtection="0">
      <alignment vertical="center"/>
    </xf>
    <xf numFmtId="4" fontId="12" fillId="37" borderId="9" applyNumberFormat="0" applyProtection="0">
      <alignment horizontal="left" vertical="center" indent="1"/>
    </xf>
    <xf numFmtId="0" fontId="57" fillId="36" borderId="18" applyNumberFormat="0" applyProtection="0">
      <alignment horizontal="left" vertical="top" indent="1"/>
    </xf>
    <xf numFmtId="4" fontId="12" fillId="38" borderId="9" applyNumberFormat="0" applyProtection="0">
      <alignment horizontal="left" vertical="center" indent="1"/>
    </xf>
    <xf numFmtId="4" fontId="12" fillId="39" borderId="9" applyNumberFormat="0" applyProtection="0">
      <alignment horizontal="right" vertical="center"/>
    </xf>
    <xf numFmtId="4" fontId="12" fillId="40" borderId="9" applyNumberFormat="0" applyProtection="0">
      <alignment horizontal="right" vertical="center"/>
    </xf>
    <xf numFmtId="4" fontId="12" fillId="41" borderId="6" applyNumberFormat="0" applyProtection="0">
      <alignment horizontal="right" vertical="center"/>
    </xf>
    <xf numFmtId="4" fontId="12" fillId="42" borderId="9" applyNumberFormat="0" applyProtection="0">
      <alignment horizontal="right" vertical="center"/>
    </xf>
    <xf numFmtId="4" fontId="12" fillId="43" borderId="9" applyNumberFormat="0" applyProtection="0">
      <alignment horizontal="right" vertical="center"/>
    </xf>
    <xf numFmtId="4" fontId="12" fillId="44" borderId="9" applyNumberFormat="0" applyProtection="0">
      <alignment horizontal="right" vertical="center"/>
    </xf>
    <xf numFmtId="4" fontId="12" fillId="45" borderId="9" applyNumberFormat="0" applyProtection="0">
      <alignment horizontal="right" vertical="center"/>
    </xf>
    <xf numFmtId="4" fontId="12" fillId="46" borderId="9" applyNumberFormat="0" applyProtection="0">
      <alignment horizontal="right" vertical="center"/>
    </xf>
    <xf numFmtId="4" fontId="12" fillId="47" borderId="9" applyNumberFormat="0" applyProtection="0">
      <alignment horizontal="right" vertical="center"/>
    </xf>
    <xf numFmtId="4" fontId="12" fillId="48" borderId="6" applyNumberFormat="0" applyProtection="0">
      <alignment horizontal="left" vertical="center" indent="1"/>
    </xf>
    <xf numFmtId="4" fontId="14" fillId="49" borderId="6" applyNumberFormat="0" applyProtection="0">
      <alignment horizontal="left" vertical="center" indent="1"/>
    </xf>
    <xf numFmtId="4" fontId="14" fillId="49" borderId="6" applyNumberFormat="0" applyProtection="0">
      <alignment horizontal="left" vertical="center" indent="1"/>
    </xf>
    <xf numFmtId="4" fontId="12" fillId="50" borderId="9" applyNumberFormat="0" applyProtection="0">
      <alignment horizontal="right" vertical="center"/>
    </xf>
    <xf numFmtId="4" fontId="12" fillId="51" borderId="6" applyNumberFormat="0" applyProtection="0">
      <alignment horizontal="left" vertical="center" indent="1"/>
    </xf>
    <xf numFmtId="4" fontId="12" fillId="50" borderId="6" applyNumberFormat="0" applyProtection="0">
      <alignment horizontal="left" vertical="center" indent="1"/>
    </xf>
    <xf numFmtId="0" fontId="12" fillId="52" borderId="9" applyNumberFormat="0" applyProtection="0">
      <alignment horizontal="left" vertical="center" indent="1"/>
    </xf>
    <xf numFmtId="0" fontId="12" fillId="49" borderId="18" applyNumberFormat="0" applyProtection="0">
      <alignment horizontal="left" vertical="top" indent="1"/>
    </xf>
    <xf numFmtId="0" fontId="12" fillId="53" borderId="9" applyNumberFormat="0" applyProtection="0">
      <alignment horizontal="left" vertical="center" indent="1"/>
    </xf>
    <xf numFmtId="0" fontId="12" fillId="50" borderId="18" applyNumberFormat="0" applyProtection="0">
      <alignment horizontal="left" vertical="top" indent="1"/>
    </xf>
    <xf numFmtId="0" fontId="12" fillId="54" borderId="9" applyNumberFormat="0" applyProtection="0">
      <alignment horizontal="left" vertical="center" indent="1"/>
    </xf>
    <xf numFmtId="0" fontId="12" fillId="54" borderId="18" applyNumberFormat="0" applyProtection="0">
      <alignment horizontal="left" vertical="top" indent="1"/>
    </xf>
    <xf numFmtId="0" fontId="12" fillId="51" borderId="9" applyNumberFormat="0" applyProtection="0">
      <alignment horizontal="left" vertical="center" indent="1"/>
    </xf>
    <xf numFmtId="0" fontId="12" fillId="51" borderId="18" applyNumberFormat="0" applyProtection="0">
      <alignment horizontal="left" vertical="top" indent="1"/>
    </xf>
    <xf numFmtId="0" fontId="12" fillId="55" borderId="19" applyNumberFormat="0">
      <protection locked="0"/>
    </xf>
    <xf numFmtId="0" fontId="48" fillId="49" borderId="20" applyBorder="0"/>
    <xf numFmtId="4" fontId="58" fillId="56" borderId="18" applyNumberFormat="0" applyProtection="0">
      <alignment vertical="center"/>
    </xf>
    <xf numFmtId="4" fontId="56" fillId="57" borderId="17" applyNumberFormat="0" applyProtection="0">
      <alignment vertical="center"/>
    </xf>
    <xf numFmtId="4" fontId="58" fillId="52" borderId="18" applyNumberFormat="0" applyProtection="0">
      <alignment horizontal="left" vertical="center" indent="1"/>
    </xf>
    <xf numFmtId="0" fontId="58" fillId="56" borderId="18" applyNumberFormat="0" applyProtection="0">
      <alignment horizontal="left" vertical="top" indent="1"/>
    </xf>
    <xf numFmtId="4" fontId="12" fillId="0" borderId="9" applyNumberFormat="0" applyProtection="0">
      <alignment horizontal="right" vertical="center"/>
    </xf>
    <xf numFmtId="4" fontId="56" fillId="30" borderId="9" applyNumberFormat="0" applyProtection="0">
      <alignment horizontal="right" vertical="center"/>
    </xf>
    <xf numFmtId="4" fontId="12" fillId="38" borderId="9" applyNumberFormat="0" applyProtection="0">
      <alignment horizontal="left" vertical="center" indent="1"/>
    </xf>
    <xf numFmtId="0" fontId="58" fillId="50" borderId="18" applyNumberFormat="0" applyProtection="0">
      <alignment horizontal="left" vertical="top" indent="1"/>
    </xf>
    <xf numFmtId="4" fontId="59" fillId="58" borderId="6" applyNumberFormat="0" applyProtection="0">
      <alignment horizontal="left" vertical="center" indent="1"/>
    </xf>
    <xf numFmtId="0" fontId="12" fillId="59" borderId="17"/>
    <xf numFmtId="4" fontId="60" fillId="55" borderId="9" applyNumberFormat="0" applyProtection="0">
      <alignment horizontal="right" vertical="center"/>
    </xf>
    <xf numFmtId="0" fontId="61" fillId="0" borderId="0" applyNumberFormat="0" applyFill="0" applyBorder="0" applyAlignment="0" applyProtection="0"/>
    <xf numFmtId="0" fontId="14" fillId="0" borderId="0">
      <alignment horizontal="left"/>
    </xf>
    <xf numFmtId="0" fontId="62" fillId="0" borderId="0" applyFill="0" applyBorder="0" applyProtection="0">
      <alignment horizontal="left" vertical="top"/>
    </xf>
    <xf numFmtId="0" fontId="35" fillId="0" borderId="21" applyNumberFormat="0" applyFill="0" applyAlignment="0" applyProtection="0"/>
    <xf numFmtId="0" fontId="63" fillId="0" borderId="0" applyNumberFormat="0" applyFill="0" applyBorder="0" applyAlignment="0" applyProtection="0"/>
  </cellStyleXfs>
  <cellXfs count="20">
    <xf numFmtId="0" fontId="0" fillId="0" borderId="0" xfId="0"/>
    <xf numFmtId="0" fontId="7" fillId="0" borderId="4" xfId="17" applyFont="1" applyBorder="1"/>
    <xf numFmtId="0" fontId="7" fillId="0" borderId="2" xfId="17" applyFont="1" applyBorder="1" applyAlignment="1">
      <alignment horizontal="center"/>
    </xf>
    <xf numFmtId="0" fontId="7" fillId="0" borderId="5" xfId="17" applyFont="1" applyBorder="1" applyAlignment="1">
      <alignment horizontal="center"/>
    </xf>
    <xf numFmtId="0" fontId="8" fillId="0" borderId="0" xfId="17" applyFont="1"/>
    <xf numFmtId="0" fontId="8" fillId="0" borderId="0" xfId="17" applyFont="1" applyAlignment="1">
      <alignment vertical="center"/>
    </xf>
    <xf numFmtId="0" fontId="7" fillId="0" borderId="0" xfId="17" applyFont="1"/>
    <xf numFmtId="38" fontId="8" fillId="0" borderId="0" xfId="1" applyNumberFormat="1" applyFont="1"/>
    <xf numFmtId="0" fontId="7" fillId="0" borderId="23" xfId="17" applyFont="1" applyBorder="1" applyAlignment="1">
      <alignment horizontal="center" vertical="center"/>
    </xf>
    <xf numFmtId="0" fontId="7" fillId="0" borderId="23" xfId="17" applyFont="1" applyBorder="1" applyAlignment="1">
      <alignment horizontal="center" vertical="center" wrapText="1"/>
    </xf>
    <xf numFmtId="0" fontId="7" fillId="0" borderId="22" xfId="17" applyFont="1" applyBorder="1" applyAlignment="1">
      <alignment horizontal="center" vertical="center" wrapText="1"/>
    </xf>
    <xf numFmtId="0" fontId="7" fillId="0" borderId="3" xfId="17" applyFont="1" applyBorder="1" applyAlignment="1">
      <alignment horizontal="center"/>
    </xf>
    <xf numFmtId="17" fontId="8" fillId="0" borderId="0" xfId="17" applyNumberFormat="1" applyFont="1" applyAlignment="1">
      <alignment horizontal="center"/>
    </xf>
    <xf numFmtId="0" fontId="8" fillId="0" borderId="0" xfId="17" applyFont="1" applyAlignment="1">
      <alignment horizontal="center"/>
    </xf>
    <xf numFmtId="17" fontId="8" fillId="0" borderId="24" xfId="17" applyNumberFormat="1" applyFont="1" applyBorder="1" applyAlignment="1">
      <alignment horizontal="center"/>
    </xf>
    <xf numFmtId="17" fontId="8" fillId="0" borderId="16" xfId="17" applyNumberFormat="1" applyFont="1" applyBorder="1" applyAlignment="1">
      <alignment horizontal="center"/>
    </xf>
    <xf numFmtId="17" fontId="8" fillId="0" borderId="25" xfId="17" applyNumberFormat="1" applyFont="1" applyBorder="1" applyAlignment="1">
      <alignment horizontal="center"/>
    </xf>
    <xf numFmtId="0" fontId="7" fillId="0" borderId="26" xfId="17" applyFont="1" applyBorder="1"/>
    <xf numFmtId="38" fontId="8" fillId="0" borderId="17" xfId="1" applyNumberFormat="1" applyFont="1" applyBorder="1"/>
    <xf numFmtId="0" fontId="7" fillId="0" borderId="17" xfId="17" applyFont="1" applyBorder="1"/>
  </cellXfs>
  <cellStyles count="210">
    <cellStyle name="Accent1 - 20%" xfId="18"/>
    <cellStyle name="Accent1 - 40%" xfId="19"/>
    <cellStyle name="Accent1 - 60%" xfId="20"/>
    <cellStyle name="Accent1 2" xfId="21"/>
    <cellStyle name="Accent2 - 20%" xfId="22"/>
    <cellStyle name="Accent2 - 40%" xfId="23"/>
    <cellStyle name="Accent2 - 60%" xfId="24"/>
    <cellStyle name="Accent2 2" xfId="25"/>
    <cellStyle name="Accent3 - 20%" xfId="26"/>
    <cellStyle name="Accent3 - 40%" xfId="27"/>
    <cellStyle name="Accent3 - 60%" xfId="28"/>
    <cellStyle name="Accent3 2" xfId="29"/>
    <cellStyle name="Accent4 - 20%" xfId="30"/>
    <cellStyle name="Accent4 - 40%" xfId="31"/>
    <cellStyle name="Accent4 - 60%" xfId="32"/>
    <cellStyle name="Accent4 2" xfId="33"/>
    <cellStyle name="Accent5 - 20%" xfId="34"/>
    <cellStyle name="Accent5 - 40%" xfId="35"/>
    <cellStyle name="Accent5 - 60%" xfId="36"/>
    <cellStyle name="Accent5 2" xfId="37"/>
    <cellStyle name="Accent6 - 20%" xfId="38"/>
    <cellStyle name="Accent6 - 40%" xfId="39"/>
    <cellStyle name="Accent6 - 60%" xfId="40"/>
    <cellStyle name="Accent6 2" xfId="41"/>
    <cellStyle name="Bad 2" xfId="42"/>
    <cellStyle name="C00A" xfId="43"/>
    <cellStyle name="C00B" xfId="44"/>
    <cellStyle name="C00L" xfId="45"/>
    <cellStyle name="C01A" xfId="46"/>
    <cellStyle name="C01B" xfId="47"/>
    <cellStyle name="C01H" xfId="48"/>
    <cellStyle name="C01L" xfId="49"/>
    <cellStyle name="C02A" xfId="50"/>
    <cellStyle name="C02B" xfId="51"/>
    <cellStyle name="C02H" xfId="52"/>
    <cellStyle name="C02L" xfId="53"/>
    <cellStyle name="C03A" xfId="54"/>
    <cellStyle name="C03B" xfId="55"/>
    <cellStyle name="C03H" xfId="56"/>
    <cellStyle name="C03L" xfId="57"/>
    <cellStyle name="C04A" xfId="58"/>
    <cellStyle name="C04B" xfId="59"/>
    <cellStyle name="C04H" xfId="60"/>
    <cellStyle name="C04L" xfId="61"/>
    <cellStyle name="C05A" xfId="62"/>
    <cellStyle name="C05B" xfId="63"/>
    <cellStyle name="C05H" xfId="64"/>
    <cellStyle name="C05L" xfId="65"/>
    <cellStyle name="C06A" xfId="66"/>
    <cellStyle name="C06B" xfId="67"/>
    <cellStyle name="C06H" xfId="68"/>
    <cellStyle name="C06L" xfId="69"/>
    <cellStyle name="C07A" xfId="70"/>
    <cellStyle name="C07B" xfId="71"/>
    <cellStyle name="C07H" xfId="72"/>
    <cellStyle name="C07L" xfId="73"/>
    <cellStyle name="Calculation 2" xfId="74"/>
    <cellStyle name="Check Cell 2" xfId="75"/>
    <cellStyle name="ColumnHeadingCenter" xfId="76"/>
    <cellStyle name="Comma" xfId="1" builtinId="3"/>
    <cellStyle name="Comma 2" xfId="9"/>
    <cellStyle name="Comma 2 2" xfId="77"/>
    <cellStyle name="Comma 3" xfId="78"/>
    <cellStyle name="Comma 3 2" xfId="79"/>
    <cellStyle name="Comma 4" xfId="80"/>
    <cellStyle name="Comma 5" xfId="81"/>
    <cellStyle name="Comma 6" xfId="82"/>
    <cellStyle name="Comma 7" xfId="83"/>
    <cellStyle name="Currency 2" xfId="84"/>
    <cellStyle name="Currency 2 2" xfId="85"/>
    <cellStyle name="Currency 2 3" xfId="86"/>
    <cellStyle name="Currency 3" xfId="87"/>
    <cellStyle name="Currency 4" xfId="88"/>
    <cellStyle name="CustomColumnHeading" xfId="89"/>
    <cellStyle name="DateTime" xfId="90"/>
    <cellStyle name="Decimal" xfId="91"/>
    <cellStyle name="Emphasis 1" xfId="92"/>
    <cellStyle name="Emphasis 2" xfId="93"/>
    <cellStyle name="Emphasis 3" xfId="94"/>
    <cellStyle name="Good 2" xfId="95"/>
    <cellStyle name="Heading" xfId="96"/>
    <cellStyle name="Heading 1 2" xfId="97"/>
    <cellStyle name="Heading 2 2" xfId="98"/>
    <cellStyle name="Heading 3 2" xfId="99"/>
    <cellStyle name="Heading 4 2" xfId="100"/>
    <cellStyle name="Input 2" xfId="101"/>
    <cellStyle name="Integer" xfId="102"/>
    <cellStyle name="Linked Cell 2" xfId="103"/>
    <cellStyle name="Neutral 2" xfId="104"/>
    <cellStyle name="Normal" xfId="0" builtinId="0"/>
    <cellStyle name="Normal 10" xfId="16"/>
    <cellStyle name="Normal 11" xfId="105"/>
    <cellStyle name="Normal 2" xfId="8"/>
    <cellStyle name="Normal 2 2" xfId="106"/>
    <cellStyle name="Normal 3" xfId="17"/>
    <cellStyle name="Normal 3 2" xfId="107"/>
    <cellStyle name="Normal 4" xfId="108"/>
    <cellStyle name="Normal 4 2" xfId="109"/>
    <cellStyle name="Normal 4 3" xfId="110"/>
    <cellStyle name="Normal 4 4" xfId="111"/>
    <cellStyle name="Normal 5" xfId="112"/>
    <cellStyle name="Normal 6" xfId="113"/>
    <cellStyle name="Normal 6 2" xfId="114"/>
    <cellStyle name="Normal 7" xfId="115"/>
    <cellStyle name="Normal 8" xfId="116"/>
    <cellStyle name="Normal 9" xfId="117"/>
    <cellStyle name="Note 2" xfId="118"/>
    <cellStyle name="nplodecol" xfId="119"/>
    <cellStyle name="nploderow" xfId="120"/>
    <cellStyle name="Output 2" xfId="121"/>
    <cellStyle name="payroll" xfId="122"/>
    <cellStyle name="Percent (0)" xfId="123"/>
    <cellStyle name="Percent 2" xfId="124"/>
    <cellStyle name="Percent 3" xfId="125"/>
    <cellStyle name="Percent 4" xfId="126"/>
    <cellStyle name="Percent 5" xfId="127"/>
    <cellStyle name="PSChar" xfId="2"/>
    <cellStyle name="PSChar 2" xfId="10"/>
    <cellStyle name="PSChar 3" xfId="128"/>
    <cellStyle name="PSDate" xfId="3"/>
    <cellStyle name="PSDate 2" xfId="11"/>
    <cellStyle name="PSDate 3" xfId="129"/>
    <cellStyle name="PSDec" xfId="4"/>
    <cellStyle name="PSDec 2" xfId="12"/>
    <cellStyle name="PSDec 3" xfId="130"/>
    <cellStyle name="PSHeading" xfId="5"/>
    <cellStyle name="PSHeading 2" xfId="13"/>
    <cellStyle name="PSHeading 3" xfId="131"/>
    <cellStyle name="PSInt" xfId="6"/>
    <cellStyle name="PSInt 2" xfId="14"/>
    <cellStyle name="PSInt 3" xfId="132"/>
    <cellStyle name="PSSpacer" xfId="7"/>
    <cellStyle name="PSSpacer 2" xfId="15"/>
    <cellStyle name="R00A" xfId="133"/>
    <cellStyle name="R00B" xfId="134"/>
    <cellStyle name="R00L" xfId="135"/>
    <cellStyle name="R01A" xfId="136"/>
    <cellStyle name="R01B" xfId="137"/>
    <cellStyle name="R01H" xfId="138"/>
    <cellStyle name="R01L" xfId="139"/>
    <cellStyle name="R02A" xfId="140"/>
    <cellStyle name="R02B" xfId="141"/>
    <cellStyle name="R02H" xfId="142"/>
    <cellStyle name="R02L" xfId="143"/>
    <cellStyle name="R03A" xfId="144"/>
    <cellStyle name="R03B" xfId="145"/>
    <cellStyle name="R03H" xfId="146"/>
    <cellStyle name="R03L" xfId="147"/>
    <cellStyle name="R04A" xfId="148"/>
    <cellStyle name="R04B" xfId="149"/>
    <cellStyle name="R04H" xfId="150"/>
    <cellStyle name="R04L" xfId="151"/>
    <cellStyle name="R05A" xfId="152"/>
    <cellStyle name="R05B" xfId="153"/>
    <cellStyle name="R05H" xfId="154"/>
    <cellStyle name="R05L" xfId="155"/>
    <cellStyle name="R06A" xfId="156"/>
    <cellStyle name="R06B" xfId="157"/>
    <cellStyle name="R06H" xfId="158"/>
    <cellStyle name="R06L" xfId="159"/>
    <cellStyle name="R07A" xfId="160"/>
    <cellStyle name="R07B" xfId="161"/>
    <cellStyle name="R07H" xfId="162"/>
    <cellStyle name="R07L" xfId="163"/>
    <cellStyle name="SAPBEXaggData" xfId="164"/>
    <cellStyle name="SAPBEXaggDataEmph" xfId="165"/>
    <cellStyle name="SAPBEXaggItem" xfId="166"/>
    <cellStyle name="SAPBEXaggItemX" xfId="167"/>
    <cellStyle name="SAPBEXchaText" xfId="168"/>
    <cellStyle name="SAPBEXexcBad7" xfId="169"/>
    <cellStyle name="SAPBEXexcBad8" xfId="170"/>
    <cellStyle name="SAPBEXexcBad9" xfId="171"/>
    <cellStyle name="SAPBEXexcCritical4" xfId="172"/>
    <cellStyle name="SAPBEXexcCritical5" xfId="173"/>
    <cellStyle name="SAPBEXexcCritical6" xfId="174"/>
    <cellStyle name="SAPBEXexcGood1" xfId="175"/>
    <cellStyle name="SAPBEXexcGood2" xfId="176"/>
    <cellStyle name="SAPBEXexcGood3" xfId="177"/>
    <cellStyle name="SAPBEXfilterDrill" xfId="178"/>
    <cellStyle name="SAPBEXfilterItem" xfId="179"/>
    <cellStyle name="SAPBEXfilterText" xfId="180"/>
    <cellStyle name="SAPBEXformats" xfId="181"/>
    <cellStyle name="SAPBEXheaderItem" xfId="182"/>
    <cellStyle name="SAPBEXheaderText" xfId="183"/>
    <cellStyle name="SAPBEXHLevel0" xfId="184"/>
    <cellStyle name="SAPBEXHLevel0X" xfId="185"/>
    <cellStyle name="SAPBEXHLevel1" xfId="186"/>
    <cellStyle name="SAPBEXHLevel1X" xfId="187"/>
    <cellStyle name="SAPBEXHLevel2" xfId="188"/>
    <cellStyle name="SAPBEXHLevel2X" xfId="189"/>
    <cellStyle name="SAPBEXHLevel3" xfId="190"/>
    <cellStyle name="SAPBEXHLevel3X" xfId="191"/>
    <cellStyle name="SAPBEXinputData" xfId="192"/>
    <cellStyle name="SAPBEXItemHeader" xfId="193"/>
    <cellStyle name="SAPBEXresData" xfId="194"/>
    <cellStyle name="SAPBEXresDataEmph" xfId="195"/>
    <cellStyle name="SAPBEXresItem" xfId="196"/>
    <cellStyle name="SAPBEXresItemX" xfId="197"/>
    <cellStyle name="SAPBEXstdData" xfId="198"/>
    <cellStyle name="SAPBEXstdDataEmph" xfId="199"/>
    <cellStyle name="SAPBEXstdItem" xfId="200"/>
    <cellStyle name="SAPBEXstdItemX" xfId="201"/>
    <cellStyle name="SAPBEXtitle" xfId="202"/>
    <cellStyle name="SAPBEXunassignedItem" xfId="203"/>
    <cellStyle name="SAPBEXundefined" xfId="204"/>
    <cellStyle name="Sheet Title" xfId="205"/>
    <cellStyle name="String" xfId="206"/>
    <cellStyle name="Tickmark" xfId="207"/>
    <cellStyle name="Total 2" xfId="208"/>
    <cellStyle name="Warning Text 2" xfId="209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COGNOS%202007%207000%20CC_GL%20Expense%2012-30-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xRepositorySheet"/>
      <sheetName val="Sheet1"/>
      <sheetName val="Table"/>
      <sheetName val="Graph"/>
    </sheetNames>
    <sheetDataSet>
      <sheetData sheetId="0" refreshError="1"/>
      <sheetData sheetId="1" refreshError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49"/>
  <sheetViews>
    <sheetView tabSelected="1" zoomScale="85" zoomScaleNormal="85" workbookViewId="0">
      <pane xSplit="2" ySplit="2" topLeftCell="C3" activePane="bottomRight" state="frozen"/>
      <selection pane="topRight" activeCell="C1" sqref="C1"/>
      <selection pane="bottomLeft" activeCell="A3" sqref="A3"/>
      <selection pane="bottomRight"/>
    </sheetView>
  </sheetViews>
  <sheetFormatPr defaultRowHeight="12.75" x14ac:dyDescent="0.2"/>
  <cols>
    <col min="1" max="1" width="8.85546875" style="13" customWidth="1"/>
    <col min="2" max="2" width="23.7109375" style="4" bestFit="1" customWidth="1"/>
    <col min="3" max="6" width="10.85546875" style="4" customWidth="1"/>
    <col min="7" max="7" width="11.42578125" style="4" bestFit="1" customWidth="1"/>
    <col min="8" max="11" width="10.85546875" style="4" customWidth="1"/>
    <col min="12" max="12" width="11.42578125" style="4" bestFit="1" customWidth="1"/>
    <col min="13" max="13" width="10.85546875" style="4" customWidth="1"/>
    <col min="14" max="14" width="11.42578125" style="4" bestFit="1" customWidth="1"/>
    <col min="15" max="16" width="10.85546875" style="4" customWidth="1"/>
    <col min="17" max="17" width="11.5703125" style="4" bestFit="1" customWidth="1"/>
    <col min="18" max="18" width="12.5703125" style="4" bestFit="1" customWidth="1"/>
    <col min="19" max="19" width="10.85546875" style="4" customWidth="1"/>
    <col min="20" max="22" width="12.5703125" style="4" bestFit="1" customWidth="1"/>
    <col min="23" max="24" width="10.85546875" style="4" customWidth="1"/>
    <col min="25" max="25" width="11.7109375" style="4" bestFit="1" customWidth="1"/>
    <col min="26" max="26" width="11.85546875" style="4" bestFit="1" customWidth="1"/>
    <col min="27" max="27" width="11.5703125" style="4" bestFit="1" customWidth="1"/>
    <col min="28" max="28" width="12.28515625" style="4" bestFit="1" customWidth="1"/>
    <col min="29" max="29" width="10.85546875" style="4" customWidth="1"/>
    <col min="30" max="30" width="14.42578125" style="4" bestFit="1" customWidth="1"/>
    <col min="31" max="31" width="13.42578125" style="4" bestFit="1" customWidth="1"/>
    <col min="32" max="33" width="14.42578125" style="4" bestFit="1" customWidth="1"/>
    <col min="34" max="34" width="12.5703125" style="4" bestFit="1" customWidth="1"/>
    <col min="35" max="35" width="10.85546875" style="4" customWidth="1"/>
    <col min="36" max="36" width="11.42578125" style="4" bestFit="1" customWidth="1"/>
    <col min="37" max="38" width="10.85546875" style="4" customWidth="1"/>
    <col min="39" max="125" width="32.140625" style="4" bestFit="1" customWidth="1"/>
    <col min="126" max="126" width="16.42578125" style="4" bestFit="1" customWidth="1"/>
    <col min="127" max="127" width="13.85546875" style="4" bestFit="1" customWidth="1"/>
    <col min="128" max="128" width="26.28515625" style="4" bestFit="1" customWidth="1"/>
    <col min="129" max="129" width="11.140625" style="4" bestFit="1" customWidth="1"/>
    <col min="130" max="130" width="26.28515625" style="4" bestFit="1" customWidth="1"/>
    <col min="131" max="131" width="12.7109375" style="4" bestFit="1" customWidth="1"/>
    <col min="132" max="132" width="25" style="4" bestFit="1" customWidth="1"/>
    <col min="133" max="133" width="10.85546875" style="4" bestFit="1" customWidth="1"/>
    <col min="134" max="134" width="25" style="4" bestFit="1" customWidth="1"/>
    <col min="135" max="135" width="12.28515625" style="4" bestFit="1" customWidth="1"/>
    <col min="136" max="136" width="30" style="4" bestFit="1" customWidth="1"/>
    <col min="137" max="137" width="11.7109375" style="4" bestFit="1" customWidth="1"/>
    <col min="138" max="138" width="30" style="4" bestFit="1" customWidth="1"/>
    <col min="139" max="139" width="13.28515625" style="4" bestFit="1" customWidth="1"/>
    <col min="140" max="140" width="29.85546875" style="4" bestFit="1" customWidth="1"/>
    <col min="141" max="141" width="12.28515625" style="4" bestFit="1" customWidth="1"/>
    <col min="142" max="142" width="29.85546875" style="4" bestFit="1" customWidth="1"/>
    <col min="143" max="143" width="13.85546875" style="4" bestFit="1" customWidth="1"/>
    <col min="144" max="144" width="30" style="4" bestFit="1" customWidth="1"/>
    <col min="145" max="145" width="12" style="4" bestFit="1" customWidth="1"/>
    <col min="146" max="146" width="30" style="4" bestFit="1" customWidth="1"/>
    <col min="147" max="147" width="13.5703125" style="4" bestFit="1" customWidth="1"/>
    <col min="148" max="148" width="24.28515625" style="4" bestFit="1" customWidth="1"/>
    <col min="149" max="149" width="13.5703125" style="4" bestFit="1" customWidth="1"/>
    <col min="150" max="150" width="18.42578125" style="4" bestFit="1" customWidth="1"/>
    <col min="151" max="151" width="10.85546875" style="4" bestFit="1" customWidth="1"/>
    <col min="152" max="152" width="18.42578125" style="4" bestFit="1" customWidth="1"/>
    <col min="153" max="153" width="12.28515625" style="4" bestFit="1" customWidth="1"/>
    <col min="154" max="154" width="31" style="4" bestFit="1" customWidth="1"/>
    <col min="155" max="155" width="11.140625" style="4" bestFit="1" customWidth="1"/>
    <col min="156" max="156" width="31" style="4" bestFit="1" customWidth="1"/>
    <col min="157" max="157" width="12.7109375" style="4" bestFit="1" customWidth="1"/>
    <col min="158" max="158" width="31" style="4" bestFit="1" customWidth="1"/>
    <col min="159" max="159" width="13.5703125" style="4" bestFit="1" customWidth="1"/>
    <col min="160" max="160" width="30.5703125" style="4" bestFit="1" customWidth="1"/>
    <col min="161" max="161" width="11.140625" style="4" bestFit="1" customWidth="1"/>
    <col min="162" max="162" width="30.5703125" style="4" bestFit="1" customWidth="1"/>
    <col min="163" max="163" width="12.7109375" style="4" bestFit="1" customWidth="1"/>
    <col min="164" max="164" width="30.5703125" style="4" bestFit="1" customWidth="1"/>
    <col min="165" max="165" width="13.5703125" style="4" bestFit="1" customWidth="1"/>
    <col min="166" max="166" width="23.28515625" style="4" bestFit="1" customWidth="1"/>
    <col min="167" max="167" width="10.85546875" style="4" bestFit="1" customWidth="1"/>
    <col min="168" max="168" width="23.28515625" style="4" bestFit="1" customWidth="1"/>
    <col min="169" max="169" width="12.28515625" style="4" bestFit="1" customWidth="1"/>
    <col min="170" max="170" width="27.5703125" style="4" bestFit="1" customWidth="1"/>
    <col min="171" max="171" width="11.140625" style="4" bestFit="1" customWidth="1"/>
    <col min="172" max="172" width="27.5703125" style="4" bestFit="1" customWidth="1"/>
    <col min="173" max="173" width="12.7109375" style="4" bestFit="1" customWidth="1"/>
    <col min="174" max="174" width="27.5703125" style="4" bestFit="1" customWidth="1"/>
    <col min="175" max="175" width="13.5703125" style="4" bestFit="1" customWidth="1"/>
    <col min="176" max="176" width="20.42578125" style="4" bestFit="1" customWidth="1"/>
    <col min="177" max="177" width="10.85546875" style="4" bestFit="1" customWidth="1"/>
    <col min="178" max="178" width="20.42578125" style="4" bestFit="1" customWidth="1"/>
    <col min="179" max="179" width="12.28515625" style="4" bestFit="1" customWidth="1"/>
    <col min="180" max="180" width="20.42578125" style="4" bestFit="1" customWidth="1"/>
    <col min="181" max="181" width="13.5703125" style="4" bestFit="1" customWidth="1"/>
    <col min="182" max="187" width="13.85546875" style="4" bestFit="1" customWidth="1"/>
    <col min="188" max="189" width="14.85546875" style="4" bestFit="1" customWidth="1"/>
    <col min="190" max="191" width="13.85546875" style="4" bestFit="1" customWidth="1"/>
    <col min="192" max="192" width="25.28515625" style="4" bestFit="1" customWidth="1"/>
    <col min="193" max="193" width="12.7109375" style="4" bestFit="1" customWidth="1"/>
    <col min="194" max="194" width="25.28515625" style="4" bestFit="1" customWidth="1"/>
    <col min="195" max="195" width="12.7109375" style="4" bestFit="1" customWidth="1"/>
    <col min="196" max="196" width="25.28515625" style="4" bestFit="1" customWidth="1"/>
    <col min="197" max="197" width="12.7109375" style="4" bestFit="1" customWidth="1"/>
    <col min="198" max="198" width="25.28515625" style="4" bestFit="1" customWidth="1"/>
    <col min="199" max="199" width="13.85546875" style="4" bestFit="1" customWidth="1"/>
    <col min="200" max="200" width="27.28515625" style="4" bestFit="1" customWidth="1"/>
    <col min="201" max="201" width="12.7109375" style="4" bestFit="1" customWidth="1"/>
    <col min="202" max="202" width="27.28515625" style="4" bestFit="1" customWidth="1"/>
    <col min="203" max="203" width="13.28515625" style="4" bestFit="1" customWidth="1"/>
    <col min="204" max="204" width="27.28515625" style="4" bestFit="1" customWidth="1"/>
    <col min="205" max="205" width="12.7109375" style="4" bestFit="1" customWidth="1"/>
    <col min="206" max="206" width="27.28515625" style="4" bestFit="1" customWidth="1"/>
    <col min="207" max="207" width="13.5703125" style="4" bestFit="1" customWidth="1"/>
    <col min="208" max="208" width="25.28515625" style="4" bestFit="1" customWidth="1"/>
    <col min="209" max="209" width="13.5703125" style="4" bestFit="1" customWidth="1"/>
    <col min="210" max="210" width="17" style="4" bestFit="1" customWidth="1"/>
    <col min="211" max="211" width="13.85546875" style="4" bestFit="1" customWidth="1"/>
    <col min="212" max="212" width="17" style="4" bestFit="1" customWidth="1"/>
    <col min="213" max="213" width="13.85546875" style="4" bestFit="1" customWidth="1"/>
    <col min="214" max="214" width="17" style="4" bestFit="1" customWidth="1"/>
    <col min="215" max="215" width="13.85546875" style="4" bestFit="1" customWidth="1"/>
    <col min="216" max="216" width="17" style="4" bestFit="1" customWidth="1"/>
    <col min="217" max="217" width="14.85546875" style="4" bestFit="1" customWidth="1"/>
    <col min="218" max="218" width="17" style="4" bestFit="1" customWidth="1"/>
    <col min="219" max="219" width="13.85546875" style="4" bestFit="1" customWidth="1"/>
    <col min="220" max="220" width="22.28515625" style="4" bestFit="1" customWidth="1"/>
    <col min="221" max="221" width="13.85546875" style="4" bestFit="1" customWidth="1"/>
    <col min="222" max="222" width="22.28515625" style="4" bestFit="1" customWidth="1"/>
    <col min="223" max="223" width="13.85546875" style="4" bestFit="1" customWidth="1"/>
    <col min="224" max="224" width="22.28515625" style="4" bestFit="1" customWidth="1"/>
    <col min="225" max="225" width="13.85546875" style="4" bestFit="1" customWidth="1"/>
    <col min="226" max="226" width="22.28515625" style="4" bestFit="1" customWidth="1"/>
    <col min="227" max="227" width="14.85546875" style="4" bestFit="1" customWidth="1"/>
    <col min="228" max="228" width="22.28515625" style="4" bestFit="1" customWidth="1"/>
    <col min="229" max="229" width="13.85546875" style="4" bestFit="1" customWidth="1"/>
    <col min="230" max="230" width="18.7109375" style="4" bestFit="1" customWidth="1"/>
    <col min="231" max="231" width="10.85546875" style="4" bestFit="1" customWidth="1"/>
    <col min="232" max="232" width="18.7109375" style="4" bestFit="1" customWidth="1"/>
    <col min="233" max="233" width="12.28515625" style="4" bestFit="1" customWidth="1"/>
    <col min="234" max="234" width="31" style="4" bestFit="1" customWidth="1"/>
    <col min="235" max="235" width="10.85546875" style="4" bestFit="1" customWidth="1"/>
    <col min="236" max="236" width="31" style="4" bestFit="1" customWidth="1"/>
    <col min="237" max="237" width="12.28515625" style="4" bestFit="1" customWidth="1"/>
    <col min="238" max="238" width="30.140625" style="4" bestFit="1" customWidth="1"/>
    <col min="239" max="239" width="10.85546875" style="4" bestFit="1" customWidth="1"/>
    <col min="240" max="240" width="30.140625" style="4" bestFit="1" customWidth="1"/>
    <col min="241" max="241" width="12.28515625" style="4" bestFit="1" customWidth="1"/>
    <col min="242" max="242" width="30.140625" style="4" bestFit="1" customWidth="1"/>
    <col min="243" max="243" width="11.5703125" style="4" bestFit="1" customWidth="1"/>
    <col min="244" max="244" width="30.140625" style="4" bestFit="1" customWidth="1"/>
    <col min="245" max="245" width="13.140625" style="4" bestFit="1" customWidth="1"/>
    <col min="246" max="246" width="30.140625" style="4" bestFit="1" customWidth="1"/>
    <col min="247" max="247" width="13.5703125" style="4" bestFit="1" customWidth="1"/>
    <col min="248" max="248" width="26.85546875" style="4" bestFit="1" customWidth="1"/>
    <col min="249" max="249" width="10.85546875" style="4" bestFit="1" customWidth="1"/>
    <col min="250" max="250" width="26.85546875" style="4" bestFit="1" customWidth="1"/>
    <col min="251" max="251" width="12.28515625" style="4" bestFit="1" customWidth="1"/>
    <col min="252" max="252" width="26.85546875" style="4" bestFit="1" customWidth="1"/>
    <col min="253" max="253" width="11.5703125" style="4" bestFit="1" customWidth="1"/>
    <col min="254" max="254" width="26.85546875" style="4" bestFit="1" customWidth="1"/>
    <col min="255" max="255" width="13.140625" style="4" bestFit="1" customWidth="1"/>
    <col min="256" max="256" width="29" style="4" bestFit="1" customWidth="1"/>
    <col min="257" max="257" width="10.85546875" style="4" bestFit="1" customWidth="1"/>
    <col min="258" max="258" width="16.42578125" style="4" bestFit="1" customWidth="1"/>
    <col min="259" max="16384" width="9.140625" style="4"/>
  </cols>
  <sheetData>
    <row r="1" spans="1:38" x14ac:dyDescent="0.2">
      <c r="A1" s="11"/>
      <c r="B1" s="1"/>
      <c r="C1" s="2" t="s">
        <v>13</v>
      </c>
      <c r="D1" s="2" t="s">
        <v>14</v>
      </c>
      <c r="E1" s="2" t="s">
        <v>15</v>
      </c>
      <c r="F1" s="2" t="s">
        <v>16</v>
      </c>
      <c r="G1" s="2" t="s">
        <v>17</v>
      </c>
      <c r="H1" s="2" t="s">
        <v>18</v>
      </c>
      <c r="I1" s="2" t="s">
        <v>19</v>
      </c>
      <c r="J1" s="2" t="s">
        <v>20</v>
      </c>
      <c r="K1" s="2" t="s">
        <v>21</v>
      </c>
      <c r="L1" s="2" t="s">
        <v>22</v>
      </c>
      <c r="M1" s="2" t="s">
        <v>23</v>
      </c>
      <c r="N1" s="2" t="s">
        <v>24</v>
      </c>
      <c r="O1" s="2" t="s">
        <v>25</v>
      </c>
      <c r="P1" s="2" t="s">
        <v>26</v>
      </c>
      <c r="Q1" s="2" t="s">
        <v>27</v>
      </c>
      <c r="R1" s="2" t="s">
        <v>28</v>
      </c>
      <c r="S1" s="2" t="s">
        <v>29</v>
      </c>
      <c r="T1" s="2" t="s">
        <v>30</v>
      </c>
      <c r="U1" s="2" t="s">
        <v>31</v>
      </c>
      <c r="V1" s="2" t="s">
        <v>32</v>
      </c>
      <c r="W1" s="2" t="s">
        <v>33</v>
      </c>
      <c r="X1" s="2" t="s">
        <v>34</v>
      </c>
      <c r="Y1" s="2" t="s">
        <v>35</v>
      </c>
      <c r="Z1" s="2" t="s">
        <v>36</v>
      </c>
      <c r="AA1" s="2" t="s">
        <v>37</v>
      </c>
      <c r="AB1" s="2" t="s">
        <v>38</v>
      </c>
      <c r="AC1" s="2" t="s">
        <v>39</v>
      </c>
      <c r="AD1" s="2" t="s">
        <v>40</v>
      </c>
      <c r="AE1" s="2" t="s">
        <v>41</v>
      </c>
      <c r="AF1" s="2" t="s">
        <v>42</v>
      </c>
      <c r="AG1" s="2" t="s">
        <v>43</v>
      </c>
      <c r="AH1" s="2" t="s">
        <v>44</v>
      </c>
      <c r="AI1" s="2" t="s">
        <v>45</v>
      </c>
      <c r="AJ1" s="2" t="s">
        <v>46</v>
      </c>
      <c r="AK1" s="2" t="s">
        <v>47</v>
      </c>
      <c r="AL1" s="3" t="s">
        <v>48</v>
      </c>
    </row>
    <row r="2" spans="1:38" s="5" customFormat="1" ht="51" x14ac:dyDescent="0.2">
      <c r="A2" s="8" t="s">
        <v>63</v>
      </c>
      <c r="B2" s="8" t="s">
        <v>62</v>
      </c>
      <c r="C2" s="9" t="s">
        <v>65</v>
      </c>
      <c r="D2" s="9" t="s">
        <v>49</v>
      </c>
      <c r="E2" s="9" t="s">
        <v>66</v>
      </c>
      <c r="F2" s="9" t="s">
        <v>50</v>
      </c>
      <c r="G2" s="9" t="s">
        <v>67</v>
      </c>
      <c r="H2" s="9" t="s">
        <v>51</v>
      </c>
      <c r="I2" s="9" t="s">
        <v>68</v>
      </c>
      <c r="J2" s="9" t="s">
        <v>52</v>
      </c>
      <c r="K2" s="9" t="s">
        <v>53</v>
      </c>
      <c r="L2" s="9" t="s">
        <v>54</v>
      </c>
      <c r="M2" s="9" t="s">
        <v>55</v>
      </c>
      <c r="N2" s="9" t="s">
        <v>69</v>
      </c>
      <c r="O2" s="9" t="s">
        <v>56</v>
      </c>
      <c r="P2" s="9" t="s">
        <v>70</v>
      </c>
      <c r="Q2" s="9" t="s">
        <v>57</v>
      </c>
      <c r="R2" s="9" t="s">
        <v>10</v>
      </c>
      <c r="S2" s="9" t="s">
        <v>11</v>
      </c>
      <c r="T2" s="9" t="s">
        <v>2</v>
      </c>
      <c r="U2" s="9" t="s">
        <v>3</v>
      </c>
      <c r="V2" s="9" t="s">
        <v>6</v>
      </c>
      <c r="W2" s="9" t="s">
        <v>0</v>
      </c>
      <c r="X2" s="9" t="s">
        <v>71</v>
      </c>
      <c r="Y2" s="9" t="s">
        <v>7</v>
      </c>
      <c r="Z2" s="9" t="s">
        <v>72</v>
      </c>
      <c r="AA2" s="9" t="s">
        <v>73</v>
      </c>
      <c r="AB2" s="9" t="s">
        <v>74</v>
      </c>
      <c r="AC2" s="9" t="s">
        <v>4</v>
      </c>
      <c r="AD2" s="9" t="s">
        <v>58</v>
      </c>
      <c r="AE2" s="9" t="s">
        <v>75</v>
      </c>
      <c r="AF2" s="9" t="s">
        <v>8</v>
      </c>
      <c r="AG2" s="9" t="s">
        <v>9</v>
      </c>
      <c r="AH2" s="9" t="s">
        <v>76</v>
      </c>
      <c r="AI2" s="9" t="s">
        <v>1</v>
      </c>
      <c r="AJ2" s="9" t="s">
        <v>59</v>
      </c>
      <c r="AK2" s="9" t="s">
        <v>5</v>
      </c>
      <c r="AL2" s="10" t="s">
        <v>12</v>
      </c>
    </row>
    <row r="3" spans="1:38" x14ac:dyDescent="0.2">
      <c r="A3" s="14">
        <v>42430</v>
      </c>
      <c r="B3" s="19" t="s">
        <v>61</v>
      </c>
      <c r="C3" s="18">
        <v>567684</v>
      </c>
      <c r="D3" s="18">
        <v>30397</v>
      </c>
      <c r="E3" s="18">
        <v>169893</v>
      </c>
      <c r="F3" s="18">
        <v>543</v>
      </c>
      <c r="G3" s="18">
        <v>4373</v>
      </c>
      <c r="H3" s="18">
        <v>66941.11</v>
      </c>
      <c r="I3" s="18">
        <v>639</v>
      </c>
      <c r="J3" s="18">
        <v>490</v>
      </c>
      <c r="K3" s="18">
        <v>83594</v>
      </c>
      <c r="L3" s="18">
        <v>8156</v>
      </c>
      <c r="M3" s="18">
        <v>1085</v>
      </c>
      <c r="N3" s="18">
        <v>1260.29</v>
      </c>
      <c r="O3" s="18">
        <v>268</v>
      </c>
      <c r="P3" s="18">
        <v>3506</v>
      </c>
      <c r="Q3" s="18">
        <v>590</v>
      </c>
      <c r="R3" s="18">
        <v>18100339.039999999</v>
      </c>
      <c r="S3" s="18">
        <v>300</v>
      </c>
      <c r="T3" s="18">
        <v>26328730</v>
      </c>
      <c r="U3" s="18">
        <v>67722464</v>
      </c>
      <c r="V3" s="18">
        <v>5944620</v>
      </c>
      <c r="W3" s="18">
        <v>1838</v>
      </c>
      <c r="X3" s="18">
        <v>2692511</v>
      </c>
      <c r="Y3" s="18">
        <v>9373946</v>
      </c>
      <c r="Z3" s="18">
        <v>9284618</v>
      </c>
      <c r="AA3" s="18">
        <v>0</v>
      </c>
      <c r="AB3" s="18">
        <v>9373946</v>
      </c>
      <c r="AC3" s="18">
        <v>1386314.89</v>
      </c>
      <c r="AD3" s="18">
        <v>3268826632.3499999</v>
      </c>
      <c r="AE3" s="18">
        <v>62907316.340000004</v>
      </c>
      <c r="AF3" s="18">
        <v>2362659895.2300005</v>
      </c>
      <c r="AG3" s="18">
        <v>3587740404.3400006</v>
      </c>
      <c r="AH3" s="18">
        <v>1400</v>
      </c>
      <c r="AI3" s="18">
        <v>0</v>
      </c>
      <c r="AJ3" s="18">
        <v>2087</v>
      </c>
      <c r="AK3" s="18">
        <v>763</v>
      </c>
      <c r="AL3" s="18">
        <v>0</v>
      </c>
    </row>
    <row r="4" spans="1:38" x14ac:dyDescent="0.2">
      <c r="A4" s="15"/>
      <c r="B4" s="19" t="s">
        <v>60</v>
      </c>
      <c r="C4" s="18">
        <v>12792799</v>
      </c>
      <c r="D4" s="18">
        <v>674824</v>
      </c>
      <c r="E4" s="18">
        <v>5192661</v>
      </c>
      <c r="F4" s="18">
        <v>16897</v>
      </c>
      <c r="G4" s="18">
        <v>62762</v>
      </c>
      <c r="H4" s="18">
        <v>1610951.88</v>
      </c>
      <c r="I4" s="18">
        <v>12964</v>
      </c>
      <c r="J4" s="18">
        <v>8614</v>
      </c>
      <c r="K4" s="18">
        <v>1522107</v>
      </c>
      <c r="L4" s="18">
        <v>182357</v>
      </c>
      <c r="M4" s="18">
        <v>29712</v>
      </c>
      <c r="N4" s="18">
        <v>33774.109999999993</v>
      </c>
      <c r="O4" s="18">
        <v>7093</v>
      </c>
      <c r="P4" s="18">
        <v>75658</v>
      </c>
      <c r="Q4" s="18">
        <v>23439</v>
      </c>
      <c r="R4" s="18">
        <v>343413238.80999994</v>
      </c>
      <c r="S4" s="18">
        <v>5400</v>
      </c>
      <c r="T4" s="18">
        <v>734417377</v>
      </c>
      <c r="U4" s="18">
        <v>915833201</v>
      </c>
      <c r="V4" s="18">
        <v>672233123.13</v>
      </c>
      <c r="W4" s="18">
        <v>31184.269999999997</v>
      </c>
      <c r="X4" s="18">
        <v>61216022.840000004</v>
      </c>
      <c r="Y4" s="18">
        <v>183128276</v>
      </c>
      <c r="Z4" s="18">
        <v>132504002</v>
      </c>
      <c r="AA4" s="18">
        <v>42741977</v>
      </c>
      <c r="AB4" s="18">
        <v>140386299</v>
      </c>
      <c r="AC4" s="18">
        <v>22334691.089999996</v>
      </c>
      <c r="AD4" s="18">
        <v>59648349352.669983</v>
      </c>
      <c r="AE4" s="18">
        <v>1206498937.78</v>
      </c>
      <c r="AF4" s="18">
        <v>40409521305.80999</v>
      </c>
      <c r="AG4" s="18">
        <v>65828920152.349968</v>
      </c>
      <c r="AH4" s="18">
        <v>29512.59</v>
      </c>
      <c r="AI4" s="18">
        <v>881.31999999999994</v>
      </c>
      <c r="AJ4" s="18">
        <v>64467</v>
      </c>
      <c r="AK4" s="18">
        <v>27537</v>
      </c>
      <c r="AL4" s="18">
        <v>85606</v>
      </c>
    </row>
    <row r="5" spans="1:38" x14ac:dyDescent="0.2">
      <c r="A5" s="16"/>
      <c r="B5" s="17" t="s">
        <v>64</v>
      </c>
      <c r="C5" s="18">
        <f t="shared" ref="C5:AL5" si="0">SUM(C3:C4)</f>
        <v>13360483</v>
      </c>
      <c r="D5" s="18">
        <f t="shared" si="0"/>
        <v>705221</v>
      </c>
      <c r="E5" s="18">
        <f t="shared" si="0"/>
        <v>5362554</v>
      </c>
      <c r="F5" s="18">
        <f t="shared" si="0"/>
        <v>17440</v>
      </c>
      <c r="G5" s="18">
        <f t="shared" si="0"/>
        <v>67135</v>
      </c>
      <c r="H5" s="18">
        <f t="shared" si="0"/>
        <v>1677892.99</v>
      </c>
      <c r="I5" s="18">
        <f t="shared" si="0"/>
        <v>13603</v>
      </c>
      <c r="J5" s="18">
        <f t="shared" si="0"/>
        <v>9104</v>
      </c>
      <c r="K5" s="18">
        <f t="shared" si="0"/>
        <v>1605701</v>
      </c>
      <c r="L5" s="18">
        <f t="shared" si="0"/>
        <v>190513</v>
      </c>
      <c r="M5" s="18">
        <f t="shared" si="0"/>
        <v>30797</v>
      </c>
      <c r="N5" s="18">
        <f t="shared" si="0"/>
        <v>35034.399999999994</v>
      </c>
      <c r="O5" s="18">
        <f t="shared" si="0"/>
        <v>7361</v>
      </c>
      <c r="P5" s="18">
        <f t="shared" si="0"/>
        <v>79164</v>
      </c>
      <c r="Q5" s="18">
        <f t="shared" si="0"/>
        <v>24029</v>
      </c>
      <c r="R5" s="18">
        <f t="shared" si="0"/>
        <v>361513577.84999996</v>
      </c>
      <c r="S5" s="18">
        <f t="shared" si="0"/>
        <v>5700</v>
      </c>
      <c r="T5" s="18">
        <f t="shared" si="0"/>
        <v>760746107</v>
      </c>
      <c r="U5" s="18">
        <f t="shared" si="0"/>
        <v>983555665</v>
      </c>
      <c r="V5" s="18">
        <f t="shared" si="0"/>
        <v>678177743.13</v>
      </c>
      <c r="W5" s="18">
        <f t="shared" si="0"/>
        <v>33022.269999999997</v>
      </c>
      <c r="X5" s="18">
        <f t="shared" si="0"/>
        <v>63908533.840000004</v>
      </c>
      <c r="Y5" s="18">
        <f t="shared" si="0"/>
        <v>192502222</v>
      </c>
      <c r="Z5" s="18">
        <f t="shared" si="0"/>
        <v>141788620</v>
      </c>
      <c r="AA5" s="18">
        <f t="shared" si="0"/>
        <v>42741977</v>
      </c>
      <c r="AB5" s="18">
        <f t="shared" si="0"/>
        <v>149760245</v>
      </c>
      <c r="AC5" s="18">
        <f t="shared" si="0"/>
        <v>23721005.979999997</v>
      </c>
      <c r="AD5" s="18">
        <f t="shared" si="0"/>
        <v>62917175985.019981</v>
      </c>
      <c r="AE5" s="18">
        <f t="shared" si="0"/>
        <v>1269406254.1199999</v>
      </c>
      <c r="AF5" s="18">
        <f t="shared" si="0"/>
        <v>42772181201.039993</v>
      </c>
      <c r="AG5" s="18">
        <f t="shared" si="0"/>
        <v>69416660556.689972</v>
      </c>
      <c r="AH5" s="18">
        <f t="shared" si="0"/>
        <v>30912.59</v>
      </c>
      <c r="AI5" s="18">
        <f t="shared" si="0"/>
        <v>881.31999999999994</v>
      </c>
      <c r="AJ5" s="18">
        <f t="shared" si="0"/>
        <v>66554</v>
      </c>
      <c r="AK5" s="18">
        <f t="shared" si="0"/>
        <v>28300</v>
      </c>
      <c r="AL5" s="18">
        <f t="shared" si="0"/>
        <v>85606</v>
      </c>
    </row>
    <row r="6" spans="1:38" x14ac:dyDescent="0.2">
      <c r="A6" s="12"/>
      <c r="B6" s="6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</row>
    <row r="7" spans="1:38" x14ac:dyDescent="0.2">
      <c r="A7" s="14">
        <v>42461</v>
      </c>
      <c r="B7" s="19" t="s">
        <v>61</v>
      </c>
      <c r="C7" s="18">
        <v>709605</v>
      </c>
      <c r="D7" s="18">
        <v>30397</v>
      </c>
      <c r="E7" s="18">
        <v>169893</v>
      </c>
      <c r="F7" s="18">
        <v>546</v>
      </c>
      <c r="G7" s="18">
        <v>6022</v>
      </c>
      <c r="H7" s="18">
        <v>73216.7</v>
      </c>
      <c r="I7" s="18">
        <v>687</v>
      </c>
      <c r="J7" s="18">
        <v>490</v>
      </c>
      <c r="K7" s="18">
        <v>86865</v>
      </c>
      <c r="L7" s="18">
        <v>9623</v>
      </c>
      <c r="M7" s="18">
        <v>1085</v>
      </c>
      <c r="N7" s="18">
        <v>1260.29</v>
      </c>
      <c r="O7" s="18">
        <v>268</v>
      </c>
      <c r="P7" s="18">
        <v>3450</v>
      </c>
      <c r="Q7" s="18">
        <v>588</v>
      </c>
      <c r="R7" s="18">
        <v>16263021.77</v>
      </c>
      <c r="S7" s="18">
        <v>300</v>
      </c>
      <c r="T7" s="18">
        <v>26328730</v>
      </c>
      <c r="U7" s="18">
        <v>67722464</v>
      </c>
      <c r="V7" s="18">
        <v>4414822</v>
      </c>
      <c r="W7" s="18">
        <v>1838</v>
      </c>
      <c r="X7" s="18">
        <v>2692511</v>
      </c>
      <c r="Y7" s="18">
        <v>22659249</v>
      </c>
      <c r="Z7" s="18">
        <v>22639842</v>
      </c>
      <c r="AA7" s="18">
        <v>0</v>
      </c>
      <c r="AB7" s="18">
        <v>22659249</v>
      </c>
      <c r="AC7" s="18">
        <v>1386314.89</v>
      </c>
      <c r="AD7" s="18">
        <v>3278178881.8499999</v>
      </c>
      <c r="AE7" s="18">
        <v>62907316.340000004</v>
      </c>
      <c r="AF7" s="18">
        <v>2361920216.0999999</v>
      </c>
      <c r="AG7" s="18">
        <v>3611848222.8200002</v>
      </c>
      <c r="AH7" s="18">
        <v>1400</v>
      </c>
      <c r="AI7" s="18">
        <v>0</v>
      </c>
      <c r="AJ7" s="18">
        <v>1862</v>
      </c>
      <c r="AK7" s="18">
        <v>763</v>
      </c>
      <c r="AL7" s="18">
        <v>0</v>
      </c>
    </row>
    <row r="8" spans="1:38" x14ac:dyDescent="0.2">
      <c r="A8" s="15"/>
      <c r="B8" s="19" t="s">
        <v>60</v>
      </c>
      <c r="C8" s="18">
        <v>12141763</v>
      </c>
      <c r="D8" s="18">
        <v>674824</v>
      </c>
      <c r="E8" s="18">
        <v>5192661</v>
      </c>
      <c r="F8" s="18">
        <v>16912</v>
      </c>
      <c r="G8" s="18">
        <v>111784</v>
      </c>
      <c r="H8" s="18">
        <v>1615726.51</v>
      </c>
      <c r="I8" s="18">
        <v>14211</v>
      </c>
      <c r="J8" s="18">
        <v>8614</v>
      </c>
      <c r="K8" s="18">
        <v>1573896</v>
      </c>
      <c r="L8" s="18">
        <v>196721</v>
      </c>
      <c r="M8" s="18">
        <v>29712</v>
      </c>
      <c r="N8" s="18">
        <v>33774.109999999993</v>
      </c>
      <c r="O8" s="18">
        <v>7093</v>
      </c>
      <c r="P8" s="18">
        <v>78898</v>
      </c>
      <c r="Q8" s="18">
        <v>23701</v>
      </c>
      <c r="R8" s="18">
        <v>303903638.88000005</v>
      </c>
      <c r="S8" s="18">
        <v>5400</v>
      </c>
      <c r="T8" s="18">
        <v>734417377</v>
      </c>
      <c r="U8" s="18">
        <v>915833201</v>
      </c>
      <c r="V8" s="18">
        <v>496076130</v>
      </c>
      <c r="W8" s="18">
        <v>31184.269999999997</v>
      </c>
      <c r="X8" s="18">
        <v>61216022.840000004</v>
      </c>
      <c r="Y8" s="18">
        <v>220439957</v>
      </c>
      <c r="Z8" s="18">
        <v>156546934</v>
      </c>
      <c r="AA8" s="18">
        <v>49468277</v>
      </c>
      <c r="AB8" s="18">
        <v>170971680</v>
      </c>
      <c r="AC8" s="18">
        <v>22334691.089999996</v>
      </c>
      <c r="AD8" s="18">
        <v>60528049215.699989</v>
      </c>
      <c r="AE8" s="18">
        <v>1206498937.78</v>
      </c>
      <c r="AF8" s="18">
        <v>41210920929.159996</v>
      </c>
      <c r="AG8" s="18">
        <v>66857095299.780022</v>
      </c>
      <c r="AH8" s="18">
        <v>29512.59</v>
      </c>
      <c r="AI8" s="18">
        <v>881.31999999999994</v>
      </c>
      <c r="AJ8" s="18">
        <v>61459</v>
      </c>
      <c r="AK8" s="18">
        <v>27537</v>
      </c>
      <c r="AL8" s="18">
        <v>99334</v>
      </c>
    </row>
    <row r="9" spans="1:38" x14ac:dyDescent="0.2">
      <c r="A9" s="16"/>
      <c r="B9" s="17" t="s">
        <v>64</v>
      </c>
      <c r="C9" s="18">
        <f t="shared" ref="C9" si="1">SUM(C7:C8)</f>
        <v>12851368</v>
      </c>
      <c r="D9" s="18">
        <f t="shared" ref="D9" si="2">SUM(D7:D8)</f>
        <v>705221</v>
      </c>
      <c r="E9" s="18">
        <f t="shared" ref="E9" si="3">SUM(E7:E8)</f>
        <v>5362554</v>
      </c>
      <c r="F9" s="18">
        <f t="shared" ref="F9" si="4">SUM(F7:F8)</f>
        <v>17458</v>
      </c>
      <c r="G9" s="18">
        <f t="shared" ref="G9" si="5">SUM(G7:G8)</f>
        <v>117806</v>
      </c>
      <c r="H9" s="18">
        <f t="shared" ref="H9" si="6">SUM(H7:H8)</f>
        <v>1688943.21</v>
      </c>
      <c r="I9" s="18">
        <f t="shared" ref="I9" si="7">SUM(I7:I8)</f>
        <v>14898</v>
      </c>
      <c r="J9" s="18">
        <f t="shared" ref="J9" si="8">SUM(J7:J8)</f>
        <v>9104</v>
      </c>
      <c r="K9" s="18">
        <f t="shared" ref="K9" si="9">SUM(K7:K8)</f>
        <v>1660761</v>
      </c>
      <c r="L9" s="18">
        <f t="shared" ref="L9" si="10">SUM(L7:L8)</f>
        <v>206344</v>
      </c>
      <c r="M9" s="18">
        <f t="shared" ref="M9" si="11">SUM(M7:M8)</f>
        <v>30797</v>
      </c>
      <c r="N9" s="18">
        <f t="shared" ref="N9" si="12">SUM(N7:N8)</f>
        <v>35034.399999999994</v>
      </c>
      <c r="O9" s="18">
        <f t="shared" ref="O9" si="13">SUM(O7:O8)</f>
        <v>7361</v>
      </c>
      <c r="P9" s="18">
        <f t="shared" ref="P9" si="14">SUM(P7:P8)</f>
        <v>82348</v>
      </c>
      <c r="Q9" s="18">
        <f t="shared" ref="Q9" si="15">SUM(Q7:Q8)</f>
        <v>24289</v>
      </c>
      <c r="R9" s="18">
        <f t="shared" ref="R9" si="16">SUM(R7:R8)</f>
        <v>320166660.65000004</v>
      </c>
      <c r="S9" s="18">
        <f t="shared" ref="S9" si="17">SUM(S7:S8)</f>
        <v>5700</v>
      </c>
      <c r="T9" s="18">
        <f t="shared" ref="T9" si="18">SUM(T7:T8)</f>
        <v>760746107</v>
      </c>
      <c r="U9" s="18">
        <f t="shared" ref="U9" si="19">SUM(U7:U8)</f>
        <v>983555665</v>
      </c>
      <c r="V9" s="18">
        <f t="shared" ref="V9" si="20">SUM(V7:V8)</f>
        <v>500490952</v>
      </c>
      <c r="W9" s="18">
        <f t="shared" ref="W9" si="21">SUM(W7:W8)</f>
        <v>33022.269999999997</v>
      </c>
      <c r="X9" s="18">
        <f t="shared" ref="X9" si="22">SUM(X7:X8)</f>
        <v>63908533.840000004</v>
      </c>
      <c r="Y9" s="18">
        <f t="shared" ref="Y9" si="23">SUM(Y7:Y8)</f>
        <v>243099206</v>
      </c>
      <c r="Z9" s="18">
        <f t="shared" ref="Z9" si="24">SUM(Z7:Z8)</f>
        <v>179186776</v>
      </c>
      <c r="AA9" s="18">
        <f t="shared" ref="AA9" si="25">SUM(AA7:AA8)</f>
        <v>49468277</v>
      </c>
      <c r="AB9" s="18">
        <f t="shared" ref="AB9" si="26">SUM(AB7:AB8)</f>
        <v>193630929</v>
      </c>
      <c r="AC9" s="18">
        <f t="shared" ref="AC9" si="27">SUM(AC7:AC8)</f>
        <v>23721005.979999997</v>
      </c>
      <c r="AD9" s="18">
        <f t="shared" ref="AD9" si="28">SUM(AD7:AD8)</f>
        <v>63806228097.549988</v>
      </c>
      <c r="AE9" s="18">
        <f t="shared" ref="AE9" si="29">SUM(AE7:AE8)</f>
        <v>1269406254.1199999</v>
      </c>
      <c r="AF9" s="18">
        <f t="shared" ref="AF9" si="30">SUM(AF7:AF8)</f>
        <v>43572841145.259995</v>
      </c>
      <c r="AG9" s="18">
        <f t="shared" ref="AG9" si="31">SUM(AG7:AG8)</f>
        <v>70468943522.600021</v>
      </c>
      <c r="AH9" s="18">
        <f t="shared" ref="AH9" si="32">SUM(AH7:AH8)</f>
        <v>30912.59</v>
      </c>
      <c r="AI9" s="18">
        <f t="shared" ref="AI9" si="33">SUM(AI7:AI8)</f>
        <v>881.31999999999994</v>
      </c>
      <c r="AJ9" s="18">
        <f t="shared" ref="AJ9" si="34">SUM(AJ7:AJ8)</f>
        <v>63321</v>
      </c>
      <c r="AK9" s="18">
        <f t="shared" ref="AK9" si="35">SUM(AK7:AK8)</f>
        <v>28300</v>
      </c>
      <c r="AL9" s="18">
        <f t="shared" ref="AL9" si="36">SUM(AL7:AL8)</f>
        <v>99334</v>
      </c>
    </row>
    <row r="10" spans="1:38" x14ac:dyDescent="0.2">
      <c r="A10" s="12"/>
      <c r="B10" s="6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</row>
    <row r="11" spans="1:38" x14ac:dyDescent="0.2">
      <c r="A11" s="14">
        <v>42491</v>
      </c>
      <c r="B11" s="19" t="s">
        <v>61</v>
      </c>
      <c r="C11" s="18">
        <v>567684</v>
      </c>
      <c r="D11" s="18">
        <v>30397</v>
      </c>
      <c r="E11" s="18">
        <v>169893</v>
      </c>
      <c r="F11" s="18">
        <v>547</v>
      </c>
      <c r="G11" s="18">
        <v>4925</v>
      </c>
      <c r="H11" s="18">
        <v>67955.38</v>
      </c>
      <c r="I11" s="18">
        <v>670</v>
      </c>
      <c r="J11" s="18">
        <v>490</v>
      </c>
      <c r="K11" s="18">
        <v>78802</v>
      </c>
      <c r="L11" s="18">
        <v>9775</v>
      </c>
      <c r="M11" s="18">
        <v>1085</v>
      </c>
      <c r="N11" s="18">
        <v>1260.24</v>
      </c>
      <c r="O11" s="18">
        <v>268</v>
      </c>
      <c r="P11" s="18">
        <v>3631</v>
      </c>
      <c r="Q11" s="18">
        <v>589</v>
      </c>
      <c r="R11" s="18">
        <v>15385632.280000001</v>
      </c>
      <c r="S11" s="18">
        <v>300</v>
      </c>
      <c r="T11" s="18">
        <v>26328730</v>
      </c>
      <c r="U11" s="18">
        <v>67722464</v>
      </c>
      <c r="V11" s="18">
        <v>4414822</v>
      </c>
      <c r="W11" s="18">
        <v>1838</v>
      </c>
      <c r="X11" s="18">
        <v>2692511</v>
      </c>
      <c r="Y11" s="18">
        <v>22659249</v>
      </c>
      <c r="Z11" s="18">
        <v>22639842</v>
      </c>
      <c r="AA11" s="18">
        <v>0</v>
      </c>
      <c r="AB11" s="18">
        <v>22659249</v>
      </c>
      <c r="AC11" s="18">
        <v>1386314.89</v>
      </c>
      <c r="AD11" s="18">
        <v>3278178881.8499999</v>
      </c>
      <c r="AE11" s="18">
        <v>62907316.340000004</v>
      </c>
      <c r="AF11" s="18">
        <v>2361920216.0999999</v>
      </c>
      <c r="AG11" s="18">
        <v>3611848222.8200002</v>
      </c>
      <c r="AH11" s="18">
        <v>1400</v>
      </c>
      <c r="AI11" s="18">
        <v>0</v>
      </c>
      <c r="AJ11" s="18">
        <v>1862</v>
      </c>
      <c r="AK11" s="18">
        <v>763</v>
      </c>
      <c r="AL11" s="18">
        <v>0</v>
      </c>
    </row>
    <row r="12" spans="1:38" x14ac:dyDescent="0.2">
      <c r="A12" s="15"/>
      <c r="B12" s="19" t="s">
        <v>60</v>
      </c>
      <c r="C12" s="18">
        <v>12537389</v>
      </c>
      <c r="D12" s="18">
        <v>674824</v>
      </c>
      <c r="E12" s="18">
        <v>5192661</v>
      </c>
      <c r="F12" s="18">
        <v>16890</v>
      </c>
      <c r="G12" s="18">
        <v>71221</v>
      </c>
      <c r="H12" s="18">
        <v>1589842.6099999999</v>
      </c>
      <c r="I12" s="18">
        <v>13690</v>
      </c>
      <c r="J12" s="18">
        <v>8614</v>
      </c>
      <c r="K12" s="18">
        <v>1417099</v>
      </c>
      <c r="L12" s="18">
        <v>194273</v>
      </c>
      <c r="M12" s="18">
        <v>29712</v>
      </c>
      <c r="N12" s="18">
        <v>34010.340000000004</v>
      </c>
      <c r="O12" s="18">
        <v>7093</v>
      </c>
      <c r="P12" s="18">
        <v>75652</v>
      </c>
      <c r="Q12" s="18">
        <v>23828</v>
      </c>
      <c r="R12" s="18">
        <v>290861227</v>
      </c>
      <c r="S12" s="18">
        <v>5300</v>
      </c>
      <c r="T12" s="18">
        <v>734417377</v>
      </c>
      <c r="U12" s="18">
        <v>915833201</v>
      </c>
      <c r="V12" s="18">
        <v>496076130</v>
      </c>
      <c r="W12" s="18">
        <v>30175.269999999997</v>
      </c>
      <c r="X12" s="18">
        <v>58597325.43</v>
      </c>
      <c r="Y12" s="18">
        <v>220439957</v>
      </c>
      <c r="Z12" s="18">
        <v>156546934</v>
      </c>
      <c r="AA12" s="18">
        <v>49468277</v>
      </c>
      <c r="AB12" s="18">
        <v>170971680</v>
      </c>
      <c r="AC12" s="18">
        <v>22334691.089999996</v>
      </c>
      <c r="AD12" s="18">
        <v>60528049215.699989</v>
      </c>
      <c r="AE12" s="18">
        <v>1206498937.78</v>
      </c>
      <c r="AF12" s="18">
        <v>41210920929.159996</v>
      </c>
      <c r="AG12" s="18">
        <v>66857095299.780022</v>
      </c>
      <c r="AH12" s="18">
        <v>29512.59</v>
      </c>
      <c r="AI12" s="18">
        <v>881.31999999999994</v>
      </c>
      <c r="AJ12" s="18">
        <v>61459</v>
      </c>
      <c r="AK12" s="18">
        <v>27533</v>
      </c>
      <c r="AL12" s="18">
        <v>104051</v>
      </c>
    </row>
    <row r="13" spans="1:38" x14ac:dyDescent="0.2">
      <c r="A13" s="16"/>
      <c r="B13" s="17" t="s">
        <v>64</v>
      </c>
      <c r="C13" s="18">
        <f t="shared" ref="C13" si="37">SUM(C11:C12)</f>
        <v>13105073</v>
      </c>
      <c r="D13" s="18">
        <f t="shared" ref="D13" si="38">SUM(D11:D12)</f>
        <v>705221</v>
      </c>
      <c r="E13" s="18">
        <f t="shared" ref="E13" si="39">SUM(E11:E12)</f>
        <v>5362554</v>
      </c>
      <c r="F13" s="18">
        <f t="shared" ref="F13" si="40">SUM(F11:F12)</f>
        <v>17437</v>
      </c>
      <c r="G13" s="18">
        <f t="shared" ref="G13" si="41">SUM(G11:G12)</f>
        <v>76146</v>
      </c>
      <c r="H13" s="18">
        <f t="shared" ref="H13" si="42">SUM(H11:H12)</f>
        <v>1657797.9899999998</v>
      </c>
      <c r="I13" s="18">
        <f t="shared" ref="I13" si="43">SUM(I11:I12)</f>
        <v>14360</v>
      </c>
      <c r="J13" s="18">
        <f t="shared" ref="J13" si="44">SUM(J11:J12)</f>
        <v>9104</v>
      </c>
      <c r="K13" s="18">
        <f t="shared" ref="K13" si="45">SUM(K11:K12)</f>
        <v>1495901</v>
      </c>
      <c r="L13" s="18">
        <f t="shared" ref="L13" si="46">SUM(L11:L12)</f>
        <v>204048</v>
      </c>
      <c r="M13" s="18">
        <f t="shared" ref="M13" si="47">SUM(M11:M12)</f>
        <v>30797</v>
      </c>
      <c r="N13" s="18">
        <f t="shared" ref="N13" si="48">SUM(N11:N12)</f>
        <v>35270.58</v>
      </c>
      <c r="O13" s="18">
        <f t="shared" ref="O13" si="49">SUM(O11:O12)</f>
        <v>7361</v>
      </c>
      <c r="P13" s="18">
        <f t="shared" ref="P13" si="50">SUM(P11:P12)</f>
        <v>79283</v>
      </c>
      <c r="Q13" s="18">
        <f t="shared" ref="Q13" si="51">SUM(Q11:Q12)</f>
        <v>24417</v>
      </c>
      <c r="R13" s="18">
        <f t="shared" ref="R13" si="52">SUM(R11:R12)</f>
        <v>306246859.27999997</v>
      </c>
      <c r="S13" s="18">
        <f t="shared" ref="S13" si="53">SUM(S11:S12)</f>
        <v>5600</v>
      </c>
      <c r="T13" s="18">
        <f t="shared" ref="T13" si="54">SUM(T11:T12)</f>
        <v>760746107</v>
      </c>
      <c r="U13" s="18">
        <f t="shared" ref="U13" si="55">SUM(U11:U12)</f>
        <v>983555665</v>
      </c>
      <c r="V13" s="18">
        <f t="shared" ref="V13" si="56">SUM(V11:V12)</f>
        <v>500490952</v>
      </c>
      <c r="W13" s="18">
        <f t="shared" ref="W13" si="57">SUM(W11:W12)</f>
        <v>32013.269999999997</v>
      </c>
      <c r="X13" s="18">
        <f t="shared" ref="X13" si="58">SUM(X11:X12)</f>
        <v>61289836.43</v>
      </c>
      <c r="Y13" s="18">
        <f t="shared" ref="Y13" si="59">SUM(Y11:Y12)</f>
        <v>243099206</v>
      </c>
      <c r="Z13" s="18">
        <f t="shared" ref="Z13" si="60">SUM(Z11:Z12)</f>
        <v>179186776</v>
      </c>
      <c r="AA13" s="18">
        <f t="shared" ref="AA13" si="61">SUM(AA11:AA12)</f>
        <v>49468277</v>
      </c>
      <c r="AB13" s="18">
        <f t="shared" ref="AB13" si="62">SUM(AB11:AB12)</f>
        <v>193630929</v>
      </c>
      <c r="AC13" s="18">
        <f t="shared" ref="AC13" si="63">SUM(AC11:AC12)</f>
        <v>23721005.979999997</v>
      </c>
      <c r="AD13" s="18">
        <f t="shared" ref="AD13" si="64">SUM(AD11:AD12)</f>
        <v>63806228097.549988</v>
      </c>
      <c r="AE13" s="18">
        <f t="shared" ref="AE13" si="65">SUM(AE11:AE12)</f>
        <v>1269406254.1199999</v>
      </c>
      <c r="AF13" s="18">
        <f t="shared" ref="AF13" si="66">SUM(AF11:AF12)</f>
        <v>43572841145.259995</v>
      </c>
      <c r="AG13" s="18">
        <f t="shared" ref="AG13" si="67">SUM(AG11:AG12)</f>
        <v>70468943522.600021</v>
      </c>
      <c r="AH13" s="18">
        <f t="shared" ref="AH13" si="68">SUM(AH11:AH12)</f>
        <v>30912.59</v>
      </c>
      <c r="AI13" s="18">
        <f t="shared" ref="AI13" si="69">SUM(AI11:AI12)</f>
        <v>881.31999999999994</v>
      </c>
      <c r="AJ13" s="18">
        <f t="shared" ref="AJ13" si="70">SUM(AJ11:AJ12)</f>
        <v>63321</v>
      </c>
      <c r="AK13" s="18">
        <f t="shared" ref="AK13" si="71">SUM(AK11:AK12)</f>
        <v>28296</v>
      </c>
      <c r="AL13" s="18">
        <f t="shared" ref="AL13" si="72">SUM(AL11:AL12)</f>
        <v>104051</v>
      </c>
    </row>
    <row r="14" spans="1:38" x14ac:dyDescent="0.2">
      <c r="A14" s="12"/>
      <c r="B14" s="6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</row>
    <row r="15" spans="1:38" x14ac:dyDescent="0.2">
      <c r="A15" s="14">
        <v>42522</v>
      </c>
      <c r="B15" s="19" t="s">
        <v>61</v>
      </c>
      <c r="C15" s="18">
        <v>567684</v>
      </c>
      <c r="D15" s="18">
        <v>30397</v>
      </c>
      <c r="E15" s="18">
        <v>169893</v>
      </c>
      <c r="F15" s="18">
        <v>548</v>
      </c>
      <c r="G15" s="18">
        <v>4395</v>
      </c>
      <c r="H15" s="18">
        <v>73457.88</v>
      </c>
      <c r="I15" s="18">
        <v>632</v>
      </c>
      <c r="J15" s="18">
        <v>490</v>
      </c>
      <c r="K15" s="18">
        <v>80905</v>
      </c>
      <c r="L15" s="18">
        <v>10454</v>
      </c>
      <c r="M15" s="18">
        <v>1085</v>
      </c>
      <c r="N15" s="18">
        <v>1260.24</v>
      </c>
      <c r="O15" s="18">
        <v>268</v>
      </c>
      <c r="P15" s="18">
        <v>3457</v>
      </c>
      <c r="Q15" s="18">
        <v>599</v>
      </c>
      <c r="R15" s="18">
        <v>14115303.359999999</v>
      </c>
      <c r="S15" s="18">
        <v>300</v>
      </c>
      <c r="T15" s="18">
        <v>26328730</v>
      </c>
      <c r="U15" s="18">
        <v>67722464</v>
      </c>
      <c r="V15" s="18">
        <v>4414822</v>
      </c>
      <c r="W15" s="18">
        <v>1838</v>
      </c>
      <c r="X15" s="18">
        <v>2692511</v>
      </c>
      <c r="Y15" s="18">
        <v>22659249</v>
      </c>
      <c r="Z15" s="18">
        <v>22639842</v>
      </c>
      <c r="AA15" s="18">
        <v>0</v>
      </c>
      <c r="AB15" s="18">
        <v>45318498</v>
      </c>
      <c r="AC15" s="18">
        <v>1386314.89</v>
      </c>
      <c r="AD15" s="18">
        <v>3278178881.8499999</v>
      </c>
      <c r="AE15" s="18">
        <v>62907316.340000004</v>
      </c>
      <c r="AF15" s="18">
        <v>2361920216.0999999</v>
      </c>
      <c r="AG15" s="18">
        <v>3611848222.8200002</v>
      </c>
      <c r="AH15" s="18">
        <v>1400</v>
      </c>
      <c r="AI15" s="18">
        <v>0</v>
      </c>
      <c r="AJ15" s="18">
        <v>1862</v>
      </c>
      <c r="AK15" s="18">
        <v>763</v>
      </c>
      <c r="AL15" s="18">
        <v>0</v>
      </c>
    </row>
    <row r="16" spans="1:38" x14ac:dyDescent="0.2">
      <c r="A16" s="15"/>
      <c r="B16" s="19" t="s">
        <v>60</v>
      </c>
      <c r="C16" s="18">
        <v>13195750</v>
      </c>
      <c r="D16" s="18">
        <v>674824</v>
      </c>
      <c r="E16" s="18">
        <v>5192661</v>
      </c>
      <c r="F16" s="18">
        <v>16976</v>
      </c>
      <c r="G16" s="18">
        <v>68524</v>
      </c>
      <c r="H16" s="18">
        <v>1600305.12</v>
      </c>
      <c r="I16" s="18">
        <v>13316</v>
      </c>
      <c r="J16" s="18">
        <v>8614</v>
      </c>
      <c r="K16" s="18">
        <v>1490276</v>
      </c>
      <c r="L16" s="18">
        <v>187347</v>
      </c>
      <c r="M16" s="18">
        <v>29712</v>
      </c>
      <c r="N16" s="18">
        <v>34010.340000000004</v>
      </c>
      <c r="O16" s="18">
        <v>7093</v>
      </c>
      <c r="P16" s="18">
        <v>77626</v>
      </c>
      <c r="Q16" s="18">
        <v>23856</v>
      </c>
      <c r="R16" s="18">
        <v>284422533.54999995</v>
      </c>
      <c r="S16" s="18">
        <v>5300</v>
      </c>
      <c r="T16" s="18">
        <v>734417377</v>
      </c>
      <c r="U16" s="18">
        <v>915833201</v>
      </c>
      <c r="V16" s="18">
        <v>496076130</v>
      </c>
      <c r="W16" s="18">
        <v>30175.269999999997</v>
      </c>
      <c r="X16" s="18">
        <v>58597325.43</v>
      </c>
      <c r="Y16" s="18">
        <v>220439957</v>
      </c>
      <c r="Z16" s="18">
        <v>156546934</v>
      </c>
      <c r="AA16" s="18">
        <v>49468277</v>
      </c>
      <c r="AB16" s="18">
        <v>320568271</v>
      </c>
      <c r="AC16" s="18">
        <v>22334691.089999996</v>
      </c>
      <c r="AD16" s="18">
        <v>60528049215.699989</v>
      </c>
      <c r="AE16" s="18">
        <v>1206498937.78</v>
      </c>
      <c r="AF16" s="18">
        <v>41210920929.159996</v>
      </c>
      <c r="AG16" s="18">
        <v>66857095299.780022</v>
      </c>
      <c r="AH16" s="18">
        <v>29512.59</v>
      </c>
      <c r="AI16" s="18">
        <v>881.31999999999994</v>
      </c>
      <c r="AJ16" s="18">
        <v>61459</v>
      </c>
      <c r="AK16" s="18">
        <v>27533</v>
      </c>
      <c r="AL16" s="18">
        <v>117906</v>
      </c>
    </row>
    <row r="17" spans="1:38" x14ac:dyDescent="0.2">
      <c r="A17" s="16"/>
      <c r="B17" s="17" t="s">
        <v>64</v>
      </c>
      <c r="C17" s="18">
        <f t="shared" ref="C17" si="73">SUM(C15:C16)</f>
        <v>13763434</v>
      </c>
      <c r="D17" s="18">
        <f t="shared" ref="D17" si="74">SUM(D15:D16)</f>
        <v>705221</v>
      </c>
      <c r="E17" s="18">
        <f t="shared" ref="E17" si="75">SUM(E15:E16)</f>
        <v>5362554</v>
      </c>
      <c r="F17" s="18">
        <f t="shared" ref="F17" si="76">SUM(F15:F16)</f>
        <v>17524</v>
      </c>
      <c r="G17" s="18">
        <f t="shared" ref="G17" si="77">SUM(G15:G16)</f>
        <v>72919</v>
      </c>
      <c r="H17" s="18">
        <f t="shared" ref="H17" si="78">SUM(H15:H16)</f>
        <v>1673763</v>
      </c>
      <c r="I17" s="18">
        <f t="shared" ref="I17" si="79">SUM(I15:I16)</f>
        <v>13948</v>
      </c>
      <c r="J17" s="18">
        <f t="shared" ref="J17" si="80">SUM(J15:J16)</f>
        <v>9104</v>
      </c>
      <c r="K17" s="18">
        <f t="shared" ref="K17" si="81">SUM(K15:K16)</f>
        <v>1571181</v>
      </c>
      <c r="L17" s="18">
        <f t="shared" ref="L17" si="82">SUM(L15:L16)</f>
        <v>197801</v>
      </c>
      <c r="M17" s="18">
        <f t="shared" ref="M17" si="83">SUM(M15:M16)</f>
        <v>30797</v>
      </c>
      <c r="N17" s="18">
        <f t="shared" ref="N17" si="84">SUM(N15:N16)</f>
        <v>35270.58</v>
      </c>
      <c r="O17" s="18">
        <f t="shared" ref="O17" si="85">SUM(O15:O16)</f>
        <v>7361</v>
      </c>
      <c r="P17" s="18">
        <f t="shared" ref="P17" si="86">SUM(P15:P16)</f>
        <v>81083</v>
      </c>
      <c r="Q17" s="18">
        <f t="shared" ref="Q17" si="87">SUM(Q15:Q16)</f>
        <v>24455</v>
      </c>
      <c r="R17" s="18">
        <f t="shared" ref="R17" si="88">SUM(R15:R16)</f>
        <v>298537836.90999997</v>
      </c>
      <c r="S17" s="18">
        <f t="shared" ref="S17" si="89">SUM(S15:S16)</f>
        <v>5600</v>
      </c>
      <c r="T17" s="18">
        <f t="shared" ref="T17" si="90">SUM(T15:T16)</f>
        <v>760746107</v>
      </c>
      <c r="U17" s="18">
        <f t="shared" ref="U17" si="91">SUM(U15:U16)</f>
        <v>983555665</v>
      </c>
      <c r="V17" s="18">
        <f t="shared" ref="V17" si="92">SUM(V15:V16)</f>
        <v>500490952</v>
      </c>
      <c r="W17" s="18">
        <f t="shared" ref="W17" si="93">SUM(W15:W16)</f>
        <v>32013.269999999997</v>
      </c>
      <c r="X17" s="18">
        <f t="shared" ref="X17" si="94">SUM(X15:X16)</f>
        <v>61289836.43</v>
      </c>
      <c r="Y17" s="18">
        <f t="shared" ref="Y17" si="95">SUM(Y15:Y16)</f>
        <v>243099206</v>
      </c>
      <c r="Z17" s="18">
        <f t="shared" ref="Z17" si="96">SUM(Z15:Z16)</f>
        <v>179186776</v>
      </c>
      <c r="AA17" s="18">
        <f t="shared" ref="AA17" si="97">SUM(AA15:AA16)</f>
        <v>49468277</v>
      </c>
      <c r="AB17" s="18">
        <f t="shared" ref="AB17" si="98">SUM(AB15:AB16)</f>
        <v>365886769</v>
      </c>
      <c r="AC17" s="18">
        <f t="shared" ref="AC17" si="99">SUM(AC15:AC16)</f>
        <v>23721005.979999997</v>
      </c>
      <c r="AD17" s="18">
        <f t="shared" ref="AD17" si="100">SUM(AD15:AD16)</f>
        <v>63806228097.549988</v>
      </c>
      <c r="AE17" s="18">
        <f t="shared" ref="AE17" si="101">SUM(AE15:AE16)</f>
        <v>1269406254.1199999</v>
      </c>
      <c r="AF17" s="18">
        <f t="shared" ref="AF17" si="102">SUM(AF15:AF16)</f>
        <v>43572841145.259995</v>
      </c>
      <c r="AG17" s="18">
        <f t="shared" ref="AG17" si="103">SUM(AG15:AG16)</f>
        <v>70468943522.600021</v>
      </c>
      <c r="AH17" s="18">
        <f t="shared" ref="AH17" si="104">SUM(AH15:AH16)</f>
        <v>30912.59</v>
      </c>
      <c r="AI17" s="18">
        <f t="shared" ref="AI17" si="105">SUM(AI15:AI16)</f>
        <v>881.31999999999994</v>
      </c>
      <c r="AJ17" s="18">
        <f t="shared" ref="AJ17" si="106">SUM(AJ15:AJ16)</f>
        <v>63321</v>
      </c>
      <c r="AK17" s="18">
        <f t="shared" ref="AK17" si="107">SUM(AK15:AK16)</f>
        <v>28296</v>
      </c>
      <c r="AL17" s="18">
        <f t="shared" ref="AL17" si="108">SUM(AL15:AL16)</f>
        <v>117906</v>
      </c>
    </row>
    <row r="18" spans="1:38" x14ac:dyDescent="0.2">
      <c r="A18" s="12"/>
      <c r="B18" s="6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</row>
    <row r="19" spans="1:38" x14ac:dyDescent="0.2">
      <c r="A19" s="14">
        <v>42552</v>
      </c>
      <c r="B19" s="19" t="s">
        <v>61</v>
      </c>
      <c r="C19" s="18">
        <v>556008</v>
      </c>
      <c r="D19" s="18">
        <v>30305</v>
      </c>
      <c r="E19" s="18">
        <v>168576</v>
      </c>
      <c r="F19" s="18">
        <v>547</v>
      </c>
      <c r="G19" s="18">
        <v>4626</v>
      </c>
      <c r="H19" s="18">
        <v>94706.25</v>
      </c>
      <c r="I19" s="18">
        <v>711</v>
      </c>
      <c r="J19" s="18">
        <v>502</v>
      </c>
      <c r="K19" s="18">
        <v>83637</v>
      </c>
      <c r="L19" s="18">
        <v>11245</v>
      </c>
      <c r="M19" s="18">
        <v>1098</v>
      </c>
      <c r="N19" s="18">
        <v>1260.24</v>
      </c>
      <c r="O19" s="18">
        <v>268</v>
      </c>
      <c r="P19" s="18">
        <v>3419</v>
      </c>
      <c r="Q19" s="18">
        <v>605</v>
      </c>
      <c r="R19" s="18">
        <v>13810414.380000001</v>
      </c>
      <c r="S19" s="18">
        <v>300</v>
      </c>
      <c r="T19" s="18">
        <v>27837468</v>
      </c>
      <c r="U19" s="18">
        <v>59883628</v>
      </c>
      <c r="V19" s="18">
        <v>3394455</v>
      </c>
      <c r="W19" s="18">
        <v>1838</v>
      </c>
      <c r="X19" s="18">
        <v>3937050</v>
      </c>
      <c r="Y19" s="18">
        <v>16629685</v>
      </c>
      <c r="Z19" s="18">
        <v>16557100</v>
      </c>
      <c r="AA19" s="18">
        <v>0</v>
      </c>
      <c r="AB19" s="18">
        <v>16629685</v>
      </c>
      <c r="AC19" s="18">
        <v>1495545.15</v>
      </c>
      <c r="AD19" s="18">
        <v>3288097183.9899998</v>
      </c>
      <c r="AE19" s="18">
        <v>62907316.340000004</v>
      </c>
      <c r="AF19" s="18">
        <v>2418913302.02</v>
      </c>
      <c r="AG19" s="18">
        <v>3629522151.3800001</v>
      </c>
      <c r="AH19" s="18">
        <v>1342</v>
      </c>
      <c r="AI19" s="18">
        <v>0</v>
      </c>
      <c r="AJ19" s="18">
        <v>1899</v>
      </c>
      <c r="AK19" s="18">
        <v>770</v>
      </c>
      <c r="AL19" s="18">
        <v>0</v>
      </c>
    </row>
    <row r="20" spans="1:38" x14ac:dyDescent="0.2">
      <c r="A20" s="15"/>
      <c r="B20" s="19" t="s">
        <v>60</v>
      </c>
      <c r="C20" s="18">
        <v>13338244</v>
      </c>
      <c r="D20" s="18">
        <v>679036</v>
      </c>
      <c r="E20" s="18">
        <v>5200934</v>
      </c>
      <c r="F20" s="18">
        <v>17049</v>
      </c>
      <c r="G20" s="18">
        <v>81285</v>
      </c>
      <c r="H20" s="18">
        <v>1816403.7500000002</v>
      </c>
      <c r="I20" s="18">
        <v>13689</v>
      </c>
      <c r="J20" s="18">
        <v>8925</v>
      </c>
      <c r="K20" s="18">
        <v>1489156</v>
      </c>
      <c r="L20" s="18">
        <v>199095</v>
      </c>
      <c r="M20" s="18">
        <v>29782</v>
      </c>
      <c r="N20" s="18">
        <v>34010.340000000004</v>
      </c>
      <c r="O20" s="18">
        <v>7093</v>
      </c>
      <c r="P20" s="18">
        <v>77833</v>
      </c>
      <c r="Q20" s="18">
        <v>23996</v>
      </c>
      <c r="R20" s="18">
        <v>279064977.43999982</v>
      </c>
      <c r="S20" s="18">
        <v>5300</v>
      </c>
      <c r="T20" s="18">
        <v>756821037</v>
      </c>
      <c r="U20" s="18">
        <v>796262657</v>
      </c>
      <c r="V20" s="18">
        <v>531204760</v>
      </c>
      <c r="W20" s="18">
        <v>30175.269999999997</v>
      </c>
      <c r="X20" s="18">
        <v>57635483.68</v>
      </c>
      <c r="Y20" s="18">
        <v>232609622</v>
      </c>
      <c r="Z20" s="18">
        <v>171753785</v>
      </c>
      <c r="AA20" s="18">
        <v>46287536</v>
      </c>
      <c r="AB20" s="18">
        <v>186322086</v>
      </c>
      <c r="AC20" s="18">
        <v>18271408.140000001</v>
      </c>
      <c r="AD20" s="18">
        <v>61430905887.860023</v>
      </c>
      <c r="AE20" s="18">
        <v>1206498937.78</v>
      </c>
      <c r="AF20" s="18">
        <v>42678903826.560005</v>
      </c>
      <c r="AG20" s="18">
        <v>67528655315.599983</v>
      </c>
      <c r="AH20" s="18">
        <v>29512.59</v>
      </c>
      <c r="AI20" s="18">
        <v>881.31999999999994</v>
      </c>
      <c r="AJ20" s="18">
        <v>59766</v>
      </c>
      <c r="AK20" s="18">
        <v>25664</v>
      </c>
      <c r="AL20" s="18">
        <v>127075</v>
      </c>
    </row>
    <row r="21" spans="1:38" x14ac:dyDescent="0.2">
      <c r="A21" s="16"/>
      <c r="B21" s="17" t="s">
        <v>64</v>
      </c>
      <c r="C21" s="18">
        <f t="shared" ref="C21" si="109">SUM(C19:C20)</f>
        <v>13894252</v>
      </c>
      <c r="D21" s="18">
        <f t="shared" ref="D21" si="110">SUM(D19:D20)</f>
        <v>709341</v>
      </c>
      <c r="E21" s="18">
        <f t="shared" ref="E21" si="111">SUM(E19:E20)</f>
        <v>5369510</v>
      </c>
      <c r="F21" s="18">
        <f t="shared" ref="F21" si="112">SUM(F19:F20)</f>
        <v>17596</v>
      </c>
      <c r="G21" s="18">
        <f t="shared" ref="G21" si="113">SUM(G19:G20)</f>
        <v>85911</v>
      </c>
      <c r="H21" s="18">
        <f t="shared" ref="H21" si="114">SUM(H19:H20)</f>
        <v>1911110.0000000002</v>
      </c>
      <c r="I21" s="18">
        <f t="shared" ref="I21" si="115">SUM(I19:I20)</f>
        <v>14400</v>
      </c>
      <c r="J21" s="18">
        <f t="shared" ref="J21" si="116">SUM(J19:J20)</f>
        <v>9427</v>
      </c>
      <c r="K21" s="18">
        <f t="shared" ref="K21" si="117">SUM(K19:K20)</f>
        <v>1572793</v>
      </c>
      <c r="L21" s="18">
        <f t="shared" ref="L21" si="118">SUM(L19:L20)</f>
        <v>210340</v>
      </c>
      <c r="M21" s="18">
        <f t="shared" ref="M21" si="119">SUM(M19:M20)</f>
        <v>30880</v>
      </c>
      <c r="N21" s="18">
        <f t="shared" ref="N21" si="120">SUM(N19:N20)</f>
        <v>35270.58</v>
      </c>
      <c r="O21" s="18">
        <f t="shared" ref="O21" si="121">SUM(O19:O20)</f>
        <v>7361</v>
      </c>
      <c r="P21" s="18">
        <f t="shared" ref="P21" si="122">SUM(P19:P20)</f>
        <v>81252</v>
      </c>
      <c r="Q21" s="18">
        <f t="shared" ref="Q21" si="123">SUM(Q19:Q20)</f>
        <v>24601</v>
      </c>
      <c r="R21" s="18">
        <f t="shared" ref="R21" si="124">SUM(R19:R20)</f>
        <v>292875391.81999981</v>
      </c>
      <c r="S21" s="18">
        <f t="shared" ref="S21" si="125">SUM(S19:S20)</f>
        <v>5600</v>
      </c>
      <c r="T21" s="18">
        <f t="shared" ref="T21" si="126">SUM(T19:T20)</f>
        <v>784658505</v>
      </c>
      <c r="U21" s="18">
        <f t="shared" ref="U21" si="127">SUM(U19:U20)</f>
        <v>856146285</v>
      </c>
      <c r="V21" s="18">
        <f t="shared" ref="V21" si="128">SUM(V19:V20)</f>
        <v>534599215</v>
      </c>
      <c r="W21" s="18">
        <f t="shared" ref="W21" si="129">SUM(W19:W20)</f>
        <v>32013.269999999997</v>
      </c>
      <c r="X21" s="18">
        <f t="shared" ref="X21" si="130">SUM(X19:X20)</f>
        <v>61572533.68</v>
      </c>
      <c r="Y21" s="18">
        <f t="shared" ref="Y21" si="131">SUM(Y19:Y20)</f>
        <v>249239307</v>
      </c>
      <c r="Z21" s="18">
        <f t="shared" ref="Z21" si="132">SUM(Z19:Z20)</f>
        <v>188310885</v>
      </c>
      <c r="AA21" s="18">
        <f t="shared" ref="AA21" si="133">SUM(AA19:AA20)</f>
        <v>46287536</v>
      </c>
      <c r="AB21" s="18">
        <f t="shared" ref="AB21" si="134">SUM(AB19:AB20)</f>
        <v>202951771</v>
      </c>
      <c r="AC21" s="18">
        <f t="shared" ref="AC21" si="135">SUM(AC19:AC20)</f>
        <v>19766953.289999999</v>
      </c>
      <c r="AD21" s="18">
        <f t="shared" ref="AD21" si="136">SUM(AD19:AD20)</f>
        <v>64719003071.850021</v>
      </c>
      <c r="AE21" s="18">
        <f t="shared" ref="AE21" si="137">SUM(AE19:AE20)</f>
        <v>1269406254.1199999</v>
      </c>
      <c r="AF21" s="18">
        <f t="shared" ref="AF21" si="138">SUM(AF19:AF20)</f>
        <v>45097817128.580002</v>
      </c>
      <c r="AG21" s="18">
        <f t="shared" ref="AG21" si="139">SUM(AG19:AG20)</f>
        <v>71158177466.97998</v>
      </c>
      <c r="AH21" s="18">
        <f t="shared" ref="AH21" si="140">SUM(AH19:AH20)</f>
        <v>30854.59</v>
      </c>
      <c r="AI21" s="18">
        <f t="shared" ref="AI21" si="141">SUM(AI19:AI20)</f>
        <v>881.31999999999994</v>
      </c>
      <c r="AJ21" s="18">
        <f t="shared" ref="AJ21" si="142">SUM(AJ19:AJ20)</f>
        <v>61665</v>
      </c>
      <c r="AK21" s="18">
        <f t="shared" ref="AK21" si="143">SUM(AK19:AK20)</f>
        <v>26434</v>
      </c>
      <c r="AL21" s="18">
        <f t="shared" ref="AL21" si="144">SUM(AL19:AL20)</f>
        <v>127075</v>
      </c>
    </row>
    <row r="22" spans="1:38" x14ac:dyDescent="0.2">
      <c r="A22" s="12"/>
      <c r="B22" s="6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</row>
    <row r="23" spans="1:38" x14ac:dyDescent="0.2">
      <c r="A23" s="14">
        <v>42583</v>
      </c>
      <c r="B23" s="19" t="s">
        <v>61</v>
      </c>
      <c r="C23" s="18">
        <v>417006</v>
      </c>
      <c r="D23" s="18">
        <v>30305</v>
      </c>
      <c r="E23" s="18">
        <v>168576</v>
      </c>
      <c r="F23" s="18">
        <v>551</v>
      </c>
      <c r="G23" s="18">
        <v>4896</v>
      </c>
      <c r="H23" s="18">
        <v>79784.98</v>
      </c>
      <c r="I23" s="18">
        <v>538</v>
      </c>
      <c r="J23" s="18">
        <v>502</v>
      </c>
      <c r="K23" s="18">
        <v>77454</v>
      </c>
      <c r="L23" s="18">
        <v>8015</v>
      </c>
      <c r="M23" s="18">
        <v>1098</v>
      </c>
      <c r="N23" s="18">
        <v>1260.24</v>
      </c>
      <c r="O23" s="18">
        <v>268</v>
      </c>
      <c r="P23" s="18">
        <v>2804</v>
      </c>
      <c r="Q23" s="18">
        <v>600</v>
      </c>
      <c r="R23" s="18">
        <v>13103347.100000001</v>
      </c>
      <c r="S23" s="18">
        <v>300</v>
      </c>
      <c r="T23" s="18">
        <v>27837468</v>
      </c>
      <c r="U23" s="18">
        <v>59883628</v>
      </c>
      <c r="V23" s="18">
        <v>3394455</v>
      </c>
      <c r="W23" s="18">
        <v>1838</v>
      </c>
      <c r="X23" s="18">
        <v>3937050</v>
      </c>
      <c r="Y23" s="18">
        <v>16629685</v>
      </c>
      <c r="Z23" s="18">
        <v>16557100</v>
      </c>
      <c r="AA23" s="18">
        <v>0</v>
      </c>
      <c r="AB23" s="18">
        <v>16629685</v>
      </c>
      <c r="AC23" s="18">
        <v>1495545.15</v>
      </c>
      <c r="AD23" s="18">
        <v>3288097183.9900002</v>
      </c>
      <c r="AE23" s="18">
        <v>62907316.340000004</v>
      </c>
      <c r="AF23" s="18">
        <v>2418913302.02</v>
      </c>
      <c r="AG23" s="18">
        <v>3629522151.3800001</v>
      </c>
      <c r="AH23" s="18">
        <v>1341.77</v>
      </c>
      <c r="AI23" s="18">
        <v>0</v>
      </c>
      <c r="AJ23" s="18">
        <v>1899</v>
      </c>
      <c r="AK23" s="18">
        <v>770</v>
      </c>
      <c r="AL23" s="18">
        <v>0</v>
      </c>
    </row>
    <row r="24" spans="1:38" x14ac:dyDescent="0.2">
      <c r="A24" s="15"/>
      <c r="B24" s="19" t="s">
        <v>60</v>
      </c>
      <c r="C24" s="18">
        <v>12733753</v>
      </c>
      <c r="D24" s="18">
        <v>679036</v>
      </c>
      <c r="E24" s="18">
        <v>5200934</v>
      </c>
      <c r="F24" s="18">
        <v>16995</v>
      </c>
      <c r="G24" s="18">
        <v>67533</v>
      </c>
      <c r="H24" s="18">
        <v>1821834.02</v>
      </c>
      <c r="I24" s="18">
        <v>12905</v>
      </c>
      <c r="J24" s="18">
        <v>8925</v>
      </c>
      <c r="K24" s="18">
        <v>1391566</v>
      </c>
      <c r="L24" s="18">
        <v>170509</v>
      </c>
      <c r="M24" s="18">
        <v>29782</v>
      </c>
      <c r="N24" s="18">
        <v>34151.850000000006</v>
      </c>
      <c r="O24" s="18">
        <v>7093</v>
      </c>
      <c r="P24" s="18">
        <v>67250</v>
      </c>
      <c r="Q24" s="18">
        <v>24017</v>
      </c>
      <c r="R24" s="18">
        <v>278692869.87000006</v>
      </c>
      <c r="S24" s="18">
        <v>5300</v>
      </c>
      <c r="T24" s="18">
        <v>756821037</v>
      </c>
      <c r="U24" s="18">
        <v>796262657</v>
      </c>
      <c r="V24" s="18">
        <v>531204760</v>
      </c>
      <c r="W24" s="18">
        <v>30175.269999999997</v>
      </c>
      <c r="X24" s="18">
        <v>57635483.68</v>
      </c>
      <c r="Y24" s="18">
        <v>232609622</v>
      </c>
      <c r="Z24" s="18">
        <v>171753785</v>
      </c>
      <c r="AA24" s="18">
        <v>46287536</v>
      </c>
      <c r="AB24" s="18">
        <v>186322086</v>
      </c>
      <c r="AC24" s="18">
        <v>18271408.140000001</v>
      </c>
      <c r="AD24" s="18">
        <v>61430905887.860023</v>
      </c>
      <c r="AE24" s="18">
        <v>1206498937.78</v>
      </c>
      <c r="AF24" s="18">
        <v>42678903826.559998</v>
      </c>
      <c r="AG24" s="18">
        <v>67528655315.599983</v>
      </c>
      <c r="AH24" s="18">
        <v>29562.2</v>
      </c>
      <c r="AI24" s="18">
        <v>881.31999999999994</v>
      </c>
      <c r="AJ24" s="18">
        <v>59766</v>
      </c>
      <c r="AK24" s="18">
        <v>25664</v>
      </c>
      <c r="AL24" s="18">
        <v>93979</v>
      </c>
    </row>
    <row r="25" spans="1:38" x14ac:dyDescent="0.2">
      <c r="A25" s="16"/>
      <c r="B25" s="17" t="s">
        <v>64</v>
      </c>
      <c r="C25" s="18">
        <f t="shared" ref="C25" si="145">SUM(C23:C24)</f>
        <v>13150759</v>
      </c>
      <c r="D25" s="18">
        <f t="shared" ref="D25" si="146">SUM(D23:D24)</f>
        <v>709341</v>
      </c>
      <c r="E25" s="18">
        <f t="shared" ref="E25" si="147">SUM(E23:E24)</f>
        <v>5369510</v>
      </c>
      <c r="F25" s="18">
        <f t="shared" ref="F25" si="148">SUM(F23:F24)</f>
        <v>17546</v>
      </c>
      <c r="G25" s="18">
        <f t="shared" ref="G25" si="149">SUM(G23:G24)</f>
        <v>72429</v>
      </c>
      <c r="H25" s="18">
        <f t="shared" ref="H25" si="150">SUM(H23:H24)</f>
        <v>1901619</v>
      </c>
      <c r="I25" s="18">
        <f t="shared" ref="I25" si="151">SUM(I23:I24)</f>
        <v>13443</v>
      </c>
      <c r="J25" s="18">
        <f t="shared" ref="J25" si="152">SUM(J23:J24)</f>
        <v>9427</v>
      </c>
      <c r="K25" s="18">
        <f t="shared" ref="K25" si="153">SUM(K23:K24)</f>
        <v>1469020</v>
      </c>
      <c r="L25" s="18">
        <f t="shared" ref="L25" si="154">SUM(L23:L24)</f>
        <v>178524</v>
      </c>
      <c r="M25" s="18">
        <f t="shared" ref="M25" si="155">SUM(M23:M24)</f>
        <v>30880</v>
      </c>
      <c r="N25" s="18">
        <f t="shared" ref="N25" si="156">SUM(N23:N24)</f>
        <v>35412.090000000004</v>
      </c>
      <c r="O25" s="18">
        <f t="shared" ref="O25" si="157">SUM(O23:O24)</f>
        <v>7361</v>
      </c>
      <c r="P25" s="18">
        <f t="shared" ref="P25" si="158">SUM(P23:P24)</f>
        <v>70054</v>
      </c>
      <c r="Q25" s="18">
        <f t="shared" ref="Q25" si="159">SUM(Q23:Q24)</f>
        <v>24617</v>
      </c>
      <c r="R25" s="18">
        <f t="shared" ref="R25" si="160">SUM(R23:R24)</f>
        <v>291796216.97000009</v>
      </c>
      <c r="S25" s="18">
        <f t="shared" ref="S25" si="161">SUM(S23:S24)</f>
        <v>5600</v>
      </c>
      <c r="T25" s="18">
        <f t="shared" ref="T25" si="162">SUM(T23:T24)</f>
        <v>784658505</v>
      </c>
      <c r="U25" s="18">
        <f t="shared" ref="U25" si="163">SUM(U23:U24)</f>
        <v>856146285</v>
      </c>
      <c r="V25" s="18">
        <f t="shared" ref="V25" si="164">SUM(V23:V24)</f>
        <v>534599215</v>
      </c>
      <c r="W25" s="18">
        <f t="shared" ref="W25" si="165">SUM(W23:W24)</f>
        <v>32013.269999999997</v>
      </c>
      <c r="X25" s="18">
        <f t="shared" ref="X25" si="166">SUM(X23:X24)</f>
        <v>61572533.68</v>
      </c>
      <c r="Y25" s="18">
        <f t="shared" ref="Y25" si="167">SUM(Y23:Y24)</f>
        <v>249239307</v>
      </c>
      <c r="Z25" s="18">
        <f t="shared" ref="Z25" si="168">SUM(Z23:Z24)</f>
        <v>188310885</v>
      </c>
      <c r="AA25" s="18">
        <f t="shared" ref="AA25" si="169">SUM(AA23:AA24)</f>
        <v>46287536</v>
      </c>
      <c r="AB25" s="18">
        <f t="shared" ref="AB25" si="170">SUM(AB23:AB24)</f>
        <v>202951771</v>
      </c>
      <c r="AC25" s="18">
        <f t="shared" ref="AC25" si="171">SUM(AC23:AC24)</f>
        <v>19766953.289999999</v>
      </c>
      <c r="AD25" s="18">
        <f t="shared" ref="AD25" si="172">SUM(AD23:AD24)</f>
        <v>64719003071.850021</v>
      </c>
      <c r="AE25" s="18">
        <f t="shared" ref="AE25" si="173">SUM(AE23:AE24)</f>
        <v>1269406254.1199999</v>
      </c>
      <c r="AF25" s="18">
        <f t="shared" ref="AF25" si="174">SUM(AF23:AF24)</f>
        <v>45097817128.579994</v>
      </c>
      <c r="AG25" s="18">
        <f t="shared" ref="AG25" si="175">SUM(AG23:AG24)</f>
        <v>71158177466.97998</v>
      </c>
      <c r="AH25" s="18">
        <f t="shared" ref="AH25" si="176">SUM(AH23:AH24)</f>
        <v>30903.97</v>
      </c>
      <c r="AI25" s="18">
        <f t="shared" ref="AI25" si="177">SUM(AI23:AI24)</f>
        <v>881.31999999999994</v>
      </c>
      <c r="AJ25" s="18">
        <f t="shared" ref="AJ25" si="178">SUM(AJ23:AJ24)</f>
        <v>61665</v>
      </c>
      <c r="AK25" s="18">
        <f t="shared" ref="AK25" si="179">SUM(AK23:AK24)</f>
        <v>26434</v>
      </c>
      <c r="AL25" s="18">
        <f t="shared" ref="AL25" si="180">SUM(AL23:AL24)</f>
        <v>93979</v>
      </c>
    </row>
    <row r="26" spans="1:38" x14ac:dyDescent="0.2">
      <c r="A26" s="12"/>
      <c r="B26" s="6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</row>
    <row r="27" spans="1:38" x14ac:dyDescent="0.2">
      <c r="A27" s="14">
        <v>42614</v>
      </c>
      <c r="B27" s="19" t="s">
        <v>61</v>
      </c>
      <c r="C27" s="18">
        <v>556008</v>
      </c>
      <c r="D27" s="18">
        <v>30305</v>
      </c>
      <c r="E27" s="18">
        <v>168576</v>
      </c>
      <c r="F27" s="18">
        <v>548</v>
      </c>
      <c r="G27" s="18">
        <v>5967</v>
      </c>
      <c r="H27" s="18">
        <v>82385.009999999995</v>
      </c>
      <c r="I27" s="18">
        <v>712</v>
      </c>
      <c r="J27" s="18">
        <v>502</v>
      </c>
      <c r="K27" s="18">
        <v>86109</v>
      </c>
      <c r="L27" s="18">
        <v>9012</v>
      </c>
      <c r="M27" s="18">
        <v>1098</v>
      </c>
      <c r="N27" s="18">
        <v>1260.24</v>
      </c>
      <c r="O27" s="18">
        <v>268</v>
      </c>
      <c r="P27" s="18">
        <v>3253</v>
      </c>
      <c r="Q27" s="18">
        <v>603</v>
      </c>
      <c r="R27" s="18">
        <v>12949926.530000001</v>
      </c>
      <c r="S27" s="18">
        <v>300</v>
      </c>
      <c r="T27" s="18">
        <v>27837468</v>
      </c>
      <c r="U27" s="18">
        <v>59883628</v>
      </c>
      <c r="V27" s="18">
        <v>3394455</v>
      </c>
      <c r="W27" s="18">
        <v>1838</v>
      </c>
      <c r="X27" s="18">
        <v>3937050</v>
      </c>
      <c r="Y27" s="18">
        <v>16629685</v>
      </c>
      <c r="Z27" s="18">
        <v>16557100</v>
      </c>
      <c r="AA27" s="18">
        <v>0</v>
      </c>
      <c r="AB27" s="18">
        <v>16629685</v>
      </c>
      <c r="AC27" s="18">
        <v>1495545.15</v>
      </c>
      <c r="AD27" s="18">
        <v>3288097183.9900002</v>
      </c>
      <c r="AE27" s="18">
        <v>62907316.340000004</v>
      </c>
      <c r="AF27" s="18">
        <v>2418913302.02</v>
      </c>
      <c r="AG27" s="18">
        <v>3629522151.3800001</v>
      </c>
      <c r="AH27" s="18">
        <v>1341.77</v>
      </c>
      <c r="AI27" s="18">
        <v>0</v>
      </c>
      <c r="AJ27" s="18">
        <v>1899</v>
      </c>
      <c r="AK27" s="18">
        <v>770</v>
      </c>
      <c r="AL27" s="18">
        <v>0</v>
      </c>
    </row>
    <row r="28" spans="1:38" x14ac:dyDescent="0.2">
      <c r="A28" s="15"/>
      <c r="B28" s="19" t="s">
        <v>60</v>
      </c>
      <c r="C28" s="18">
        <v>12898489</v>
      </c>
      <c r="D28" s="18">
        <v>679036</v>
      </c>
      <c r="E28" s="18">
        <v>5200934</v>
      </c>
      <c r="F28" s="18">
        <v>17013</v>
      </c>
      <c r="G28" s="18">
        <v>106463</v>
      </c>
      <c r="H28" s="18">
        <v>1925258.99</v>
      </c>
      <c r="I28" s="18">
        <v>15296</v>
      </c>
      <c r="J28" s="18">
        <v>8925</v>
      </c>
      <c r="K28" s="18">
        <v>1575645</v>
      </c>
      <c r="L28" s="18">
        <v>205043</v>
      </c>
      <c r="M28" s="18">
        <v>29782</v>
      </c>
      <c r="N28" s="18">
        <v>34151.850000000006</v>
      </c>
      <c r="O28" s="18">
        <v>7093</v>
      </c>
      <c r="P28" s="18">
        <v>82110</v>
      </c>
      <c r="Q28" s="18">
        <v>24198</v>
      </c>
      <c r="R28" s="18">
        <v>282524592.63999999</v>
      </c>
      <c r="S28" s="18">
        <v>5300</v>
      </c>
      <c r="T28" s="18">
        <v>756821037</v>
      </c>
      <c r="U28" s="18">
        <v>796262657</v>
      </c>
      <c r="V28" s="18">
        <v>531204760</v>
      </c>
      <c r="W28" s="18">
        <v>30175.269999999997</v>
      </c>
      <c r="X28" s="18">
        <v>57635483.68</v>
      </c>
      <c r="Y28" s="18">
        <v>232609622</v>
      </c>
      <c r="Z28" s="18">
        <v>171753785</v>
      </c>
      <c r="AA28" s="18">
        <v>46287536</v>
      </c>
      <c r="AB28" s="18">
        <v>186322086</v>
      </c>
      <c r="AC28" s="18">
        <v>18271408.140000001</v>
      </c>
      <c r="AD28" s="18">
        <v>61430905887.860023</v>
      </c>
      <c r="AE28" s="18">
        <v>1206498937.78</v>
      </c>
      <c r="AF28" s="18">
        <v>42678903826.559998</v>
      </c>
      <c r="AG28" s="18">
        <v>67528655315.599983</v>
      </c>
      <c r="AH28" s="18">
        <v>29586.36</v>
      </c>
      <c r="AI28" s="18">
        <v>881.31999999999994</v>
      </c>
      <c r="AJ28" s="18">
        <v>59766</v>
      </c>
      <c r="AK28" s="18">
        <v>25664</v>
      </c>
      <c r="AL28" s="18">
        <v>107883</v>
      </c>
    </row>
    <row r="29" spans="1:38" x14ac:dyDescent="0.2">
      <c r="A29" s="16"/>
      <c r="B29" s="17" t="s">
        <v>64</v>
      </c>
      <c r="C29" s="18">
        <f t="shared" ref="C29" si="181">SUM(C27:C28)</f>
        <v>13454497</v>
      </c>
      <c r="D29" s="18">
        <f t="shared" ref="D29" si="182">SUM(D27:D28)</f>
        <v>709341</v>
      </c>
      <c r="E29" s="18">
        <f t="shared" ref="E29" si="183">SUM(E27:E28)</f>
        <v>5369510</v>
      </c>
      <c r="F29" s="18">
        <f t="shared" ref="F29" si="184">SUM(F27:F28)</f>
        <v>17561</v>
      </c>
      <c r="G29" s="18">
        <f t="shared" ref="G29" si="185">SUM(G27:G28)</f>
        <v>112430</v>
      </c>
      <c r="H29" s="18">
        <f t="shared" ref="H29" si="186">SUM(H27:H28)</f>
        <v>2007644</v>
      </c>
      <c r="I29" s="18">
        <f t="shared" ref="I29" si="187">SUM(I27:I28)</f>
        <v>16008</v>
      </c>
      <c r="J29" s="18">
        <f t="shared" ref="J29" si="188">SUM(J27:J28)</f>
        <v>9427</v>
      </c>
      <c r="K29" s="18">
        <f t="shared" ref="K29" si="189">SUM(K27:K28)</f>
        <v>1661754</v>
      </c>
      <c r="L29" s="18">
        <f t="shared" ref="L29" si="190">SUM(L27:L28)</f>
        <v>214055</v>
      </c>
      <c r="M29" s="18">
        <f t="shared" ref="M29" si="191">SUM(M27:M28)</f>
        <v>30880</v>
      </c>
      <c r="N29" s="18">
        <f t="shared" ref="N29" si="192">SUM(N27:N28)</f>
        <v>35412.090000000004</v>
      </c>
      <c r="O29" s="18">
        <f t="shared" ref="O29" si="193">SUM(O27:O28)</f>
        <v>7361</v>
      </c>
      <c r="P29" s="18">
        <f t="shared" ref="P29" si="194">SUM(P27:P28)</f>
        <v>85363</v>
      </c>
      <c r="Q29" s="18">
        <f t="shared" ref="Q29" si="195">SUM(Q27:Q28)</f>
        <v>24801</v>
      </c>
      <c r="R29" s="18">
        <f t="shared" ref="R29" si="196">SUM(R27:R28)</f>
        <v>295474519.16999996</v>
      </c>
      <c r="S29" s="18">
        <f t="shared" ref="S29" si="197">SUM(S27:S28)</f>
        <v>5600</v>
      </c>
      <c r="T29" s="18">
        <f t="shared" ref="T29" si="198">SUM(T27:T28)</f>
        <v>784658505</v>
      </c>
      <c r="U29" s="18">
        <f t="shared" ref="U29" si="199">SUM(U27:U28)</f>
        <v>856146285</v>
      </c>
      <c r="V29" s="18">
        <f t="shared" ref="V29" si="200">SUM(V27:V28)</f>
        <v>534599215</v>
      </c>
      <c r="W29" s="18">
        <f t="shared" ref="W29" si="201">SUM(W27:W28)</f>
        <v>32013.269999999997</v>
      </c>
      <c r="X29" s="18">
        <f t="shared" ref="X29" si="202">SUM(X27:X28)</f>
        <v>61572533.68</v>
      </c>
      <c r="Y29" s="18">
        <f t="shared" ref="Y29" si="203">SUM(Y27:Y28)</f>
        <v>249239307</v>
      </c>
      <c r="Z29" s="18">
        <f t="shared" ref="Z29" si="204">SUM(Z27:Z28)</f>
        <v>188310885</v>
      </c>
      <c r="AA29" s="18">
        <f t="shared" ref="AA29" si="205">SUM(AA27:AA28)</f>
        <v>46287536</v>
      </c>
      <c r="AB29" s="18">
        <f t="shared" ref="AB29" si="206">SUM(AB27:AB28)</f>
        <v>202951771</v>
      </c>
      <c r="AC29" s="18">
        <f t="shared" ref="AC29" si="207">SUM(AC27:AC28)</f>
        <v>19766953.289999999</v>
      </c>
      <c r="AD29" s="18">
        <f t="shared" ref="AD29" si="208">SUM(AD27:AD28)</f>
        <v>64719003071.850021</v>
      </c>
      <c r="AE29" s="18">
        <f t="shared" ref="AE29" si="209">SUM(AE27:AE28)</f>
        <v>1269406254.1199999</v>
      </c>
      <c r="AF29" s="18">
        <f t="shared" ref="AF29" si="210">SUM(AF27:AF28)</f>
        <v>45097817128.579994</v>
      </c>
      <c r="AG29" s="18">
        <f t="shared" ref="AG29" si="211">SUM(AG27:AG28)</f>
        <v>71158177466.97998</v>
      </c>
      <c r="AH29" s="18">
        <f t="shared" ref="AH29" si="212">SUM(AH27:AH28)</f>
        <v>30928.13</v>
      </c>
      <c r="AI29" s="18">
        <f t="shared" ref="AI29" si="213">SUM(AI27:AI28)</f>
        <v>881.31999999999994</v>
      </c>
      <c r="AJ29" s="18">
        <f t="shared" ref="AJ29" si="214">SUM(AJ27:AJ28)</f>
        <v>61665</v>
      </c>
      <c r="AK29" s="18">
        <f t="shared" ref="AK29" si="215">SUM(AK27:AK28)</f>
        <v>26434</v>
      </c>
      <c r="AL29" s="18">
        <f t="shared" ref="AL29" si="216">SUM(AL27:AL28)</f>
        <v>107883</v>
      </c>
    </row>
    <row r="30" spans="1:38" x14ac:dyDescent="0.2">
      <c r="A30" s="12"/>
      <c r="B30" s="6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</row>
    <row r="31" spans="1:38" x14ac:dyDescent="0.2">
      <c r="A31" s="14">
        <v>42644</v>
      </c>
      <c r="B31" s="19" t="s">
        <v>61</v>
      </c>
      <c r="C31" s="18">
        <v>556008</v>
      </c>
      <c r="D31" s="18">
        <v>30305</v>
      </c>
      <c r="E31" s="18">
        <v>168576</v>
      </c>
      <c r="F31" s="18">
        <v>547</v>
      </c>
      <c r="G31" s="18">
        <v>5203</v>
      </c>
      <c r="H31" s="18">
        <v>68769.899999999994</v>
      </c>
      <c r="I31" s="18">
        <v>742</v>
      </c>
      <c r="J31" s="18">
        <v>502</v>
      </c>
      <c r="K31" s="18">
        <v>78433</v>
      </c>
      <c r="L31" s="18">
        <v>8841</v>
      </c>
      <c r="M31" s="18">
        <v>1098</v>
      </c>
      <c r="N31" s="18">
        <v>1260.24</v>
      </c>
      <c r="O31" s="18">
        <v>268</v>
      </c>
      <c r="P31" s="18">
        <v>2990</v>
      </c>
      <c r="Q31" s="18">
        <v>608</v>
      </c>
      <c r="R31" s="18">
        <v>12284883.630000001</v>
      </c>
      <c r="S31" s="18">
        <v>300</v>
      </c>
      <c r="T31" s="18">
        <v>27837468</v>
      </c>
      <c r="U31" s="18">
        <v>59883628</v>
      </c>
      <c r="V31" s="18">
        <v>3804061</v>
      </c>
      <c r="W31" s="18">
        <v>1838</v>
      </c>
      <c r="X31" s="18">
        <v>3937050</v>
      </c>
      <c r="Y31" s="18">
        <v>22208388</v>
      </c>
      <c r="Z31" s="18">
        <v>19255739</v>
      </c>
      <c r="AA31" s="18">
        <v>2892105</v>
      </c>
      <c r="AB31" s="18">
        <v>19316283</v>
      </c>
      <c r="AC31" s="18">
        <v>1495545.15</v>
      </c>
      <c r="AD31" s="18">
        <v>3276467636.9200001</v>
      </c>
      <c r="AE31" s="18">
        <v>62907316.340000004</v>
      </c>
      <c r="AF31" s="18">
        <v>2407217375.4499998</v>
      </c>
      <c r="AG31" s="18">
        <v>3628954814.4300003</v>
      </c>
      <c r="AH31" s="18">
        <v>1341.77</v>
      </c>
      <c r="AI31" s="18">
        <v>0</v>
      </c>
      <c r="AJ31" s="18">
        <v>1841</v>
      </c>
      <c r="AK31" s="18">
        <v>770</v>
      </c>
      <c r="AL31" s="18">
        <v>0</v>
      </c>
    </row>
    <row r="32" spans="1:38" x14ac:dyDescent="0.2">
      <c r="A32" s="15"/>
      <c r="B32" s="19" t="s">
        <v>60</v>
      </c>
      <c r="C32" s="18">
        <v>12544763</v>
      </c>
      <c r="D32" s="18">
        <v>679036</v>
      </c>
      <c r="E32" s="18">
        <v>5200934</v>
      </c>
      <c r="F32" s="18">
        <v>17052</v>
      </c>
      <c r="G32" s="18">
        <v>93421</v>
      </c>
      <c r="H32" s="18">
        <v>1640231.1099999999</v>
      </c>
      <c r="I32" s="18">
        <v>14046</v>
      </c>
      <c r="J32" s="18">
        <v>8925</v>
      </c>
      <c r="K32" s="18">
        <v>1432686</v>
      </c>
      <c r="L32" s="18">
        <v>198761</v>
      </c>
      <c r="M32" s="18">
        <v>29782</v>
      </c>
      <c r="N32" s="18">
        <v>34151.850000000006</v>
      </c>
      <c r="O32" s="18">
        <v>7093</v>
      </c>
      <c r="P32" s="18">
        <v>76661</v>
      </c>
      <c r="Q32" s="18">
        <v>24281</v>
      </c>
      <c r="R32" s="18">
        <v>287194748.57000023</v>
      </c>
      <c r="S32" s="18">
        <v>5300</v>
      </c>
      <c r="T32" s="18">
        <v>756821037</v>
      </c>
      <c r="U32" s="18">
        <v>796262657</v>
      </c>
      <c r="V32" s="18">
        <v>515626366</v>
      </c>
      <c r="W32" s="18">
        <v>30175.269999999997</v>
      </c>
      <c r="X32" s="18">
        <v>57635483.68</v>
      </c>
      <c r="Y32" s="18">
        <v>306995678</v>
      </c>
      <c r="Z32" s="18">
        <v>232029362</v>
      </c>
      <c r="AA32" s="18">
        <v>60575593</v>
      </c>
      <c r="AB32" s="18">
        <v>246420085</v>
      </c>
      <c r="AC32" s="18">
        <v>18271408.140000001</v>
      </c>
      <c r="AD32" s="18">
        <v>59885766049.750031</v>
      </c>
      <c r="AE32" s="18">
        <v>1206498937.78</v>
      </c>
      <c r="AF32" s="18">
        <v>41235657552.399986</v>
      </c>
      <c r="AG32" s="18">
        <v>65036133720.230011</v>
      </c>
      <c r="AH32" s="18">
        <v>29586.36</v>
      </c>
      <c r="AI32" s="18">
        <v>881.31999999999994</v>
      </c>
      <c r="AJ32" s="18">
        <v>59618</v>
      </c>
      <c r="AK32" s="18">
        <v>25664</v>
      </c>
      <c r="AL32" s="18">
        <v>104449</v>
      </c>
    </row>
    <row r="33" spans="1:38" x14ac:dyDescent="0.2">
      <c r="A33" s="16"/>
      <c r="B33" s="17" t="s">
        <v>64</v>
      </c>
      <c r="C33" s="18">
        <f t="shared" ref="C33" si="217">SUM(C31:C32)</f>
        <v>13100771</v>
      </c>
      <c r="D33" s="18">
        <f t="shared" ref="D33" si="218">SUM(D31:D32)</f>
        <v>709341</v>
      </c>
      <c r="E33" s="18">
        <f t="shared" ref="E33" si="219">SUM(E31:E32)</f>
        <v>5369510</v>
      </c>
      <c r="F33" s="18">
        <f t="shared" ref="F33" si="220">SUM(F31:F32)</f>
        <v>17599</v>
      </c>
      <c r="G33" s="18">
        <f t="shared" ref="G33" si="221">SUM(G31:G32)</f>
        <v>98624</v>
      </c>
      <c r="H33" s="18">
        <f t="shared" ref="H33" si="222">SUM(H31:H32)</f>
        <v>1709001.0099999998</v>
      </c>
      <c r="I33" s="18">
        <f t="shared" ref="I33" si="223">SUM(I31:I32)</f>
        <v>14788</v>
      </c>
      <c r="J33" s="18">
        <f t="shared" ref="J33" si="224">SUM(J31:J32)</f>
        <v>9427</v>
      </c>
      <c r="K33" s="18">
        <f t="shared" ref="K33" si="225">SUM(K31:K32)</f>
        <v>1511119</v>
      </c>
      <c r="L33" s="18">
        <f t="shared" ref="L33" si="226">SUM(L31:L32)</f>
        <v>207602</v>
      </c>
      <c r="M33" s="18">
        <f t="shared" ref="M33" si="227">SUM(M31:M32)</f>
        <v>30880</v>
      </c>
      <c r="N33" s="18">
        <f t="shared" ref="N33" si="228">SUM(N31:N32)</f>
        <v>35412.090000000004</v>
      </c>
      <c r="O33" s="18">
        <f t="shared" ref="O33" si="229">SUM(O31:O32)</f>
        <v>7361</v>
      </c>
      <c r="P33" s="18">
        <f t="shared" ref="P33" si="230">SUM(P31:P32)</f>
        <v>79651</v>
      </c>
      <c r="Q33" s="18">
        <f t="shared" ref="Q33" si="231">SUM(Q31:Q32)</f>
        <v>24889</v>
      </c>
      <c r="R33" s="18">
        <f t="shared" ref="R33" si="232">SUM(R31:R32)</f>
        <v>299479632.20000023</v>
      </c>
      <c r="S33" s="18">
        <f t="shared" ref="S33" si="233">SUM(S31:S32)</f>
        <v>5600</v>
      </c>
      <c r="T33" s="18">
        <f t="shared" ref="T33" si="234">SUM(T31:T32)</f>
        <v>784658505</v>
      </c>
      <c r="U33" s="18">
        <f t="shared" ref="U33" si="235">SUM(U31:U32)</f>
        <v>856146285</v>
      </c>
      <c r="V33" s="18">
        <f t="shared" ref="V33" si="236">SUM(V31:V32)</f>
        <v>519430427</v>
      </c>
      <c r="W33" s="18">
        <f t="shared" ref="W33" si="237">SUM(W31:W32)</f>
        <v>32013.269999999997</v>
      </c>
      <c r="X33" s="18">
        <f t="shared" ref="X33" si="238">SUM(X31:X32)</f>
        <v>61572533.68</v>
      </c>
      <c r="Y33" s="18">
        <f t="shared" ref="Y33" si="239">SUM(Y31:Y32)</f>
        <v>329204066</v>
      </c>
      <c r="Z33" s="18">
        <f t="shared" ref="Z33" si="240">SUM(Z31:Z32)</f>
        <v>251285101</v>
      </c>
      <c r="AA33" s="18">
        <f t="shared" ref="AA33" si="241">SUM(AA31:AA32)</f>
        <v>63467698</v>
      </c>
      <c r="AB33" s="18">
        <f t="shared" ref="AB33" si="242">SUM(AB31:AB32)</f>
        <v>265736368</v>
      </c>
      <c r="AC33" s="18">
        <f t="shared" ref="AC33" si="243">SUM(AC31:AC32)</f>
        <v>19766953.289999999</v>
      </c>
      <c r="AD33" s="18">
        <f t="shared" ref="AD33" si="244">SUM(AD31:AD32)</f>
        <v>63162233686.670029</v>
      </c>
      <c r="AE33" s="18">
        <f t="shared" ref="AE33" si="245">SUM(AE31:AE32)</f>
        <v>1269406254.1199999</v>
      </c>
      <c r="AF33" s="18">
        <f t="shared" ref="AF33" si="246">SUM(AF31:AF32)</f>
        <v>43642874927.849983</v>
      </c>
      <c r="AG33" s="18">
        <f t="shared" ref="AG33" si="247">SUM(AG31:AG32)</f>
        <v>68665088534.660011</v>
      </c>
      <c r="AH33" s="18">
        <f t="shared" ref="AH33" si="248">SUM(AH31:AH32)</f>
        <v>30928.13</v>
      </c>
      <c r="AI33" s="18">
        <f t="shared" ref="AI33" si="249">SUM(AI31:AI32)</f>
        <v>881.31999999999994</v>
      </c>
      <c r="AJ33" s="18">
        <f t="shared" ref="AJ33" si="250">SUM(AJ31:AJ32)</f>
        <v>61459</v>
      </c>
      <c r="AK33" s="18">
        <f t="shared" ref="AK33" si="251">SUM(AK31:AK32)</f>
        <v>26434</v>
      </c>
      <c r="AL33" s="18">
        <f t="shared" ref="AL33" si="252">SUM(AL31:AL32)</f>
        <v>104449</v>
      </c>
    </row>
    <row r="34" spans="1:38" x14ac:dyDescent="0.2">
      <c r="A34" s="12"/>
      <c r="B34" s="6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</row>
    <row r="35" spans="1:38" x14ac:dyDescent="0.2">
      <c r="A35" s="14">
        <v>42675</v>
      </c>
      <c r="B35" s="19" t="s">
        <v>61</v>
      </c>
      <c r="C35" s="18">
        <v>556008</v>
      </c>
      <c r="D35" s="18">
        <v>30305</v>
      </c>
      <c r="E35" s="18">
        <v>168576</v>
      </c>
      <c r="F35" s="18">
        <v>547</v>
      </c>
      <c r="G35" s="18">
        <v>5203</v>
      </c>
      <c r="H35" s="18">
        <v>68769.899999999994</v>
      </c>
      <c r="I35" s="18">
        <v>742</v>
      </c>
      <c r="J35" s="18">
        <v>502</v>
      </c>
      <c r="K35" s="18">
        <v>78433</v>
      </c>
      <c r="L35" s="18">
        <v>8841</v>
      </c>
      <c r="M35" s="18">
        <v>1098</v>
      </c>
      <c r="N35" s="18">
        <v>1260.24</v>
      </c>
      <c r="O35" s="18">
        <v>268</v>
      </c>
      <c r="P35" s="18">
        <v>2990</v>
      </c>
      <c r="Q35" s="18">
        <v>608</v>
      </c>
      <c r="R35" s="18">
        <v>12284883.630000001</v>
      </c>
      <c r="S35" s="18">
        <v>300</v>
      </c>
      <c r="T35" s="18">
        <v>27837468</v>
      </c>
      <c r="U35" s="18">
        <v>59883628</v>
      </c>
      <c r="V35" s="18">
        <v>3804061</v>
      </c>
      <c r="W35" s="18">
        <v>1838</v>
      </c>
      <c r="X35" s="18">
        <v>3937050</v>
      </c>
      <c r="Y35" s="18">
        <v>22208388</v>
      </c>
      <c r="Z35" s="18">
        <v>19255739</v>
      </c>
      <c r="AA35" s="18">
        <v>2892105</v>
      </c>
      <c r="AB35" s="18">
        <v>19316283</v>
      </c>
      <c r="AC35" s="18">
        <v>1495545.15</v>
      </c>
      <c r="AD35" s="18">
        <v>3276467636.9200001</v>
      </c>
      <c r="AE35" s="18">
        <v>62907316.340000004</v>
      </c>
      <c r="AF35" s="18">
        <v>2407217375.4499998</v>
      </c>
      <c r="AG35" s="18">
        <v>3628954814.4300003</v>
      </c>
      <c r="AH35" s="18">
        <v>1341.77</v>
      </c>
      <c r="AI35" s="18">
        <v>0</v>
      </c>
      <c r="AJ35" s="18">
        <v>1841</v>
      </c>
      <c r="AK35" s="18">
        <v>770</v>
      </c>
      <c r="AL35" s="18">
        <v>0</v>
      </c>
    </row>
    <row r="36" spans="1:38" x14ac:dyDescent="0.2">
      <c r="A36" s="15"/>
      <c r="B36" s="19" t="s">
        <v>60</v>
      </c>
      <c r="C36" s="18">
        <v>12544763</v>
      </c>
      <c r="D36" s="18">
        <v>679036</v>
      </c>
      <c r="E36" s="18">
        <v>5200934</v>
      </c>
      <c r="F36" s="18">
        <v>17052</v>
      </c>
      <c r="G36" s="18">
        <v>93421</v>
      </c>
      <c r="H36" s="18">
        <v>1640231.1099999999</v>
      </c>
      <c r="I36" s="18">
        <v>14046</v>
      </c>
      <c r="J36" s="18">
        <v>8925</v>
      </c>
      <c r="K36" s="18">
        <v>1432686</v>
      </c>
      <c r="L36" s="18">
        <v>198761</v>
      </c>
      <c r="M36" s="18">
        <v>29782</v>
      </c>
      <c r="N36" s="18">
        <v>34151.850000000006</v>
      </c>
      <c r="O36" s="18">
        <v>7093</v>
      </c>
      <c r="P36" s="18">
        <v>76661</v>
      </c>
      <c r="Q36" s="18">
        <v>24281</v>
      </c>
      <c r="R36" s="18">
        <v>287194748.57000023</v>
      </c>
      <c r="S36" s="18">
        <v>5300</v>
      </c>
      <c r="T36" s="18">
        <v>756821037</v>
      </c>
      <c r="U36" s="18">
        <v>796262657</v>
      </c>
      <c r="V36" s="18">
        <v>515626366</v>
      </c>
      <c r="W36" s="18">
        <v>30175.269999999997</v>
      </c>
      <c r="X36" s="18">
        <v>57635483.68</v>
      </c>
      <c r="Y36" s="18">
        <v>306995678</v>
      </c>
      <c r="Z36" s="18">
        <v>232029362</v>
      </c>
      <c r="AA36" s="18">
        <v>60575593</v>
      </c>
      <c r="AB36" s="18">
        <v>246420085</v>
      </c>
      <c r="AC36" s="18">
        <v>18271408.140000001</v>
      </c>
      <c r="AD36" s="18">
        <v>59885766049.750031</v>
      </c>
      <c r="AE36" s="18">
        <v>1206498937.78</v>
      </c>
      <c r="AF36" s="18">
        <v>41235657552.399986</v>
      </c>
      <c r="AG36" s="18">
        <v>65036133720.230011</v>
      </c>
      <c r="AH36" s="18">
        <v>29586.36</v>
      </c>
      <c r="AI36" s="18">
        <v>881.31999999999994</v>
      </c>
      <c r="AJ36" s="18">
        <v>59618</v>
      </c>
      <c r="AK36" s="18">
        <v>25664</v>
      </c>
      <c r="AL36" s="18">
        <v>104449</v>
      </c>
    </row>
    <row r="37" spans="1:38" x14ac:dyDescent="0.2">
      <c r="A37" s="16"/>
      <c r="B37" s="17" t="s">
        <v>64</v>
      </c>
      <c r="C37" s="18">
        <f t="shared" ref="C37" si="253">SUM(C35:C36)</f>
        <v>13100771</v>
      </c>
      <c r="D37" s="18">
        <f t="shared" ref="D37" si="254">SUM(D35:D36)</f>
        <v>709341</v>
      </c>
      <c r="E37" s="18">
        <f t="shared" ref="E37" si="255">SUM(E35:E36)</f>
        <v>5369510</v>
      </c>
      <c r="F37" s="18">
        <f t="shared" ref="F37" si="256">SUM(F35:F36)</f>
        <v>17599</v>
      </c>
      <c r="G37" s="18">
        <f t="shared" ref="G37" si="257">SUM(G35:G36)</f>
        <v>98624</v>
      </c>
      <c r="H37" s="18">
        <f t="shared" ref="H37" si="258">SUM(H35:H36)</f>
        <v>1709001.0099999998</v>
      </c>
      <c r="I37" s="18">
        <f t="shared" ref="I37" si="259">SUM(I35:I36)</f>
        <v>14788</v>
      </c>
      <c r="J37" s="18">
        <f t="shared" ref="J37" si="260">SUM(J35:J36)</f>
        <v>9427</v>
      </c>
      <c r="K37" s="18">
        <f t="shared" ref="K37" si="261">SUM(K35:K36)</f>
        <v>1511119</v>
      </c>
      <c r="L37" s="18">
        <f t="shared" ref="L37" si="262">SUM(L35:L36)</f>
        <v>207602</v>
      </c>
      <c r="M37" s="18">
        <f t="shared" ref="M37" si="263">SUM(M35:M36)</f>
        <v>30880</v>
      </c>
      <c r="N37" s="18">
        <f t="shared" ref="N37" si="264">SUM(N35:N36)</f>
        <v>35412.090000000004</v>
      </c>
      <c r="O37" s="18">
        <f t="shared" ref="O37" si="265">SUM(O35:O36)</f>
        <v>7361</v>
      </c>
      <c r="P37" s="18">
        <f t="shared" ref="P37" si="266">SUM(P35:P36)</f>
        <v>79651</v>
      </c>
      <c r="Q37" s="18">
        <f t="shared" ref="Q37" si="267">SUM(Q35:Q36)</f>
        <v>24889</v>
      </c>
      <c r="R37" s="18">
        <f t="shared" ref="R37" si="268">SUM(R35:R36)</f>
        <v>299479632.20000023</v>
      </c>
      <c r="S37" s="18">
        <f t="shared" ref="S37" si="269">SUM(S35:S36)</f>
        <v>5600</v>
      </c>
      <c r="T37" s="18">
        <f t="shared" ref="T37" si="270">SUM(T35:T36)</f>
        <v>784658505</v>
      </c>
      <c r="U37" s="18">
        <f t="shared" ref="U37" si="271">SUM(U35:U36)</f>
        <v>856146285</v>
      </c>
      <c r="V37" s="18">
        <f t="shared" ref="V37" si="272">SUM(V35:V36)</f>
        <v>519430427</v>
      </c>
      <c r="W37" s="18">
        <f t="shared" ref="W37" si="273">SUM(W35:W36)</f>
        <v>32013.269999999997</v>
      </c>
      <c r="X37" s="18">
        <f t="shared" ref="X37" si="274">SUM(X35:X36)</f>
        <v>61572533.68</v>
      </c>
      <c r="Y37" s="18">
        <f t="shared" ref="Y37" si="275">SUM(Y35:Y36)</f>
        <v>329204066</v>
      </c>
      <c r="Z37" s="18">
        <f t="shared" ref="Z37" si="276">SUM(Z35:Z36)</f>
        <v>251285101</v>
      </c>
      <c r="AA37" s="18">
        <f t="shared" ref="AA37" si="277">SUM(AA35:AA36)</f>
        <v>63467698</v>
      </c>
      <c r="AB37" s="18">
        <f t="shared" ref="AB37" si="278">SUM(AB35:AB36)</f>
        <v>265736368</v>
      </c>
      <c r="AC37" s="18">
        <f t="shared" ref="AC37" si="279">SUM(AC35:AC36)</f>
        <v>19766953.289999999</v>
      </c>
      <c r="AD37" s="18">
        <f t="shared" ref="AD37" si="280">SUM(AD35:AD36)</f>
        <v>63162233686.670029</v>
      </c>
      <c r="AE37" s="18">
        <f t="shared" ref="AE37" si="281">SUM(AE35:AE36)</f>
        <v>1269406254.1199999</v>
      </c>
      <c r="AF37" s="18">
        <f t="shared" ref="AF37" si="282">SUM(AF35:AF36)</f>
        <v>43642874927.849983</v>
      </c>
      <c r="AG37" s="18">
        <f t="shared" ref="AG37" si="283">SUM(AG35:AG36)</f>
        <v>68665088534.660011</v>
      </c>
      <c r="AH37" s="18">
        <f t="shared" ref="AH37" si="284">SUM(AH35:AH36)</f>
        <v>30928.13</v>
      </c>
      <c r="AI37" s="18">
        <f t="shared" ref="AI37" si="285">SUM(AI35:AI36)</f>
        <v>881.31999999999994</v>
      </c>
      <c r="AJ37" s="18">
        <f t="shared" ref="AJ37" si="286">SUM(AJ35:AJ36)</f>
        <v>61459</v>
      </c>
      <c r="AK37" s="18">
        <f t="shared" ref="AK37" si="287">SUM(AK35:AK36)</f>
        <v>26434</v>
      </c>
      <c r="AL37" s="18">
        <f t="shared" ref="AL37" si="288">SUM(AL35:AL36)</f>
        <v>104449</v>
      </c>
    </row>
    <row r="38" spans="1:38" x14ac:dyDescent="0.2">
      <c r="A38" s="12"/>
      <c r="B38" s="6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</row>
    <row r="39" spans="1:38" x14ac:dyDescent="0.2">
      <c r="A39" s="14">
        <v>42705</v>
      </c>
      <c r="B39" s="19" t="s">
        <v>61</v>
      </c>
      <c r="C39" s="18">
        <v>556008</v>
      </c>
      <c r="D39" s="18">
        <v>30305</v>
      </c>
      <c r="E39" s="18">
        <v>168576</v>
      </c>
      <c r="F39" s="18">
        <v>547</v>
      </c>
      <c r="G39" s="18">
        <v>5203</v>
      </c>
      <c r="H39" s="18">
        <v>68769.899999999994</v>
      </c>
      <c r="I39" s="18">
        <v>742</v>
      </c>
      <c r="J39" s="18">
        <v>502</v>
      </c>
      <c r="K39" s="18">
        <v>78433</v>
      </c>
      <c r="L39" s="18">
        <v>8841</v>
      </c>
      <c r="M39" s="18">
        <v>1098</v>
      </c>
      <c r="N39" s="18">
        <v>1260.24</v>
      </c>
      <c r="O39" s="18">
        <v>268</v>
      </c>
      <c r="P39" s="18">
        <v>2990</v>
      </c>
      <c r="Q39" s="18">
        <v>608</v>
      </c>
      <c r="R39" s="18">
        <v>12284883.630000001</v>
      </c>
      <c r="S39" s="18">
        <v>300</v>
      </c>
      <c r="T39" s="18">
        <v>27837468</v>
      </c>
      <c r="U39" s="18">
        <v>59883628</v>
      </c>
      <c r="V39" s="18">
        <v>3804061</v>
      </c>
      <c r="W39" s="18">
        <v>1838</v>
      </c>
      <c r="X39" s="18">
        <v>3937050</v>
      </c>
      <c r="Y39" s="18">
        <v>22208388</v>
      </c>
      <c r="Z39" s="18">
        <v>19255739</v>
      </c>
      <c r="AA39" s="18">
        <v>2892105</v>
      </c>
      <c r="AB39" s="18">
        <v>19316283</v>
      </c>
      <c r="AC39" s="18">
        <v>1495545.15</v>
      </c>
      <c r="AD39" s="18">
        <v>3276467636.9200001</v>
      </c>
      <c r="AE39" s="18">
        <v>62907316.340000004</v>
      </c>
      <c r="AF39" s="18">
        <v>2407217375.4499998</v>
      </c>
      <c r="AG39" s="18">
        <v>3628954814.4300003</v>
      </c>
      <c r="AH39" s="18">
        <v>1341.77</v>
      </c>
      <c r="AI39" s="18">
        <v>0</v>
      </c>
      <c r="AJ39" s="18">
        <v>1841</v>
      </c>
      <c r="AK39" s="18">
        <v>770</v>
      </c>
      <c r="AL39" s="18">
        <v>0</v>
      </c>
    </row>
    <row r="40" spans="1:38" x14ac:dyDescent="0.2">
      <c r="A40" s="15"/>
      <c r="B40" s="19" t="s">
        <v>60</v>
      </c>
      <c r="C40" s="18">
        <v>12544763</v>
      </c>
      <c r="D40" s="18">
        <v>679036</v>
      </c>
      <c r="E40" s="18">
        <v>5200934</v>
      </c>
      <c r="F40" s="18">
        <v>17052</v>
      </c>
      <c r="G40" s="18">
        <v>93421</v>
      </c>
      <c r="H40" s="18">
        <v>1640231.1099999999</v>
      </c>
      <c r="I40" s="18">
        <v>14046</v>
      </c>
      <c r="J40" s="18">
        <v>8925</v>
      </c>
      <c r="K40" s="18">
        <v>1432686</v>
      </c>
      <c r="L40" s="18">
        <v>198761</v>
      </c>
      <c r="M40" s="18">
        <v>29782</v>
      </c>
      <c r="N40" s="18">
        <v>34151.850000000006</v>
      </c>
      <c r="O40" s="18">
        <v>7093</v>
      </c>
      <c r="P40" s="18">
        <v>76661</v>
      </c>
      <c r="Q40" s="18">
        <v>24281</v>
      </c>
      <c r="R40" s="18">
        <v>287194748.57000023</v>
      </c>
      <c r="S40" s="18">
        <v>5300</v>
      </c>
      <c r="T40" s="18">
        <v>756821037</v>
      </c>
      <c r="U40" s="18">
        <v>796262657</v>
      </c>
      <c r="V40" s="18">
        <v>515626366</v>
      </c>
      <c r="W40" s="18">
        <v>30175.269999999997</v>
      </c>
      <c r="X40" s="18">
        <v>57635483.68</v>
      </c>
      <c r="Y40" s="18">
        <v>306995678</v>
      </c>
      <c r="Z40" s="18">
        <v>232029362</v>
      </c>
      <c r="AA40" s="18">
        <v>60575593</v>
      </c>
      <c r="AB40" s="18">
        <v>246420085</v>
      </c>
      <c r="AC40" s="18">
        <v>18271408.140000001</v>
      </c>
      <c r="AD40" s="18">
        <v>59885766049.750031</v>
      </c>
      <c r="AE40" s="18">
        <v>1206498937.78</v>
      </c>
      <c r="AF40" s="18">
        <v>41235657552.399986</v>
      </c>
      <c r="AG40" s="18">
        <v>65036133720.230011</v>
      </c>
      <c r="AH40" s="18">
        <v>29586.36</v>
      </c>
      <c r="AI40" s="18">
        <v>881.31999999999994</v>
      </c>
      <c r="AJ40" s="18">
        <v>59618</v>
      </c>
      <c r="AK40" s="18">
        <v>25664</v>
      </c>
      <c r="AL40" s="18">
        <v>104449</v>
      </c>
    </row>
    <row r="41" spans="1:38" x14ac:dyDescent="0.2">
      <c r="A41" s="16"/>
      <c r="B41" s="17" t="s">
        <v>64</v>
      </c>
      <c r="C41" s="18">
        <f t="shared" ref="C41" si="289">SUM(C39:C40)</f>
        <v>13100771</v>
      </c>
      <c r="D41" s="18">
        <f t="shared" ref="D41" si="290">SUM(D39:D40)</f>
        <v>709341</v>
      </c>
      <c r="E41" s="18">
        <f t="shared" ref="E41" si="291">SUM(E39:E40)</f>
        <v>5369510</v>
      </c>
      <c r="F41" s="18">
        <f t="shared" ref="F41" si="292">SUM(F39:F40)</f>
        <v>17599</v>
      </c>
      <c r="G41" s="18">
        <f t="shared" ref="G41" si="293">SUM(G39:G40)</f>
        <v>98624</v>
      </c>
      <c r="H41" s="18">
        <f t="shared" ref="H41" si="294">SUM(H39:H40)</f>
        <v>1709001.0099999998</v>
      </c>
      <c r="I41" s="18">
        <f t="shared" ref="I41" si="295">SUM(I39:I40)</f>
        <v>14788</v>
      </c>
      <c r="J41" s="18">
        <f t="shared" ref="J41" si="296">SUM(J39:J40)</f>
        <v>9427</v>
      </c>
      <c r="K41" s="18">
        <f t="shared" ref="K41" si="297">SUM(K39:K40)</f>
        <v>1511119</v>
      </c>
      <c r="L41" s="18">
        <f t="shared" ref="L41" si="298">SUM(L39:L40)</f>
        <v>207602</v>
      </c>
      <c r="M41" s="18">
        <f t="shared" ref="M41" si="299">SUM(M39:M40)</f>
        <v>30880</v>
      </c>
      <c r="N41" s="18">
        <f t="shared" ref="N41" si="300">SUM(N39:N40)</f>
        <v>35412.090000000004</v>
      </c>
      <c r="O41" s="18">
        <f t="shared" ref="O41" si="301">SUM(O39:O40)</f>
        <v>7361</v>
      </c>
      <c r="P41" s="18">
        <f t="shared" ref="P41" si="302">SUM(P39:P40)</f>
        <v>79651</v>
      </c>
      <c r="Q41" s="18">
        <f t="shared" ref="Q41" si="303">SUM(Q39:Q40)</f>
        <v>24889</v>
      </c>
      <c r="R41" s="18">
        <f t="shared" ref="R41" si="304">SUM(R39:R40)</f>
        <v>299479632.20000023</v>
      </c>
      <c r="S41" s="18">
        <f t="shared" ref="S41" si="305">SUM(S39:S40)</f>
        <v>5600</v>
      </c>
      <c r="T41" s="18">
        <f t="shared" ref="T41" si="306">SUM(T39:T40)</f>
        <v>784658505</v>
      </c>
      <c r="U41" s="18">
        <f t="shared" ref="U41" si="307">SUM(U39:U40)</f>
        <v>856146285</v>
      </c>
      <c r="V41" s="18">
        <f t="shared" ref="V41" si="308">SUM(V39:V40)</f>
        <v>519430427</v>
      </c>
      <c r="W41" s="18">
        <f t="shared" ref="W41" si="309">SUM(W39:W40)</f>
        <v>32013.269999999997</v>
      </c>
      <c r="X41" s="18">
        <f t="shared" ref="X41" si="310">SUM(X39:X40)</f>
        <v>61572533.68</v>
      </c>
      <c r="Y41" s="18">
        <f t="shared" ref="Y41" si="311">SUM(Y39:Y40)</f>
        <v>329204066</v>
      </c>
      <c r="Z41" s="18">
        <f t="shared" ref="Z41" si="312">SUM(Z39:Z40)</f>
        <v>251285101</v>
      </c>
      <c r="AA41" s="18">
        <f t="shared" ref="AA41" si="313">SUM(AA39:AA40)</f>
        <v>63467698</v>
      </c>
      <c r="AB41" s="18">
        <f t="shared" ref="AB41" si="314">SUM(AB39:AB40)</f>
        <v>265736368</v>
      </c>
      <c r="AC41" s="18">
        <f t="shared" ref="AC41" si="315">SUM(AC39:AC40)</f>
        <v>19766953.289999999</v>
      </c>
      <c r="AD41" s="18">
        <f t="shared" ref="AD41" si="316">SUM(AD39:AD40)</f>
        <v>63162233686.670029</v>
      </c>
      <c r="AE41" s="18">
        <f t="shared" ref="AE41" si="317">SUM(AE39:AE40)</f>
        <v>1269406254.1199999</v>
      </c>
      <c r="AF41" s="18">
        <f t="shared" ref="AF41" si="318">SUM(AF39:AF40)</f>
        <v>43642874927.849983</v>
      </c>
      <c r="AG41" s="18">
        <f t="shared" ref="AG41" si="319">SUM(AG39:AG40)</f>
        <v>68665088534.660011</v>
      </c>
      <c r="AH41" s="18">
        <f t="shared" ref="AH41" si="320">SUM(AH39:AH40)</f>
        <v>30928.13</v>
      </c>
      <c r="AI41" s="18">
        <f t="shared" ref="AI41" si="321">SUM(AI39:AI40)</f>
        <v>881.31999999999994</v>
      </c>
      <c r="AJ41" s="18">
        <f t="shared" ref="AJ41" si="322">SUM(AJ39:AJ40)</f>
        <v>61459</v>
      </c>
      <c r="AK41" s="18">
        <f t="shared" ref="AK41" si="323">SUM(AK39:AK40)</f>
        <v>26434</v>
      </c>
      <c r="AL41" s="18">
        <f t="shared" ref="AL41" si="324">SUM(AL39:AL40)</f>
        <v>104449</v>
      </c>
    </row>
    <row r="42" spans="1:38" x14ac:dyDescent="0.2">
      <c r="A42" s="12"/>
      <c r="B42" s="6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</row>
    <row r="43" spans="1:38" x14ac:dyDescent="0.2">
      <c r="A43" s="14">
        <v>42736</v>
      </c>
      <c r="B43" s="19" t="s">
        <v>61</v>
      </c>
      <c r="C43" s="18">
        <v>549200</v>
      </c>
      <c r="D43" s="18">
        <v>30243</v>
      </c>
      <c r="E43" s="18">
        <v>168533</v>
      </c>
      <c r="F43" s="18">
        <v>550</v>
      </c>
      <c r="G43" s="18">
        <v>6706</v>
      </c>
      <c r="H43" s="18">
        <v>65968.259999999995</v>
      </c>
      <c r="I43" s="18">
        <v>658</v>
      </c>
      <c r="J43" s="18"/>
      <c r="K43" s="18">
        <v>77188</v>
      </c>
      <c r="L43" s="18">
        <v>8491</v>
      </c>
      <c r="M43" s="18">
        <v>960</v>
      </c>
      <c r="N43" s="18">
        <v>1260.24</v>
      </c>
      <c r="O43" s="18">
        <v>274</v>
      </c>
      <c r="P43" s="18">
        <v>3560</v>
      </c>
      <c r="Q43" s="18">
        <v>603</v>
      </c>
      <c r="R43" s="18">
        <v>17789189.530000001</v>
      </c>
      <c r="S43" s="18">
        <v>300</v>
      </c>
      <c r="T43" s="18">
        <v>25413935</v>
      </c>
      <c r="U43" s="18">
        <v>46136171</v>
      </c>
      <c r="V43" s="18">
        <v>4271908</v>
      </c>
      <c r="W43" s="18">
        <v>1838</v>
      </c>
      <c r="X43" s="18">
        <v>4276892</v>
      </c>
      <c r="Y43" s="18">
        <v>21580807</v>
      </c>
      <c r="Z43" s="18">
        <v>19706470</v>
      </c>
      <c r="AA43" s="18">
        <v>1833898</v>
      </c>
      <c r="AB43" s="18">
        <v>19746909</v>
      </c>
      <c r="AC43" s="18">
        <v>1526135.11</v>
      </c>
      <c r="AD43" s="18">
        <v>3322017594.3800001</v>
      </c>
      <c r="AE43" s="18">
        <v>59975655.660000004</v>
      </c>
      <c r="AF43" s="18">
        <v>2400060374.6900001</v>
      </c>
      <c r="AG43" s="18">
        <v>3654252022.7899995</v>
      </c>
      <c r="AH43" s="18">
        <v>1341.77</v>
      </c>
      <c r="AI43" s="18">
        <v>0</v>
      </c>
      <c r="AJ43" s="18">
        <v>1416</v>
      </c>
      <c r="AK43" s="18">
        <v>772</v>
      </c>
      <c r="AL43" s="18">
        <v>0</v>
      </c>
    </row>
    <row r="44" spans="1:38" x14ac:dyDescent="0.2">
      <c r="A44" s="15"/>
      <c r="B44" s="19" t="s">
        <v>60</v>
      </c>
      <c r="C44" s="18">
        <v>12335070</v>
      </c>
      <c r="D44" s="18">
        <v>679913</v>
      </c>
      <c r="E44" s="18">
        <v>5215067</v>
      </c>
      <c r="F44" s="18">
        <v>17140</v>
      </c>
      <c r="G44" s="18">
        <v>131984</v>
      </c>
      <c r="H44" s="18">
        <v>1449799.75</v>
      </c>
      <c r="I44" s="18">
        <v>13456</v>
      </c>
      <c r="J44" s="18"/>
      <c r="K44" s="18">
        <v>1393938</v>
      </c>
      <c r="L44" s="18">
        <v>174018</v>
      </c>
      <c r="M44" s="18">
        <v>30121</v>
      </c>
      <c r="N44" s="18">
        <v>34331.850000000006</v>
      </c>
      <c r="O44" s="18">
        <v>7268</v>
      </c>
      <c r="P44" s="18">
        <v>89975</v>
      </c>
      <c r="Q44" s="18">
        <v>24529</v>
      </c>
      <c r="R44" s="18">
        <v>414465461.22000003</v>
      </c>
      <c r="S44" s="18">
        <v>5200</v>
      </c>
      <c r="T44" s="18">
        <v>778908103</v>
      </c>
      <c r="U44" s="18">
        <v>639382920</v>
      </c>
      <c r="V44" s="18">
        <v>793820643</v>
      </c>
      <c r="W44" s="18">
        <v>30175.269999999997</v>
      </c>
      <c r="X44" s="18">
        <v>66615471.549999997</v>
      </c>
      <c r="Y44" s="18">
        <v>240742925</v>
      </c>
      <c r="Z44" s="18">
        <v>182085702</v>
      </c>
      <c r="AA44" s="18">
        <v>47000062</v>
      </c>
      <c r="AB44" s="18">
        <v>193742863</v>
      </c>
      <c r="AC44" s="18">
        <v>18827581.32</v>
      </c>
      <c r="AD44" s="18">
        <v>62236314164.149986</v>
      </c>
      <c r="AE44" s="18">
        <v>1280191981.3100002</v>
      </c>
      <c r="AF44" s="18">
        <v>43235842026.550011</v>
      </c>
      <c r="AG44" s="18">
        <v>66552885348.799995</v>
      </c>
      <c r="AH44" s="18">
        <v>29586.620000000003</v>
      </c>
      <c r="AI44" s="18">
        <v>881.31999999999994</v>
      </c>
      <c r="AJ44" s="18">
        <v>58151</v>
      </c>
      <c r="AK44" s="18">
        <v>26794</v>
      </c>
      <c r="AL44" s="18">
        <v>146022</v>
      </c>
    </row>
    <row r="45" spans="1:38" x14ac:dyDescent="0.2">
      <c r="A45" s="16"/>
      <c r="B45" s="17" t="s">
        <v>64</v>
      </c>
      <c r="C45" s="18">
        <f t="shared" ref="C45" si="325">SUM(C43:C44)</f>
        <v>12884270</v>
      </c>
      <c r="D45" s="18">
        <f t="shared" ref="D45" si="326">SUM(D43:D44)</f>
        <v>710156</v>
      </c>
      <c r="E45" s="18">
        <f t="shared" ref="E45" si="327">SUM(E43:E44)</f>
        <v>5383600</v>
      </c>
      <c r="F45" s="18">
        <f t="shared" ref="F45" si="328">SUM(F43:F44)</f>
        <v>17690</v>
      </c>
      <c r="G45" s="18">
        <f t="shared" ref="G45" si="329">SUM(G43:G44)</f>
        <v>138690</v>
      </c>
      <c r="H45" s="18">
        <f t="shared" ref="H45" si="330">SUM(H43:H44)</f>
        <v>1515768.01</v>
      </c>
      <c r="I45" s="18">
        <f t="shared" ref="I45" si="331">SUM(I43:I44)</f>
        <v>14114</v>
      </c>
      <c r="J45" s="18"/>
      <c r="K45" s="18">
        <f t="shared" ref="K45" si="332">SUM(K43:K44)</f>
        <v>1471126</v>
      </c>
      <c r="L45" s="18">
        <f t="shared" ref="L45" si="333">SUM(L43:L44)</f>
        <v>182509</v>
      </c>
      <c r="M45" s="18">
        <f t="shared" ref="M45" si="334">SUM(M43:M44)</f>
        <v>31081</v>
      </c>
      <c r="N45" s="18">
        <f t="shared" ref="N45" si="335">SUM(N43:N44)</f>
        <v>35592.090000000004</v>
      </c>
      <c r="O45" s="18">
        <f t="shared" ref="O45" si="336">SUM(O43:O44)</f>
        <v>7542</v>
      </c>
      <c r="P45" s="18">
        <f t="shared" ref="P45" si="337">SUM(P43:P44)</f>
        <v>93535</v>
      </c>
      <c r="Q45" s="18">
        <f t="shared" ref="Q45" si="338">SUM(Q43:Q44)</f>
        <v>25132</v>
      </c>
      <c r="R45" s="18">
        <f t="shared" ref="R45" si="339">SUM(R43:R44)</f>
        <v>432254650.75</v>
      </c>
      <c r="S45" s="18">
        <f t="shared" ref="S45" si="340">SUM(S43:S44)</f>
        <v>5500</v>
      </c>
      <c r="T45" s="18">
        <f t="shared" ref="T45" si="341">SUM(T43:T44)</f>
        <v>804322038</v>
      </c>
      <c r="U45" s="18">
        <f t="shared" ref="U45" si="342">SUM(U43:U44)</f>
        <v>685519091</v>
      </c>
      <c r="V45" s="18">
        <f t="shared" ref="V45" si="343">SUM(V43:V44)</f>
        <v>798092551</v>
      </c>
      <c r="W45" s="18">
        <f t="shared" ref="W45" si="344">SUM(W43:W44)</f>
        <v>32013.269999999997</v>
      </c>
      <c r="X45" s="18">
        <f t="shared" ref="X45" si="345">SUM(X43:X44)</f>
        <v>70892363.549999997</v>
      </c>
      <c r="Y45" s="18">
        <f t="shared" ref="Y45" si="346">SUM(Y43:Y44)</f>
        <v>262323732</v>
      </c>
      <c r="Z45" s="18">
        <f t="shared" ref="Z45" si="347">SUM(Z43:Z44)</f>
        <v>201792172</v>
      </c>
      <c r="AA45" s="18">
        <f t="shared" ref="AA45" si="348">SUM(AA43:AA44)</f>
        <v>48833960</v>
      </c>
      <c r="AB45" s="18">
        <f t="shared" ref="AB45" si="349">SUM(AB43:AB44)</f>
        <v>213489772</v>
      </c>
      <c r="AC45" s="18">
        <f t="shared" ref="AC45" si="350">SUM(AC43:AC44)</f>
        <v>20353716.43</v>
      </c>
      <c r="AD45" s="18">
        <f t="shared" ref="AD45" si="351">SUM(AD43:AD44)</f>
        <v>65558331758.529984</v>
      </c>
      <c r="AE45" s="18">
        <f t="shared" ref="AE45" si="352">SUM(AE43:AE44)</f>
        <v>1340167636.9700003</v>
      </c>
      <c r="AF45" s="18">
        <f t="shared" ref="AF45" si="353">SUM(AF43:AF44)</f>
        <v>45635902401.240013</v>
      </c>
      <c r="AG45" s="18">
        <f t="shared" ref="AG45" si="354">SUM(AG43:AG44)</f>
        <v>70207137371.589996</v>
      </c>
      <c r="AH45" s="18">
        <f t="shared" ref="AH45" si="355">SUM(AH43:AH44)</f>
        <v>30928.390000000003</v>
      </c>
      <c r="AI45" s="18">
        <f t="shared" ref="AI45" si="356">SUM(AI43:AI44)</f>
        <v>881.31999999999994</v>
      </c>
      <c r="AJ45" s="18">
        <f t="shared" ref="AJ45" si="357">SUM(AJ43:AJ44)</f>
        <v>59567</v>
      </c>
      <c r="AK45" s="18">
        <f t="shared" ref="AK45" si="358">SUM(AK43:AK44)</f>
        <v>27566</v>
      </c>
      <c r="AL45" s="18">
        <f t="shared" ref="AL45" si="359">SUM(AL43:AL44)</f>
        <v>146022</v>
      </c>
    </row>
    <row r="46" spans="1:38" x14ac:dyDescent="0.2">
      <c r="A46" s="12"/>
      <c r="B46" s="6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</row>
    <row r="47" spans="1:38" x14ac:dyDescent="0.2">
      <c r="A47" s="14">
        <v>42767</v>
      </c>
      <c r="B47" s="19" t="s">
        <v>61</v>
      </c>
      <c r="C47" s="18">
        <v>686500</v>
      </c>
      <c r="D47" s="18">
        <v>30243</v>
      </c>
      <c r="E47" s="18">
        <v>168533</v>
      </c>
      <c r="F47" s="18">
        <v>554</v>
      </c>
      <c r="G47" s="18">
        <v>5558</v>
      </c>
      <c r="H47" s="18">
        <v>77078.77</v>
      </c>
      <c r="I47" s="18">
        <v>747</v>
      </c>
      <c r="J47" s="18"/>
      <c r="K47" s="18">
        <v>75181</v>
      </c>
      <c r="L47" s="18">
        <v>8602</v>
      </c>
      <c r="M47" s="18">
        <v>960</v>
      </c>
      <c r="N47" s="18">
        <v>1260.24</v>
      </c>
      <c r="O47" s="18">
        <v>274</v>
      </c>
      <c r="P47" s="18">
        <v>3016</v>
      </c>
      <c r="Q47" s="18">
        <v>605</v>
      </c>
      <c r="R47" s="18">
        <v>17369501.77</v>
      </c>
      <c r="S47" s="18">
        <v>300</v>
      </c>
      <c r="T47" s="18">
        <v>25413935</v>
      </c>
      <c r="U47" s="18">
        <v>41889343</v>
      </c>
      <c r="V47" s="18">
        <v>4271908</v>
      </c>
      <c r="W47" s="18">
        <v>1838</v>
      </c>
      <c r="X47" s="18">
        <v>4276892</v>
      </c>
      <c r="Y47" s="18">
        <v>21580807</v>
      </c>
      <c r="Z47" s="18">
        <v>19706470</v>
      </c>
      <c r="AA47" s="18">
        <v>1833898</v>
      </c>
      <c r="AB47" s="18">
        <v>19746909</v>
      </c>
      <c r="AC47" s="18">
        <v>1526135.11</v>
      </c>
      <c r="AD47" s="18">
        <v>3309440445.3299999</v>
      </c>
      <c r="AE47" s="18">
        <v>59975655.660000004</v>
      </c>
      <c r="AF47" s="18">
        <v>2397608075.4899998</v>
      </c>
      <c r="AG47" s="18">
        <v>3657435663.2599998</v>
      </c>
      <c r="AH47" s="18">
        <v>1213.67</v>
      </c>
      <c r="AI47" s="18">
        <v>0</v>
      </c>
      <c r="AJ47" s="18">
        <v>1416</v>
      </c>
      <c r="AK47" s="18">
        <v>772</v>
      </c>
      <c r="AL47" s="18">
        <v>0</v>
      </c>
    </row>
    <row r="48" spans="1:38" x14ac:dyDescent="0.2">
      <c r="A48" s="15"/>
      <c r="B48" s="19" t="s">
        <v>60</v>
      </c>
      <c r="C48" s="18">
        <v>11363168</v>
      </c>
      <c r="D48" s="18">
        <v>679913</v>
      </c>
      <c r="E48" s="18">
        <v>5215067</v>
      </c>
      <c r="F48" s="18">
        <v>16852</v>
      </c>
      <c r="G48" s="18">
        <v>104898</v>
      </c>
      <c r="H48" s="18">
        <v>1607473.23</v>
      </c>
      <c r="I48" s="18">
        <v>14161</v>
      </c>
      <c r="J48" s="18"/>
      <c r="K48" s="18">
        <v>1374464</v>
      </c>
      <c r="L48" s="18">
        <v>187170</v>
      </c>
      <c r="M48" s="18">
        <v>30121</v>
      </c>
      <c r="N48" s="18">
        <v>34331.850000000006</v>
      </c>
      <c r="O48" s="18">
        <v>7268</v>
      </c>
      <c r="P48" s="18">
        <v>76194</v>
      </c>
      <c r="Q48" s="18">
        <v>24809</v>
      </c>
      <c r="R48" s="18">
        <v>396724674.25999993</v>
      </c>
      <c r="S48" s="18">
        <v>5100</v>
      </c>
      <c r="T48" s="18">
        <v>778908103</v>
      </c>
      <c r="U48" s="18">
        <v>541003786</v>
      </c>
      <c r="V48" s="18">
        <v>793820643</v>
      </c>
      <c r="W48" s="18">
        <v>24974.269999999997</v>
      </c>
      <c r="X48" s="18">
        <v>51660105.549999997</v>
      </c>
      <c r="Y48" s="18">
        <v>182867469</v>
      </c>
      <c r="Z48" s="18">
        <v>150754378</v>
      </c>
      <c r="AA48" s="18">
        <v>20560297</v>
      </c>
      <c r="AB48" s="18">
        <v>162307172</v>
      </c>
      <c r="AC48" s="18">
        <v>16456677.449999999</v>
      </c>
      <c r="AD48" s="18">
        <v>61088155991.350006</v>
      </c>
      <c r="AE48" s="18">
        <v>1272384476.8300002</v>
      </c>
      <c r="AF48" s="18">
        <v>42015167276.590004</v>
      </c>
      <c r="AG48" s="18">
        <v>63309917749.169998</v>
      </c>
      <c r="AH48" s="18">
        <v>29191.940000000002</v>
      </c>
      <c r="AI48" s="18">
        <v>881.31999999999994</v>
      </c>
      <c r="AJ48" s="18">
        <v>58151</v>
      </c>
      <c r="AK48" s="18">
        <v>26786</v>
      </c>
      <c r="AL48" s="18">
        <v>102115</v>
      </c>
    </row>
    <row r="49" spans="1:38" x14ac:dyDescent="0.2">
      <c r="A49" s="16"/>
      <c r="B49" s="17" t="s">
        <v>64</v>
      </c>
      <c r="C49" s="18">
        <f t="shared" ref="C49" si="360">SUM(C47:C48)</f>
        <v>12049668</v>
      </c>
      <c r="D49" s="18">
        <f t="shared" ref="D49" si="361">SUM(D47:D48)</f>
        <v>710156</v>
      </c>
      <c r="E49" s="18">
        <f t="shared" ref="E49" si="362">SUM(E47:E48)</f>
        <v>5383600</v>
      </c>
      <c r="F49" s="18">
        <f t="shared" ref="F49" si="363">SUM(F47:F48)</f>
        <v>17406</v>
      </c>
      <c r="G49" s="18">
        <f t="shared" ref="G49" si="364">SUM(G47:G48)</f>
        <v>110456</v>
      </c>
      <c r="H49" s="18">
        <f t="shared" ref="H49" si="365">SUM(H47:H48)</f>
        <v>1684552</v>
      </c>
      <c r="I49" s="18">
        <f t="shared" ref="I49" si="366">SUM(I47:I48)</f>
        <v>14908</v>
      </c>
      <c r="J49" s="18"/>
      <c r="K49" s="18">
        <f t="shared" ref="K49" si="367">SUM(K47:K48)</f>
        <v>1449645</v>
      </c>
      <c r="L49" s="18">
        <f t="shared" ref="L49" si="368">SUM(L47:L48)</f>
        <v>195772</v>
      </c>
      <c r="M49" s="18">
        <f t="shared" ref="M49" si="369">SUM(M47:M48)</f>
        <v>31081</v>
      </c>
      <c r="N49" s="18">
        <f t="shared" ref="N49" si="370">SUM(N47:N48)</f>
        <v>35592.090000000004</v>
      </c>
      <c r="O49" s="18">
        <f t="shared" ref="O49" si="371">SUM(O47:O48)</f>
        <v>7542</v>
      </c>
      <c r="P49" s="18">
        <f t="shared" ref="P49" si="372">SUM(P47:P48)</f>
        <v>79210</v>
      </c>
      <c r="Q49" s="18">
        <f t="shared" ref="Q49" si="373">SUM(Q47:Q48)</f>
        <v>25414</v>
      </c>
      <c r="R49" s="18">
        <f t="shared" ref="R49" si="374">SUM(R47:R48)</f>
        <v>414094176.02999991</v>
      </c>
      <c r="S49" s="18">
        <f t="shared" ref="S49" si="375">SUM(S47:S48)</f>
        <v>5400</v>
      </c>
      <c r="T49" s="18">
        <f t="shared" ref="T49" si="376">SUM(T47:T48)</f>
        <v>804322038</v>
      </c>
      <c r="U49" s="18">
        <f t="shared" ref="U49" si="377">SUM(U47:U48)</f>
        <v>582893129</v>
      </c>
      <c r="V49" s="18">
        <f t="shared" ref="V49" si="378">SUM(V47:V48)</f>
        <v>798092551</v>
      </c>
      <c r="W49" s="18">
        <f t="shared" ref="W49" si="379">SUM(W47:W48)</f>
        <v>26812.269999999997</v>
      </c>
      <c r="X49" s="18">
        <f t="shared" ref="X49" si="380">SUM(X47:X48)</f>
        <v>55936997.549999997</v>
      </c>
      <c r="Y49" s="18">
        <f t="shared" ref="Y49" si="381">SUM(Y47:Y48)</f>
        <v>204448276</v>
      </c>
      <c r="Z49" s="18">
        <f t="shared" ref="Z49" si="382">SUM(Z47:Z48)</f>
        <v>170460848</v>
      </c>
      <c r="AA49" s="18">
        <f t="shared" ref="AA49" si="383">SUM(AA47:AA48)</f>
        <v>22394195</v>
      </c>
      <c r="AB49" s="18">
        <f t="shared" ref="AB49" si="384">SUM(AB47:AB48)</f>
        <v>182054081</v>
      </c>
      <c r="AC49" s="18">
        <f t="shared" ref="AC49" si="385">SUM(AC47:AC48)</f>
        <v>17982812.559999999</v>
      </c>
      <c r="AD49" s="18">
        <f t="shared" ref="AD49" si="386">SUM(AD47:AD48)</f>
        <v>64397596436.680008</v>
      </c>
      <c r="AE49" s="18">
        <f t="shared" ref="AE49" si="387">SUM(AE47:AE48)</f>
        <v>1332360132.4900002</v>
      </c>
      <c r="AF49" s="18">
        <f t="shared" ref="AF49" si="388">SUM(AF47:AF48)</f>
        <v>44412775352.080002</v>
      </c>
      <c r="AG49" s="18">
        <f t="shared" ref="AG49" si="389">SUM(AG47:AG48)</f>
        <v>66967353412.43</v>
      </c>
      <c r="AH49" s="18">
        <f t="shared" ref="AH49" si="390">SUM(AH47:AH48)</f>
        <v>30405.61</v>
      </c>
      <c r="AI49" s="18">
        <f t="shared" ref="AI49" si="391">SUM(AI47:AI48)</f>
        <v>881.31999999999994</v>
      </c>
      <c r="AJ49" s="18">
        <f t="shared" ref="AJ49" si="392">SUM(AJ47:AJ48)</f>
        <v>59567</v>
      </c>
      <c r="AK49" s="18">
        <f t="shared" ref="AK49" si="393">SUM(AK47:AK48)</f>
        <v>27558</v>
      </c>
      <c r="AL49" s="18">
        <f t="shared" ref="AL49" si="394">SUM(AL47:AL48)</f>
        <v>102115</v>
      </c>
    </row>
  </sheetData>
  <printOptions gridLines="1"/>
  <pageMargins left="0.75" right="0.75" top="1" bottom="1" header="0.5" footer="0.5"/>
  <pageSetup scale="43" fitToWidth="2" orientation="landscape" r:id="rId1"/>
  <headerFooter>
    <oddHeader>&amp;LKentucky Power Company
AEPSC Allocation Factor Statistics
&amp;A&amp;RKPSC Case No. 2017-00179
Commission Staff's Post-Hearing Set of Data Requests
Dated:  December 13, 2017
Item No. 3
Attachment 1
&amp;P of 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Attachment 1</vt:lpstr>
      <vt:lpstr>'Attachment 1'!Print_Titles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Matthew K Murray</dc:creator>
  <cp:lastModifiedBy>Brian Frantz</cp:lastModifiedBy>
  <cp:lastPrinted>2017-12-19T16:11:57Z</cp:lastPrinted>
  <dcterms:created xsi:type="dcterms:W3CDTF">2017-12-15T15:43:52Z</dcterms:created>
  <dcterms:modified xsi:type="dcterms:W3CDTF">2017-12-19T18:08:27Z</dcterms:modified>
</cp:coreProperties>
</file>