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1" i="1" l="1"/>
  <c r="C41" i="1"/>
  <c r="C22" i="1"/>
</calcChain>
</file>

<file path=xl/sharedStrings.xml><?xml version="1.0" encoding="utf-8"?>
<sst xmlns="http://schemas.openxmlformats.org/spreadsheetml/2006/main" count="102" uniqueCount="61">
  <si>
    <t>Kentucky Power Company</t>
  </si>
  <si>
    <t>Regulatory Asset Description</t>
  </si>
  <si>
    <t>Alliance RTO Deferred Expense</t>
  </si>
  <si>
    <t>BridgeCO Transmission Org Funding</t>
  </si>
  <si>
    <t>Big Sandy Retirement Rider Unit 2 O&amp;M</t>
  </si>
  <si>
    <t>Big Sandy 1OR Under Recovery</t>
  </si>
  <si>
    <t>Capacity Charge Tariff</t>
  </si>
  <si>
    <t>Carrying Charge - RTO Startup Costs</t>
  </si>
  <si>
    <t>CCS FEED Study Costs</t>
  </si>
  <si>
    <t>Cost of Removal - Big Sandy Coal</t>
  </si>
  <si>
    <t>Deferred Storm Expense - PSC Case 2016-00180</t>
  </si>
  <si>
    <t>Deferred Storm Expense - PSC Case 2014-00396</t>
  </si>
  <si>
    <t>Depreciation Expense - Hanging Rock/Jefferson 765 KV Line</t>
  </si>
  <si>
    <t>Deferred DSM Expense</t>
  </si>
  <si>
    <t>Environmental Surcharge</t>
  </si>
  <si>
    <t>SFAS 158 Employers Accounting for Defined Benefit</t>
  </si>
  <si>
    <t>IGCC Pre-Construction Costs</t>
  </si>
  <si>
    <t>M&amp;S Retiring Plants</t>
  </si>
  <si>
    <t>NBV - ARO's Retired Plants</t>
  </si>
  <si>
    <t>Other PJM Integration</t>
  </si>
  <si>
    <t>Other Regulatory Assets</t>
  </si>
  <si>
    <t>Post In-Service AFUDC - Hanging Rock/Jefferson 765 KV Line</t>
  </si>
  <si>
    <t>RTO Deferred Equity Carrying Charge</t>
  </si>
  <si>
    <t>SFAS 106 Medicare Subsidy</t>
  </si>
  <si>
    <t>SFAS 109 Deferred FIT</t>
  </si>
  <si>
    <t>SFAS 109 Deferred SIT</t>
  </si>
  <si>
    <t>SFAS 112 Post Employment Benefit</t>
  </si>
  <si>
    <t>Spent ARO's Big Sandy Coal</t>
  </si>
  <si>
    <t>Unrealized Loss on Forward Commitments</t>
  </si>
  <si>
    <t>Unrecovered Fuel</t>
  </si>
  <si>
    <t>Unrecovered Plant - Big Sandy</t>
  </si>
  <si>
    <t>Unrecovered Purchase Power</t>
  </si>
  <si>
    <t>NERC Compliance and Cybersecurity</t>
  </si>
  <si>
    <t>Total</t>
  </si>
  <si>
    <t>Test Year - March 2016 - February 2017</t>
  </si>
  <si>
    <t>Big Sandy Recovery Over/Under Recovery</t>
  </si>
  <si>
    <t>(a)</t>
  </si>
  <si>
    <t>(b)</t>
  </si>
  <si>
    <t>Rate Order Docket No., if applicable</t>
  </si>
  <si>
    <t>(c)</t>
  </si>
  <si>
    <t>3/1/2016 Beginning Balance $s</t>
  </si>
  <si>
    <t>2/28/2017    Ending Balance                   $s</t>
  </si>
  <si>
    <t>Jan 2005-Dec 2019</t>
  </si>
  <si>
    <t>FERC Docket AC04-101-000</t>
  </si>
  <si>
    <t>PSC Case No. 2014-00396</t>
  </si>
  <si>
    <t>*</t>
  </si>
  <si>
    <t>*  These regulatory assets will be incorporated, as applicable, in future proceedings in which the Commission will address the true-up of actual costs and revenues over a period not expected to exceed two years.</t>
  </si>
  <si>
    <t>PSC Case No. 2014-00396, TFS 2016-00430</t>
  </si>
  <si>
    <t>Jul 2015-Jun 2040</t>
  </si>
  <si>
    <t>PSC Case No. 2016-00180</t>
  </si>
  <si>
    <t>**</t>
  </si>
  <si>
    <t>**  To be determined in a future proceeding.</t>
  </si>
  <si>
    <t>Jul 2015-Jun 2020</t>
  </si>
  <si>
    <t>Dec 1984-Nov 2032</t>
  </si>
  <si>
    <t>PSC Case No. 2016-00281</t>
  </si>
  <si>
    <t>Not included for ratemaking purposes</t>
  </si>
  <si>
    <t>N/A</t>
  </si>
  <si>
    <t>Amortization Period, if applicable</t>
  </si>
  <si>
    <t>Jan 2013-Dec 2024</t>
  </si>
  <si>
    <t>PSC Case No. 9061</t>
  </si>
  <si>
    <t>PSC Case No. 2016-00230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</si>
</sst>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5" fillId="0" borderId="2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164" fontId="1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0" fillId="0" borderId="0" xfId="0" applyAlignment="1">
      <alignment horizontal="left" wrapText="1"/>
    </xf>
    <xf numFmtId="43" fontId="0" fillId="0" borderId="0" xfId="1" applyFont="1" applyFill="1" applyAlignment="1">
      <alignment horizontal="center" wrapText="1"/>
    </xf>
    <xf numFmtId="43" fontId="0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wrapText="1"/>
    </xf>
  </cellXfs>
  <cellStyles count="13">
    <cellStyle name="Comma" xfId="1" builtinId="3"/>
    <cellStyle name="Comma 2" xfId="3"/>
    <cellStyle name="Currency" xfId="2" builtinId="4"/>
    <cellStyle name="Normal" xfId="0" builtinId="0"/>
    <cellStyle name="Normal 2" xfId="4"/>
    <cellStyle name="Normal 3" xfId="5"/>
    <cellStyle name="Percent 2" xfId="6"/>
    <cellStyle name="PSChar" xfId="7"/>
    <cellStyle name="PSDate" xfId="8"/>
    <cellStyle name="PSDec" xfId="9"/>
    <cellStyle name="PSHeading" xfId="10"/>
    <cellStyle name="PSInt" xfId="11"/>
    <cellStyle name="PSSpacer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00FF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13" workbookViewId="0">
      <selection activeCell="G37" sqref="G37"/>
    </sheetView>
  </sheetViews>
  <sheetFormatPr defaultRowHeight="15" x14ac:dyDescent="0.25"/>
  <cols>
    <col min="1" max="1" width="53" customWidth="1"/>
    <col min="2" max="2" width="2.7109375" customWidth="1"/>
    <col min="3" max="3" width="17.140625" style="1" customWidth="1"/>
    <col min="4" max="4" width="2.7109375" style="1" customWidth="1"/>
    <col min="5" max="5" width="16.7109375" style="1" customWidth="1"/>
    <col min="6" max="6" width="2.85546875" style="1" customWidth="1"/>
    <col min="7" max="7" width="24.7109375" style="1" customWidth="1"/>
    <col min="8" max="8" width="2.7109375" style="1" customWidth="1"/>
    <col min="9" max="9" width="20.5703125" style="1" customWidth="1"/>
    <col min="10" max="10" width="17" style="1" customWidth="1"/>
  </cols>
  <sheetData>
    <row r="1" spans="1:11" x14ac:dyDescent="0.25">
      <c r="A1" s="4" t="s">
        <v>0</v>
      </c>
      <c r="B1" s="4"/>
    </row>
    <row r="2" spans="1:11" x14ac:dyDescent="0.25">
      <c r="A2" s="4" t="s">
        <v>34</v>
      </c>
      <c r="B2" s="4"/>
    </row>
    <row r="4" spans="1:11" x14ac:dyDescent="0.25">
      <c r="C4" s="6"/>
      <c r="D4" s="6"/>
      <c r="E4" s="6"/>
      <c r="F4" s="6"/>
      <c r="G4" s="5"/>
      <c r="H4" s="5"/>
      <c r="I4" s="5"/>
      <c r="J4" s="6"/>
    </row>
    <row r="5" spans="1:11" x14ac:dyDescent="0.25">
      <c r="A5" s="1" t="s">
        <v>36</v>
      </c>
      <c r="B5" s="1"/>
      <c r="C5" s="5"/>
      <c r="D5" s="5"/>
      <c r="E5" s="5"/>
      <c r="F5" s="5"/>
      <c r="G5" s="1" t="s">
        <v>37</v>
      </c>
      <c r="I5" s="1" t="s">
        <v>39</v>
      </c>
      <c r="J5" s="5"/>
    </row>
    <row r="6" spans="1:11" ht="45" x14ac:dyDescent="0.25">
      <c r="A6" s="7" t="s">
        <v>1</v>
      </c>
      <c r="B6" s="5"/>
      <c r="C6" s="10" t="s">
        <v>40</v>
      </c>
      <c r="D6" s="12"/>
      <c r="E6" s="10" t="s">
        <v>41</v>
      </c>
      <c r="F6" s="5"/>
      <c r="G6" s="10" t="s">
        <v>38</v>
      </c>
      <c r="H6" s="12"/>
      <c r="I6" s="11" t="s">
        <v>57</v>
      </c>
      <c r="J6" s="5"/>
    </row>
    <row r="8" spans="1:11" x14ac:dyDescent="0.25">
      <c r="A8" t="s">
        <v>2</v>
      </c>
      <c r="C8" s="13">
        <v>79932.28</v>
      </c>
      <c r="D8" s="2"/>
      <c r="E8" s="13">
        <v>61321.82</v>
      </c>
      <c r="F8" s="2"/>
      <c r="G8" s="1" t="s">
        <v>43</v>
      </c>
      <c r="I8" s="1" t="s">
        <v>42</v>
      </c>
      <c r="J8" s="2"/>
      <c r="K8" s="3"/>
    </row>
    <row r="9" spans="1:11" x14ac:dyDescent="0.25">
      <c r="A9" t="s">
        <v>35</v>
      </c>
      <c r="C9" s="13">
        <v>-1560662.58</v>
      </c>
      <c r="D9" s="2"/>
      <c r="E9" s="13">
        <v>-3674726.18</v>
      </c>
      <c r="F9" s="2"/>
      <c r="G9" s="17" t="s">
        <v>44</v>
      </c>
      <c r="H9" s="2"/>
      <c r="I9" s="18" t="s">
        <v>45</v>
      </c>
      <c r="J9" s="2"/>
      <c r="K9" s="3"/>
    </row>
    <row r="10" spans="1:11" x14ac:dyDescent="0.25">
      <c r="A10" t="s">
        <v>3</v>
      </c>
      <c r="C10" s="13">
        <v>152720.89000000001</v>
      </c>
      <c r="D10" s="2"/>
      <c r="E10" s="13">
        <v>117163.41</v>
      </c>
      <c r="F10" s="2"/>
      <c r="G10" s="1" t="s">
        <v>43</v>
      </c>
      <c r="I10" s="1" t="s">
        <v>42</v>
      </c>
      <c r="J10" s="2"/>
      <c r="K10" s="3"/>
    </row>
    <row r="11" spans="1:11" x14ac:dyDescent="0.25">
      <c r="A11" t="s">
        <v>4</v>
      </c>
      <c r="C11" s="13">
        <v>778672.97</v>
      </c>
      <c r="D11" s="2"/>
      <c r="E11" s="13">
        <v>865995.38</v>
      </c>
      <c r="F11" s="2"/>
      <c r="G11" s="17" t="s">
        <v>44</v>
      </c>
      <c r="H11" s="2"/>
      <c r="I11" s="18" t="s">
        <v>45</v>
      </c>
      <c r="J11" s="2"/>
      <c r="K11" s="3"/>
    </row>
    <row r="12" spans="1:11" x14ac:dyDescent="0.25">
      <c r="A12" t="s">
        <v>5</v>
      </c>
      <c r="C12" s="13">
        <v>5781053.4000000004</v>
      </c>
      <c r="D12" s="2"/>
      <c r="E12" s="13">
        <v>2266090.1800000016</v>
      </c>
      <c r="F12" s="2"/>
      <c r="G12" s="17" t="s">
        <v>44</v>
      </c>
      <c r="H12" s="2"/>
      <c r="I12" s="18" t="s">
        <v>45</v>
      </c>
      <c r="J12" s="2"/>
      <c r="K12" s="3"/>
    </row>
    <row r="13" spans="1:11" ht="30" x14ac:dyDescent="0.25">
      <c r="A13" t="s">
        <v>6</v>
      </c>
      <c r="C13" s="13">
        <v>0</v>
      </c>
      <c r="D13" s="2"/>
      <c r="E13" s="13">
        <v>249700.86999999994</v>
      </c>
      <c r="F13" s="2"/>
      <c r="G13" s="20" t="s">
        <v>47</v>
      </c>
      <c r="H13" s="2"/>
      <c r="I13" s="18" t="s">
        <v>45</v>
      </c>
      <c r="J13" s="2"/>
      <c r="K13" s="3"/>
    </row>
    <row r="14" spans="1:11" x14ac:dyDescent="0.25">
      <c r="A14" t="s">
        <v>7</v>
      </c>
      <c r="C14" s="13">
        <v>100975.47</v>
      </c>
      <c r="D14" s="2"/>
      <c r="E14" s="13">
        <v>77465.600000000006</v>
      </c>
      <c r="F14" s="2"/>
      <c r="G14" s="1" t="s">
        <v>43</v>
      </c>
      <c r="I14" s="1" t="s">
        <v>42</v>
      </c>
      <c r="J14" s="2"/>
      <c r="K14" s="3"/>
    </row>
    <row r="15" spans="1:11" x14ac:dyDescent="0.25">
      <c r="A15" t="s">
        <v>8</v>
      </c>
      <c r="C15" s="13">
        <v>849582.07</v>
      </c>
      <c r="D15" s="2"/>
      <c r="E15" s="13">
        <v>814667.71</v>
      </c>
      <c r="F15" s="2"/>
      <c r="G15" s="17" t="s">
        <v>44</v>
      </c>
      <c r="H15" s="2"/>
      <c r="I15" s="1" t="s">
        <v>48</v>
      </c>
      <c r="J15" s="2"/>
      <c r="K15" s="3"/>
    </row>
    <row r="16" spans="1:11" x14ac:dyDescent="0.25">
      <c r="A16" t="s">
        <v>9</v>
      </c>
      <c r="C16" s="13">
        <v>-58819817.18</v>
      </c>
      <c r="D16" s="2"/>
      <c r="E16" s="13">
        <v>-41157846.899999999</v>
      </c>
      <c r="F16" s="2"/>
      <c r="G16" s="17" t="s">
        <v>44</v>
      </c>
      <c r="H16" s="2"/>
      <c r="I16" s="1" t="s">
        <v>48</v>
      </c>
      <c r="J16" s="2"/>
      <c r="K16" s="3"/>
    </row>
    <row r="17" spans="1:11" x14ac:dyDescent="0.25">
      <c r="A17" t="s">
        <v>10</v>
      </c>
      <c r="C17" s="13">
        <v>4377336</v>
      </c>
      <c r="D17" s="2"/>
      <c r="E17" s="13">
        <v>4377336</v>
      </c>
      <c r="F17" s="2"/>
      <c r="G17" s="17" t="s">
        <v>49</v>
      </c>
      <c r="H17" s="2"/>
      <c r="I17" s="21" t="s">
        <v>50</v>
      </c>
      <c r="J17" s="2"/>
      <c r="K17" s="3"/>
    </row>
    <row r="18" spans="1:11" x14ac:dyDescent="0.25">
      <c r="A18" t="s">
        <v>11</v>
      </c>
      <c r="C18" s="13">
        <v>10526533.359999999</v>
      </c>
      <c r="D18" s="2"/>
      <c r="E18" s="13">
        <v>8097333.3999999994</v>
      </c>
      <c r="F18" s="2"/>
      <c r="G18" s="17" t="s">
        <v>44</v>
      </c>
      <c r="H18" s="2"/>
      <c r="I18" s="1" t="s">
        <v>52</v>
      </c>
      <c r="J18" s="2"/>
      <c r="K18" s="3"/>
    </row>
    <row r="19" spans="1:11" x14ac:dyDescent="0.25">
      <c r="A19" t="s">
        <v>12</v>
      </c>
      <c r="C19" s="13">
        <v>87237</v>
      </c>
      <c r="D19" s="2"/>
      <c r="E19" s="13">
        <v>82029</v>
      </c>
      <c r="F19" s="2"/>
      <c r="G19" s="22" t="s">
        <v>59</v>
      </c>
      <c r="H19" s="2"/>
      <c r="I19" s="1" t="s">
        <v>53</v>
      </c>
      <c r="J19" s="2"/>
      <c r="K19" s="3"/>
    </row>
    <row r="20" spans="1:11" x14ac:dyDescent="0.25">
      <c r="A20" t="s">
        <v>13</v>
      </c>
      <c r="C20" s="13">
        <v>4724976.8099999996</v>
      </c>
      <c r="D20" s="2"/>
      <c r="E20" s="13">
        <v>7128814.8299999982</v>
      </c>
      <c r="F20" s="2"/>
      <c r="G20" s="17" t="s">
        <v>54</v>
      </c>
      <c r="H20" s="2"/>
      <c r="I20" s="18" t="s">
        <v>45</v>
      </c>
      <c r="J20" s="2"/>
      <c r="K20" s="3"/>
    </row>
    <row r="21" spans="1:11" x14ac:dyDescent="0.25">
      <c r="A21" t="s">
        <v>14</v>
      </c>
      <c r="C21" s="13">
        <v>5833857.7599999998</v>
      </c>
      <c r="D21" s="2"/>
      <c r="E21" s="13">
        <v>4706397.6800000016</v>
      </c>
      <c r="F21" s="2"/>
      <c r="G21" s="17" t="s">
        <v>44</v>
      </c>
      <c r="H21" s="2"/>
      <c r="I21" s="18" t="s">
        <v>45</v>
      </c>
      <c r="J21" s="2"/>
      <c r="K21" s="3"/>
    </row>
    <row r="22" spans="1:11" x14ac:dyDescent="0.25">
      <c r="A22" t="s">
        <v>15</v>
      </c>
      <c r="C22" s="13">
        <f>52181533+629413.22-124059</f>
        <v>52686887.219999999</v>
      </c>
      <c r="D22" s="2"/>
      <c r="E22" s="13">
        <v>57543887.399999999</v>
      </c>
      <c r="F22" s="2"/>
      <c r="G22" s="20"/>
      <c r="I22" s="17"/>
      <c r="J22" s="2"/>
      <c r="K22" s="3"/>
    </row>
    <row r="23" spans="1:11" x14ac:dyDescent="0.25">
      <c r="A23" t="s">
        <v>16</v>
      </c>
      <c r="C23" s="13">
        <v>1295753.73</v>
      </c>
      <c r="D23" s="2"/>
      <c r="E23" s="13">
        <v>1242503.6099999999</v>
      </c>
      <c r="F23" s="2"/>
      <c r="G23" s="17" t="s">
        <v>44</v>
      </c>
      <c r="H23" s="2"/>
      <c r="I23" s="1" t="s">
        <v>48</v>
      </c>
      <c r="J23" s="2"/>
      <c r="K23" s="3"/>
    </row>
    <row r="24" spans="1:11" x14ac:dyDescent="0.25">
      <c r="A24" t="s">
        <v>17</v>
      </c>
      <c r="C24" s="13">
        <v>4379164.03</v>
      </c>
      <c r="D24" s="2"/>
      <c r="E24" s="13">
        <v>3755241.7600000002</v>
      </c>
      <c r="F24" s="2"/>
      <c r="G24" s="17" t="s">
        <v>44</v>
      </c>
      <c r="H24" s="2"/>
      <c r="I24" s="1" t="s">
        <v>48</v>
      </c>
      <c r="J24" s="2"/>
      <c r="K24" s="3"/>
    </row>
    <row r="25" spans="1:11" x14ac:dyDescent="0.25">
      <c r="A25" t="s">
        <v>18</v>
      </c>
      <c r="C25" s="13">
        <v>57360937.259999998</v>
      </c>
      <c r="D25" s="2"/>
      <c r="E25" s="13">
        <v>48339319.629999995</v>
      </c>
      <c r="F25" s="2"/>
      <c r="G25" s="17" t="s">
        <v>44</v>
      </c>
      <c r="H25" s="2"/>
      <c r="I25" s="1" t="s">
        <v>48</v>
      </c>
      <c r="J25" s="2"/>
      <c r="K25" s="3"/>
    </row>
    <row r="26" spans="1:11" x14ac:dyDescent="0.25">
      <c r="A26" t="s">
        <v>32</v>
      </c>
      <c r="C26" s="13">
        <v>0</v>
      </c>
      <c r="D26" s="2"/>
      <c r="E26" s="13">
        <v>62605.02</v>
      </c>
      <c r="F26" s="2"/>
      <c r="G26" s="17" t="s">
        <v>44</v>
      </c>
      <c r="H26" s="2"/>
      <c r="I26" s="21" t="s">
        <v>50</v>
      </c>
      <c r="J26" s="2"/>
      <c r="K26" s="3"/>
    </row>
    <row r="27" spans="1:11" x14ac:dyDescent="0.25">
      <c r="A27" t="s">
        <v>19</v>
      </c>
      <c r="C27" s="13">
        <v>161349.35</v>
      </c>
      <c r="D27" s="2"/>
      <c r="E27" s="13">
        <v>123782.79000000001</v>
      </c>
      <c r="F27" s="2"/>
      <c r="G27" s="1" t="s">
        <v>43</v>
      </c>
      <c r="I27" s="1" t="s">
        <v>42</v>
      </c>
      <c r="J27" s="2"/>
      <c r="K27" s="3"/>
    </row>
    <row r="28" spans="1:11" x14ac:dyDescent="0.25">
      <c r="A28" t="s">
        <v>20</v>
      </c>
      <c r="C28" s="13">
        <v>68150.31</v>
      </c>
      <c r="D28" s="2"/>
      <c r="E28" s="13">
        <v>0</v>
      </c>
      <c r="F28" s="2"/>
      <c r="G28" s="2"/>
      <c r="H28" s="2"/>
      <c r="I28" s="17" t="s">
        <v>56</v>
      </c>
      <c r="J28" s="2"/>
      <c r="K28" s="3"/>
    </row>
    <row r="29" spans="1:11" x14ac:dyDescent="0.25">
      <c r="A29" t="s">
        <v>21</v>
      </c>
      <c r="C29" s="13">
        <v>559848</v>
      </c>
      <c r="D29" s="2"/>
      <c r="E29" s="13">
        <v>526440</v>
      </c>
      <c r="F29" s="2"/>
      <c r="G29" s="22" t="s">
        <v>59</v>
      </c>
      <c r="H29" s="2"/>
      <c r="I29" s="1" t="s">
        <v>53</v>
      </c>
      <c r="J29" s="2"/>
      <c r="K29" s="3"/>
    </row>
    <row r="30" spans="1:11" ht="30" x14ac:dyDescent="0.25">
      <c r="A30" t="s">
        <v>22</v>
      </c>
      <c r="C30" s="13">
        <v>-48254</v>
      </c>
      <c r="D30" s="2"/>
      <c r="E30" s="13">
        <v>-35666</v>
      </c>
      <c r="F30" s="2"/>
      <c r="G30" s="20" t="s">
        <v>55</v>
      </c>
      <c r="I30" s="17" t="s">
        <v>56</v>
      </c>
      <c r="J30" s="2"/>
      <c r="K30" s="3"/>
    </row>
    <row r="31" spans="1:11" x14ac:dyDescent="0.25">
      <c r="A31" t="s">
        <v>23</v>
      </c>
      <c r="C31" s="13">
        <v>1913476.67</v>
      </c>
      <c r="D31" s="2"/>
      <c r="E31" s="13">
        <v>1696856.51</v>
      </c>
      <c r="F31" s="2"/>
      <c r="G31" s="2"/>
      <c r="H31" s="2"/>
      <c r="I31" s="1" t="s">
        <v>58</v>
      </c>
      <c r="J31" s="2"/>
      <c r="K31" s="3"/>
    </row>
    <row r="32" spans="1:11" ht="30" x14ac:dyDescent="0.25">
      <c r="A32" t="s">
        <v>24</v>
      </c>
      <c r="C32" s="13">
        <v>79448231.780000001</v>
      </c>
      <c r="D32" s="2"/>
      <c r="E32" s="13">
        <v>84810131.989999995</v>
      </c>
      <c r="F32" s="2"/>
      <c r="G32" s="20" t="s">
        <v>55</v>
      </c>
      <c r="I32" s="17" t="s">
        <v>56</v>
      </c>
      <c r="J32" s="2"/>
      <c r="K32" s="3"/>
    </row>
    <row r="33" spans="1:11" ht="30" x14ac:dyDescent="0.25">
      <c r="A33" t="s">
        <v>25</v>
      </c>
      <c r="C33" s="13">
        <v>81983910.340000004</v>
      </c>
      <c r="D33" s="2"/>
      <c r="E33" s="13">
        <v>88615834.719999999</v>
      </c>
      <c r="F33" s="2"/>
      <c r="G33" s="20" t="s">
        <v>55</v>
      </c>
      <c r="I33" s="17" t="s">
        <v>56</v>
      </c>
      <c r="J33" s="2"/>
      <c r="K33" s="3"/>
    </row>
    <row r="34" spans="1:11" x14ac:dyDescent="0.25">
      <c r="A34" t="s">
        <v>26</v>
      </c>
      <c r="C34" s="13">
        <v>4631268</v>
      </c>
      <c r="D34" s="2"/>
      <c r="E34" s="13">
        <v>3288264.58</v>
      </c>
      <c r="F34" s="2"/>
      <c r="G34" s="2"/>
      <c r="H34" s="2"/>
      <c r="I34" s="2"/>
      <c r="J34" s="2"/>
      <c r="K34" s="3"/>
    </row>
    <row r="35" spans="1:11" x14ac:dyDescent="0.25">
      <c r="A35" t="s">
        <v>27</v>
      </c>
      <c r="C35" s="13">
        <v>8781498.3599999994</v>
      </c>
      <c r="D35" s="2"/>
      <c r="E35" s="13">
        <v>19327934.34</v>
      </c>
      <c r="F35" s="2"/>
      <c r="G35" s="17" t="s">
        <v>44</v>
      </c>
      <c r="H35" s="2"/>
      <c r="I35" s="1" t="s">
        <v>48</v>
      </c>
      <c r="J35" s="2"/>
      <c r="K35" s="3"/>
    </row>
    <row r="36" spans="1:11" x14ac:dyDescent="0.25">
      <c r="A36" t="s">
        <v>28</v>
      </c>
      <c r="C36" s="13">
        <v>157868</v>
      </c>
      <c r="D36" s="2"/>
      <c r="E36" s="13">
        <v>0</v>
      </c>
      <c r="F36" s="2"/>
      <c r="G36" s="2"/>
      <c r="H36" s="2"/>
      <c r="I36" s="17" t="s">
        <v>56</v>
      </c>
      <c r="J36" s="2"/>
      <c r="K36" s="3"/>
    </row>
    <row r="37" spans="1:11" x14ac:dyDescent="0.25">
      <c r="A37" t="s">
        <v>29</v>
      </c>
      <c r="C37" s="13">
        <v>637949.48</v>
      </c>
      <c r="D37" s="2"/>
      <c r="E37" s="13">
        <v>3023765.7999999993</v>
      </c>
      <c r="F37" s="2"/>
      <c r="G37" s="17" t="s">
        <v>60</v>
      </c>
      <c r="H37" s="2"/>
      <c r="I37" s="18" t="s">
        <v>45</v>
      </c>
      <c r="J37" s="2"/>
      <c r="K37" s="3"/>
    </row>
    <row r="38" spans="1:11" x14ac:dyDescent="0.25">
      <c r="A38" t="s">
        <v>30</v>
      </c>
      <c r="C38" s="13">
        <v>257195943.66</v>
      </c>
      <c r="D38" s="2"/>
      <c r="E38" s="13">
        <v>257195943.66</v>
      </c>
      <c r="F38" s="2"/>
      <c r="G38" s="17" t="s">
        <v>44</v>
      </c>
      <c r="H38" s="2"/>
      <c r="I38" s="1" t="s">
        <v>48</v>
      </c>
      <c r="J38" s="2"/>
      <c r="K38" s="3"/>
    </row>
    <row r="39" spans="1:11" x14ac:dyDescent="0.25">
      <c r="A39" t="s">
        <v>31</v>
      </c>
      <c r="C39" s="14">
        <v>211406</v>
      </c>
      <c r="D39" s="8"/>
      <c r="E39" s="14">
        <v>583948</v>
      </c>
      <c r="F39" s="8"/>
      <c r="G39" s="17" t="s">
        <v>44</v>
      </c>
      <c r="H39" s="2"/>
      <c r="I39" s="18" t="s">
        <v>45</v>
      </c>
      <c r="J39" s="8"/>
      <c r="K39" s="3"/>
    </row>
    <row r="40" spans="1:11" x14ac:dyDescent="0.25">
      <c r="C40" s="15"/>
      <c r="D40" s="8"/>
      <c r="E40" s="8"/>
      <c r="F40" s="8"/>
      <c r="G40" s="8"/>
      <c r="H40" s="8"/>
      <c r="I40" s="8"/>
      <c r="J40" s="8"/>
      <c r="K40" s="3"/>
    </row>
    <row r="41" spans="1:11" x14ac:dyDescent="0.25">
      <c r="A41" t="s">
        <v>33</v>
      </c>
      <c r="C41" s="16">
        <f>SUM(C8:C40)</f>
        <v>524337786.44</v>
      </c>
      <c r="D41" s="9"/>
      <c r="E41" s="16">
        <f>SUM(E8:E40)</f>
        <v>554112536.61000001</v>
      </c>
      <c r="F41" s="9"/>
      <c r="G41" s="9"/>
      <c r="H41" s="9"/>
      <c r="I41" s="9"/>
      <c r="J41" s="9"/>
      <c r="K41" s="3"/>
    </row>
    <row r="42" spans="1:11" x14ac:dyDescent="0.25">
      <c r="C42" s="15"/>
      <c r="D42" s="8"/>
      <c r="E42" s="8"/>
      <c r="F42" s="8"/>
      <c r="G42" s="8"/>
      <c r="H42" s="8"/>
      <c r="I42" s="8"/>
      <c r="J42" s="8"/>
      <c r="K42" s="3"/>
    </row>
    <row r="44" spans="1:11" ht="30" customHeight="1" x14ac:dyDescent="0.25">
      <c r="A44" s="23" t="s">
        <v>46</v>
      </c>
      <c r="B44" s="23"/>
      <c r="C44" s="23"/>
      <c r="D44" s="23"/>
      <c r="E44" s="23"/>
      <c r="F44" s="23"/>
      <c r="G44" s="23"/>
      <c r="H44" s="23"/>
      <c r="I44" s="23"/>
    </row>
    <row r="45" spans="1:11" ht="1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</row>
    <row r="46" spans="1:11" x14ac:dyDescent="0.25">
      <c r="A46" t="s">
        <v>51</v>
      </c>
    </row>
  </sheetData>
  <mergeCells count="1">
    <mergeCell ref="A44:I44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Johnson</dc:creator>
  <cp:lastModifiedBy>AEP</cp:lastModifiedBy>
  <cp:lastPrinted>2017-09-12T15:19:12Z</cp:lastPrinted>
  <dcterms:created xsi:type="dcterms:W3CDTF">2017-08-17T13:29:51Z</dcterms:created>
  <dcterms:modified xsi:type="dcterms:W3CDTF">2017-09-15T19:32:52Z</dcterms:modified>
</cp:coreProperties>
</file>