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90" windowWidth="19230" windowHeight="6150" tabRatio="878" activeTab="0"/>
  </bookViews>
  <sheets>
    <sheet name="KPCO_R_AG_1_83(f) part a" sheetId="1" r:id="rId1"/>
  </sheets>
  <definedNames>
    <definedName name="_xlnm.Print_Area" localSheetId="0">'KPCO_R_AG_1_83(f) part a'!$A$1:$D$68</definedName>
    <definedName name="_xlnm.Print_Titles" localSheetId="0">'KPCO_R_AG_1_83(f) part a'!$1:$6</definedName>
  </definedNames>
  <calcPr fullCalcOnLoad="1"/>
</workbook>
</file>

<file path=xl/sharedStrings.xml><?xml version="1.0" encoding="utf-8"?>
<sst xmlns="http://schemas.openxmlformats.org/spreadsheetml/2006/main" count="69" uniqueCount="69">
  <si>
    <t>Account</t>
  </si>
  <si>
    <t>Grand Total</t>
  </si>
  <si>
    <t>Kentucky Power Company</t>
  </si>
  <si>
    <t>For the 12 Months Ended February 28, 2017</t>
  </si>
  <si>
    <t>5000</t>
  </si>
  <si>
    <t>5010</t>
  </si>
  <si>
    <t>5020</t>
  </si>
  <si>
    <t>5050</t>
  </si>
  <si>
    <t>5060</t>
  </si>
  <si>
    <t>5100</t>
  </si>
  <si>
    <t>5110</t>
  </si>
  <si>
    <t>5120</t>
  </si>
  <si>
    <t>5130</t>
  </si>
  <si>
    <t>5140</t>
  </si>
  <si>
    <t>5280</t>
  </si>
  <si>
    <t>5310</t>
  </si>
  <si>
    <t>5350</t>
  </si>
  <si>
    <t>5400</t>
  </si>
  <si>
    <t>5560</t>
  </si>
  <si>
    <t>5570</t>
  </si>
  <si>
    <t>5600</t>
  </si>
  <si>
    <t>5611</t>
  </si>
  <si>
    <t>5612</t>
  </si>
  <si>
    <t>5615</t>
  </si>
  <si>
    <t>5620</t>
  </si>
  <si>
    <t>5630</t>
  </si>
  <si>
    <t>5660</t>
  </si>
  <si>
    <t>5680</t>
  </si>
  <si>
    <t>5690</t>
  </si>
  <si>
    <t>5691</t>
  </si>
  <si>
    <t>5692</t>
  </si>
  <si>
    <t>5693</t>
  </si>
  <si>
    <t>5700</t>
  </si>
  <si>
    <t>5710</t>
  </si>
  <si>
    <t>5730</t>
  </si>
  <si>
    <t>5800</t>
  </si>
  <si>
    <t>5810</t>
  </si>
  <si>
    <t>5820</t>
  </si>
  <si>
    <t>5830</t>
  </si>
  <si>
    <t>5840</t>
  </si>
  <si>
    <t>5860</t>
  </si>
  <si>
    <t>5880</t>
  </si>
  <si>
    <t>5890</t>
  </si>
  <si>
    <t>5900</t>
  </si>
  <si>
    <t>5910</t>
  </si>
  <si>
    <t>5920</t>
  </si>
  <si>
    <t>5930</t>
  </si>
  <si>
    <t>5970</t>
  </si>
  <si>
    <t>5980</t>
  </si>
  <si>
    <t>9010</t>
  </si>
  <si>
    <t>9020</t>
  </si>
  <si>
    <t>9030</t>
  </si>
  <si>
    <t>9050</t>
  </si>
  <si>
    <t>9070</t>
  </si>
  <si>
    <t>9080</t>
  </si>
  <si>
    <t>9100</t>
  </si>
  <si>
    <t>9200</t>
  </si>
  <si>
    <t>9230</t>
  </si>
  <si>
    <t>9250</t>
  </si>
  <si>
    <t>9260</t>
  </si>
  <si>
    <t>9280</t>
  </si>
  <si>
    <t>9301</t>
  </si>
  <si>
    <t>9302</t>
  </si>
  <si>
    <t>9350</t>
  </si>
  <si>
    <t>AEPSC SERP Billings to Kentucky Power Company in Cost of Services</t>
  </si>
  <si>
    <t>Amount
 Billed by AEPSC to 
KPCO</t>
  </si>
  <si>
    <t>Less: Mitchell Amount 
Billed by KPCO to 
Co-Owner</t>
  </si>
  <si>
    <t>Adjusted Amount Billed KPCO</t>
  </si>
  <si>
    <t>Jurisdictional Adjustment 99.2%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</si>
</sst>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#,##0.000_);[Red]\(#,##0.000\)"/>
    <numFmt numFmtId="166" formatCode="#,##0.0000_);[Red]\(#,##0.0000\)"/>
    <numFmt numFmtId="167" formatCode="#,##0.0_);[Red]\(#,##0.0\)"/>
  </numFmts>
  <fonts count="4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0"/>
      <name val="Arial"/>
      <family val="2"/>
    </font>
    <font>
      <sz val="10"/>
      <color indexed="8"/>
      <name val="Arial Narrow"/>
      <family val="2"/>
    </font>
    <font>
      <sz val="10"/>
      <color indexed="9"/>
      <name val="Arial Narrow"/>
      <family val="2"/>
    </font>
    <font>
      <sz val="10"/>
      <color indexed="20"/>
      <name val="Arial Narrow"/>
      <family val="2"/>
    </font>
    <font>
      <b/>
      <sz val="10"/>
      <color indexed="10"/>
      <name val="Arial Narrow"/>
      <family val="2"/>
    </font>
    <font>
      <b/>
      <sz val="10"/>
      <color indexed="9"/>
      <name val="Arial Narrow"/>
      <family val="2"/>
    </font>
    <font>
      <sz val="11"/>
      <color indexed="8"/>
      <name val="Calibri"/>
      <family val="2"/>
    </font>
    <font>
      <i/>
      <sz val="10"/>
      <color indexed="23"/>
      <name val="Arial Narrow"/>
      <family val="2"/>
    </font>
    <font>
      <sz val="10"/>
      <color indexed="17"/>
      <name val="Arial Narrow"/>
      <family val="2"/>
    </font>
    <font>
      <b/>
      <sz val="15"/>
      <color indexed="62"/>
      <name val="Arial Narrow"/>
      <family val="2"/>
    </font>
    <font>
      <b/>
      <sz val="13"/>
      <color indexed="62"/>
      <name val="Arial Narrow"/>
      <family val="2"/>
    </font>
    <font>
      <b/>
      <sz val="11"/>
      <color indexed="62"/>
      <name val="Arial Narrow"/>
      <family val="2"/>
    </font>
    <font>
      <sz val="10"/>
      <color indexed="62"/>
      <name val="Arial Narrow"/>
      <family val="2"/>
    </font>
    <font>
      <sz val="10"/>
      <color indexed="10"/>
      <name val="Arial Narrow"/>
      <family val="2"/>
    </font>
    <font>
      <sz val="10"/>
      <color indexed="19"/>
      <name val="Arial Narrow"/>
      <family val="2"/>
    </font>
    <font>
      <b/>
      <sz val="10"/>
      <color indexed="63"/>
      <name val="Arial Narrow"/>
      <family val="2"/>
    </font>
    <font>
      <b/>
      <sz val="18"/>
      <color indexed="62"/>
      <name val="Cambria"/>
      <family val="2"/>
    </font>
    <font>
      <b/>
      <sz val="10"/>
      <color indexed="8"/>
      <name val="Arial Narrow"/>
      <family val="2"/>
    </font>
    <font>
      <sz val="10"/>
      <color theme="1"/>
      <name val="Arial Narrow"/>
      <family val="2"/>
    </font>
    <font>
      <sz val="10"/>
      <color theme="0"/>
      <name val="Arial Narrow"/>
      <family val="2"/>
    </font>
    <font>
      <sz val="10"/>
      <color rgb="FF9C0006"/>
      <name val="Arial Narrow"/>
      <family val="2"/>
    </font>
    <font>
      <b/>
      <sz val="10"/>
      <color rgb="FFFA7D00"/>
      <name val="Arial Narrow"/>
      <family val="2"/>
    </font>
    <font>
      <b/>
      <sz val="10"/>
      <color theme="0"/>
      <name val="Arial Narrow"/>
      <family val="2"/>
    </font>
    <font>
      <sz val="11"/>
      <color theme="1"/>
      <name val="Calibri"/>
      <family val="2"/>
    </font>
    <font>
      <i/>
      <sz val="10"/>
      <color rgb="FF7F7F7F"/>
      <name val="Arial Narrow"/>
      <family val="2"/>
    </font>
    <font>
      <sz val="10"/>
      <color rgb="FF006100"/>
      <name val="Arial Narrow"/>
      <family val="2"/>
    </font>
    <font>
      <b/>
      <sz val="15"/>
      <color theme="3"/>
      <name val="Arial Narrow"/>
      <family val="2"/>
    </font>
    <font>
      <b/>
      <sz val="13"/>
      <color theme="3"/>
      <name val="Arial Narrow"/>
      <family val="2"/>
    </font>
    <font>
      <b/>
      <sz val="11"/>
      <color theme="3"/>
      <name val="Arial Narrow"/>
      <family val="2"/>
    </font>
    <font>
      <sz val="10"/>
      <color rgb="FF3F3F76"/>
      <name val="Arial Narrow"/>
      <family val="2"/>
    </font>
    <font>
      <sz val="10"/>
      <color rgb="FFFA7D00"/>
      <name val="Arial Narrow"/>
      <family val="2"/>
    </font>
    <font>
      <sz val="10"/>
      <color rgb="FF9C6500"/>
      <name val="Arial Narrow"/>
      <family val="2"/>
    </font>
    <font>
      <b/>
      <sz val="10"/>
      <color rgb="FF3F3F3F"/>
      <name val="Arial Narrow"/>
      <family val="2"/>
    </font>
    <font>
      <b/>
      <sz val="18"/>
      <color theme="3"/>
      <name val="Cambria"/>
      <family val="2"/>
    </font>
    <font>
      <b/>
      <sz val="10"/>
      <color theme="1"/>
      <name val="Arial Narrow"/>
      <family val="2"/>
    </font>
    <font>
      <sz val="10"/>
      <color rgb="FFFF0000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/>
      <bottom>
        <color indexed="63"/>
      </bottom>
    </border>
  </borders>
  <cellStyleXfs count="1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43" fontId="27" fillId="0" borderId="0" applyFont="0" applyFill="0" applyBorder="0" applyAlignment="0" applyProtection="0"/>
    <xf numFmtId="40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15" fontId="0" fillId="0" borderId="0" applyFont="0" applyFill="0" applyBorder="0" applyAlignment="0" applyProtection="0"/>
    <xf numFmtId="15" fontId="0" fillId="0" borderId="0" applyFont="0" applyFill="0" applyBorder="0" applyAlignment="0" applyProtection="0"/>
    <xf numFmtId="15" fontId="0" fillId="0" borderId="0" applyFont="0" applyFill="0" applyBorder="0" applyAlignment="0" applyProtection="0"/>
    <xf numFmtId="15" fontId="0" fillId="0" borderId="0" applyFont="0" applyFill="0" applyBorder="0" applyAlignment="0" applyProtection="0"/>
    <xf numFmtId="15" fontId="0" fillId="0" borderId="0" applyFont="0" applyFill="0" applyBorder="0" applyAlignment="0" applyProtection="0"/>
    <xf numFmtId="15" fontId="0" fillId="0" borderId="0" applyFont="0" applyFill="0" applyBorder="0" applyAlignment="0" applyProtection="0"/>
    <xf numFmtId="15" fontId="0" fillId="0" borderId="0" applyFont="0" applyFill="0" applyBorder="0" applyAlignment="0" applyProtection="0"/>
    <xf numFmtId="15" fontId="0" fillId="0" borderId="0" applyFont="0" applyFill="0" applyBorder="0" applyAlignment="0" applyProtection="0"/>
    <xf numFmtId="15" fontId="0" fillId="0" borderId="0" applyFont="0" applyFill="0" applyBorder="0" applyAlignment="0" applyProtection="0"/>
    <xf numFmtId="15" fontId="0" fillId="0" borderId="0" applyFont="0" applyFill="0" applyBorder="0" applyAlignment="0" applyProtection="0"/>
    <xf numFmtId="15" fontId="0" fillId="0" borderId="0" applyFont="0" applyFill="0" applyBorder="0" applyAlignment="0" applyProtection="0"/>
    <xf numFmtId="15" fontId="0" fillId="0" borderId="0" applyFont="0" applyFill="0" applyBorder="0" applyAlignment="0" applyProtection="0"/>
    <xf numFmtId="15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0" fontId="1" fillId="0" borderId="9">
      <alignment horizontal="center"/>
      <protection/>
    </xf>
    <xf numFmtId="0" fontId="1" fillId="0" borderId="9">
      <alignment horizontal="center"/>
      <protection/>
    </xf>
    <xf numFmtId="0" fontId="1" fillId="0" borderId="9">
      <alignment horizontal="center"/>
      <protection/>
    </xf>
    <xf numFmtId="0" fontId="1" fillId="0" borderId="9">
      <alignment horizontal="center"/>
      <protection/>
    </xf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0" fillId="33" borderId="0" applyNumberFormat="0" applyFont="0" applyBorder="0" applyAlignment="0" applyProtection="0"/>
    <xf numFmtId="0" fontId="0" fillId="33" borderId="0" applyNumberFormat="0" applyFont="0" applyBorder="0" applyAlignment="0" applyProtection="0"/>
    <xf numFmtId="0" fontId="0" fillId="33" borderId="0" applyNumberFormat="0" applyFont="0" applyBorder="0" applyAlignment="0" applyProtection="0"/>
    <xf numFmtId="0" fontId="0" fillId="33" borderId="0" applyNumberFormat="0" applyFont="0" applyBorder="0" applyAlignment="0" applyProtection="0"/>
    <xf numFmtId="0" fontId="0" fillId="33" borderId="0" applyNumberFormat="0" applyFont="0" applyBorder="0" applyAlignment="0" applyProtection="0"/>
    <xf numFmtId="0" fontId="0" fillId="33" borderId="0" applyNumberFormat="0" applyFont="0" applyBorder="0" applyAlignment="0" applyProtection="0"/>
    <xf numFmtId="0" fontId="0" fillId="33" borderId="0" applyNumberFormat="0" applyFont="0" applyBorder="0" applyAlignment="0" applyProtection="0"/>
    <xf numFmtId="0" fontId="0" fillId="33" borderId="0" applyNumberFormat="0" applyFont="0" applyBorder="0" applyAlignment="0" applyProtection="0"/>
    <xf numFmtId="0" fontId="0" fillId="33" borderId="0" applyNumberFormat="0" applyFont="0" applyBorder="0" applyAlignment="0" applyProtection="0"/>
    <xf numFmtId="0" fontId="0" fillId="33" borderId="0" applyNumberFormat="0" applyFont="0" applyBorder="0" applyAlignment="0" applyProtection="0"/>
    <xf numFmtId="0" fontId="0" fillId="33" borderId="0" applyNumberFormat="0" applyFont="0" applyBorder="0" applyAlignment="0" applyProtection="0"/>
    <xf numFmtId="0" fontId="0" fillId="33" borderId="0" applyNumberFormat="0" applyFont="0" applyBorder="0" applyAlignment="0" applyProtection="0"/>
    <xf numFmtId="0" fontId="0" fillId="33" borderId="0" applyNumberFormat="0" applyFont="0" applyBorder="0" applyAlignment="0" applyProtection="0"/>
    <xf numFmtId="0" fontId="37" fillId="0" borderId="0" applyNumberFormat="0" applyFill="0" applyBorder="0" applyAlignment="0" applyProtection="0"/>
    <xf numFmtId="0" fontId="38" fillId="0" borderId="10" applyNumberFormat="0" applyFill="0" applyAlignment="0" applyProtection="0"/>
    <xf numFmtId="0" fontId="39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4" fillId="0" borderId="0" xfId="77" applyFont="1" applyAlignment="1">
      <alignment/>
      <protection/>
    </xf>
    <xf numFmtId="0" fontId="1" fillId="0" borderId="11" xfId="83" applyFont="1" applyBorder="1" applyAlignment="1">
      <alignment horizontal="center" vertical="center"/>
      <protection/>
    </xf>
    <xf numFmtId="0" fontId="0" fillId="0" borderId="11" xfId="83" applyBorder="1">
      <alignment/>
      <protection/>
    </xf>
    <xf numFmtId="0" fontId="0" fillId="0" borderId="12" xfId="83" applyBorder="1">
      <alignment/>
      <protection/>
    </xf>
    <xf numFmtId="38" fontId="0" fillId="0" borderId="13" xfId="83" applyNumberFormat="1" applyBorder="1">
      <alignment/>
      <protection/>
    </xf>
    <xf numFmtId="38" fontId="0" fillId="0" borderId="14" xfId="83" applyNumberFormat="1" applyBorder="1">
      <alignment/>
      <protection/>
    </xf>
    <xf numFmtId="0" fontId="1" fillId="0" borderId="15" xfId="83" applyFont="1" applyBorder="1">
      <alignment/>
      <protection/>
    </xf>
    <xf numFmtId="38" fontId="0" fillId="0" borderId="13" xfId="42" applyNumberFormat="1" applyFont="1" applyBorder="1" applyAlignment="1">
      <alignment horizontal="right"/>
    </xf>
    <xf numFmtId="38" fontId="0" fillId="0" borderId="14" xfId="42" applyNumberFormat="1" applyFont="1" applyBorder="1" applyAlignment="1">
      <alignment horizontal="right"/>
    </xf>
    <xf numFmtId="38" fontId="1" fillId="0" borderId="16" xfId="42" applyNumberFormat="1" applyFont="1" applyBorder="1" applyAlignment="1">
      <alignment horizontal="right"/>
    </xf>
    <xf numFmtId="38" fontId="0" fillId="0" borderId="0" xfId="83" applyNumberFormat="1">
      <alignment/>
      <protection/>
    </xf>
    <xf numFmtId="0" fontId="1" fillId="0" borderId="17" xfId="70" applyFont="1" applyBorder="1" applyAlignment="1">
      <alignment horizontal="center" vertical="center" wrapText="1"/>
      <protection/>
    </xf>
    <xf numFmtId="0" fontId="4" fillId="0" borderId="0" xfId="77" applyFont="1" applyAlignment="1">
      <alignment horizontal="left" wrapText="1"/>
      <protection/>
    </xf>
  </cellXfs>
  <cellStyles count="1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2 3" xfId="46"/>
    <cellStyle name="Comma 2 4" xfId="47"/>
    <cellStyle name="Comma 3" xfId="48"/>
    <cellStyle name="Comma 3 2" xfId="49"/>
    <cellStyle name="Comma 3 3" xfId="50"/>
    <cellStyle name="Comma 3 4" xfId="51"/>
    <cellStyle name="Comma 4" xfId="52"/>
    <cellStyle name="Comma 5" xfId="53"/>
    <cellStyle name="Comma 5 2" xfId="54"/>
    <cellStyle name="Comma 5 3" xfId="55"/>
    <cellStyle name="Comma 5 4" xfId="56"/>
    <cellStyle name="Comma 6" xfId="57"/>
    <cellStyle name="Currency" xfId="58"/>
    <cellStyle name="Currency [0]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rmal 2" xfId="69"/>
    <cellStyle name="Normal 2 2" xfId="70"/>
    <cellStyle name="Normal 2 3" xfId="71"/>
    <cellStyle name="Normal 2 4" xfId="72"/>
    <cellStyle name="Normal 3" xfId="73"/>
    <cellStyle name="Normal 3 2" xfId="74"/>
    <cellStyle name="Normal 3 3" xfId="75"/>
    <cellStyle name="Normal 3 4" xfId="76"/>
    <cellStyle name="Normal 4" xfId="77"/>
    <cellStyle name="Normal 5" xfId="78"/>
    <cellStyle name="Normal 5 2" xfId="79"/>
    <cellStyle name="Normal 5 3" xfId="80"/>
    <cellStyle name="Normal 5 4" xfId="81"/>
    <cellStyle name="Normal 6" xfId="82"/>
    <cellStyle name="Normal 7" xfId="83"/>
    <cellStyle name="Note" xfId="84"/>
    <cellStyle name="Output" xfId="85"/>
    <cellStyle name="Percent" xfId="86"/>
    <cellStyle name="Percent 2" xfId="87"/>
    <cellStyle name="Percent 2 2" xfId="88"/>
    <cellStyle name="Percent 2 3" xfId="89"/>
    <cellStyle name="Percent 2 4" xfId="90"/>
    <cellStyle name="PSChar" xfId="91"/>
    <cellStyle name="PSChar 2" xfId="92"/>
    <cellStyle name="PSChar 2 2" xfId="93"/>
    <cellStyle name="PSChar 2 3" xfId="94"/>
    <cellStyle name="PSChar 2 4" xfId="95"/>
    <cellStyle name="PSChar 3" xfId="96"/>
    <cellStyle name="PSChar 3 2" xfId="97"/>
    <cellStyle name="PSChar 3 3" xfId="98"/>
    <cellStyle name="PSChar 3 4" xfId="99"/>
    <cellStyle name="PSChar 4" xfId="100"/>
    <cellStyle name="PSChar 4 2" xfId="101"/>
    <cellStyle name="PSChar 4 3" xfId="102"/>
    <cellStyle name="PSChar 4 4" xfId="103"/>
    <cellStyle name="PSDate" xfId="104"/>
    <cellStyle name="PSDate 2" xfId="105"/>
    <cellStyle name="PSDate 2 2" xfId="106"/>
    <cellStyle name="PSDate 2 3" xfId="107"/>
    <cellStyle name="PSDate 2 4" xfId="108"/>
    <cellStyle name="PSDate 3" xfId="109"/>
    <cellStyle name="PSDate 3 2" xfId="110"/>
    <cellStyle name="PSDate 3 3" xfId="111"/>
    <cellStyle name="PSDate 3 4" xfId="112"/>
    <cellStyle name="PSDate 4" xfId="113"/>
    <cellStyle name="PSDate 4 2" xfId="114"/>
    <cellStyle name="PSDate 4 3" xfId="115"/>
    <cellStyle name="PSDate 4 4" xfId="116"/>
    <cellStyle name="PSDec" xfId="117"/>
    <cellStyle name="PSDec 2" xfId="118"/>
    <cellStyle name="PSDec 2 2" xfId="119"/>
    <cellStyle name="PSDec 2 3" xfId="120"/>
    <cellStyle name="PSDec 2 4" xfId="121"/>
    <cellStyle name="PSDec 3" xfId="122"/>
    <cellStyle name="PSDec 3 2" xfId="123"/>
    <cellStyle name="PSDec 3 3" xfId="124"/>
    <cellStyle name="PSDec 3 4" xfId="125"/>
    <cellStyle name="PSDec 4" xfId="126"/>
    <cellStyle name="PSDec 4 2" xfId="127"/>
    <cellStyle name="PSDec 4 3" xfId="128"/>
    <cellStyle name="PSDec 4 4" xfId="129"/>
    <cellStyle name="PSHeading" xfId="130"/>
    <cellStyle name="PSHeading 2" xfId="131"/>
    <cellStyle name="PSHeading 3" xfId="132"/>
    <cellStyle name="PSHeading 4" xfId="133"/>
    <cellStyle name="PSInt" xfId="134"/>
    <cellStyle name="PSInt 2" xfId="135"/>
    <cellStyle name="PSInt 2 2" xfId="136"/>
    <cellStyle name="PSInt 2 3" xfId="137"/>
    <cellStyle name="PSInt 2 4" xfId="138"/>
    <cellStyle name="PSInt 3" xfId="139"/>
    <cellStyle name="PSInt 3 2" xfId="140"/>
    <cellStyle name="PSInt 3 3" xfId="141"/>
    <cellStyle name="PSInt 3 4" xfId="142"/>
    <cellStyle name="PSInt 4" xfId="143"/>
    <cellStyle name="PSInt 4 2" xfId="144"/>
    <cellStyle name="PSInt 4 3" xfId="145"/>
    <cellStyle name="PSInt 4 4" xfId="146"/>
    <cellStyle name="PSSpacer" xfId="147"/>
    <cellStyle name="PSSpacer 2" xfId="148"/>
    <cellStyle name="PSSpacer 2 2" xfId="149"/>
    <cellStyle name="PSSpacer 2 3" xfId="150"/>
    <cellStyle name="PSSpacer 2 4" xfId="151"/>
    <cellStyle name="PSSpacer 3" xfId="152"/>
    <cellStyle name="PSSpacer 3 2" xfId="153"/>
    <cellStyle name="PSSpacer 3 3" xfId="154"/>
    <cellStyle name="PSSpacer 3 4" xfId="155"/>
    <cellStyle name="PSSpacer 4" xfId="156"/>
    <cellStyle name="PSSpacer 4 2" xfId="157"/>
    <cellStyle name="PSSpacer 4 3" xfId="158"/>
    <cellStyle name="PSSpacer 4 4" xfId="159"/>
    <cellStyle name="Title" xfId="160"/>
    <cellStyle name="Total" xfId="161"/>
    <cellStyle name="Warning Text" xfId="1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7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G24" sqref="G24"/>
    </sheetView>
  </sheetViews>
  <sheetFormatPr defaultColWidth="9.140625" defaultRowHeight="12.75"/>
  <cols>
    <col min="1" max="1" width="13.28125" style="0" customWidth="1"/>
    <col min="2" max="2" width="21.00390625" style="0" bestFit="1" customWidth="1"/>
    <col min="3" max="3" width="23.28125" style="0" customWidth="1"/>
    <col min="4" max="4" width="18.140625" style="0" bestFit="1" customWidth="1"/>
    <col min="5" max="5" width="16.421875" style="0" customWidth="1"/>
  </cols>
  <sheetData>
    <row r="1" spans="1:4" ht="12.75">
      <c r="A1" s="13" t="s">
        <v>2</v>
      </c>
      <c r="B1" s="13"/>
      <c r="C1" s="13"/>
      <c r="D1" s="13"/>
    </row>
    <row r="2" spans="1:4" ht="12.75">
      <c r="A2" s="1" t="s">
        <v>64</v>
      </c>
      <c r="B2" s="1"/>
      <c r="C2" s="1"/>
      <c r="D2" s="1"/>
    </row>
    <row r="3" spans="1:4" ht="12.75">
      <c r="A3" s="13" t="s">
        <v>3</v>
      </c>
      <c r="B3" s="13"/>
      <c r="C3" s="13"/>
      <c r="D3" s="13"/>
    </row>
    <row r="6" spans="1:5" ht="38.25">
      <c r="A6" s="2" t="s">
        <v>0</v>
      </c>
      <c r="B6" s="12" t="s">
        <v>65</v>
      </c>
      <c r="C6" s="12" t="s">
        <v>66</v>
      </c>
      <c r="D6" s="12" t="s">
        <v>67</v>
      </c>
      <c r="E6" s="12" t="s">
        <v>68</v>
      </c>
    </row>
    <row r="7" spans="1:5" ht="12.75">
      <c r="A7" s="3" t="s">
        <v>4</v>
      </c>
      <c r="B7" s="8">
        <v>10928.164824517266</v>
      </c>
      <c r="C7" s="11">
        <v>4731.499026677618</v>
      </c>
      <c r="D7" s="5">
        <v>6196.665797839648</v>
      </c>
      <c r="E7" s="5">
        <f>+D7*0.992</f>
        <v>6147.092471456931</v>
      </c>
    </row>
    <row r="8" spans="1:5" ht="12.75">
      <c r="A8" s="4" t="s">
        <v>5</v>
      </c>
      <c r="B8" s="9">
        <v>472.31740782861164</v>
      </c>
      <c r="C8" s="11">
        <v>72.83620873660169</v>
      </c>
      <c r="D8" s="6">
        <v>399.48119909200994</v>
      </c>
      <c r="E8" s="6">
        <f aca="true" t="shared" si="0" ref="E8:E66">+D8*0.992</f>
        <v>396.2853494992739</v>
      </c>
    </row>
    <row r="9" spans="1:5" ht="12.75">
      <c r="A9" s="4" t="s">
        <v>6</v>
      </c>
      <c r="B9" s="9">
        <v>171.47581024715163</v>
      </c>
      <c r="C9" s="11">
        <v>70.27306818069376</v>
      </c>
      <c r="D9" s="6">
        <v>101.20274206645787</v>
      </c>
      <c r="E9" s="6">
        <f t="shared" si="0"/>
        <v>100.3931201299262</v>
      </c>
    </row>
    <row r="10" spans="1:5" ht="12.75">
      <c r="A10" s="4" t="s">
        <v>7</v>
      </c>
      <c r="B10" s="9">
        <v>10.82718842352528</v>
      </c>
      <c r="C10" s="11">
        <v>0.6299963794371237</v>
      </c>
      <c r="D10" s="6">
        <v>10.197192044088156</v>
      </c>
      <c r="E10" s="6">
        <f t="shared" si="0"/>
        <v>10.115614507735451</v>
      </c>
    </row>
    <row r="11" spans="1:5" ht="12.75">
      <c r="A11" s="4" t="s">
        <v>8</v>
      </c>
      <c r="B11" s="9">
        <v>171.12272407714426</v>
      </c>
      <c r="C11" s="11">
        <v>72.92145968789569</v>
      </c>
      <c r="D11" s="6">
        <v>98.20126438924856</v>
      </c>
      <c r="E11" s="6">
        <f t="shared" si="0"/>
        <v>97.41565427413458</v>
      </c>
    </row>
    <row r="12" spans="1:5" ht="12.75">
      <c r="A12" s="4" t="s">
        <v>9</v>
      </c>
      <c r="B12" s="9">
        <v>1324.7707529232089</v>
      </c>
      <c r="C12" s="11">
        <v>541.8441987137027</v>
      </c>
      <c r="D12" s="6">
        <v>782.9265542095062</v>
      </c>
      <c r="E12" s="6">
        <f t="shared" si="0"/>
        <v>776.6631417758301</v>
      </c>
    </row>
    <row r="13" spans="1:5" ht="12.75">
      <c r="A13" s="4" t="s">
        <v>10</v>
      </c>
      <c r="B13" s="9">
        <v>1003.9387388285576</v>
      </c>
      <c r="C13" s="11">
        <v>428.80555688377785</v>
      </c>
      <c r="D13" s="6">
        <v>575.1331819447797</v>
      </c>
      <c r="E13" s="6">
        <f t="shared" si="0"/>
        <v>570.5321164892215</v>
      </c>
    </row>
    <row r="14" spans="1:5" ht="12.75">
      <c r="A14" s="4" t="s">
        <v>11</v>
      </c>
      <c r="B14" s="9">
        <v>1900.7805762125263</v>
      </c>
      <c r="C14" s="11">
        <v>759.0558330117422</v>
      </c>
      <c r="D14" s="6">
        <v>1141.7247432007841</v>
      </c>
      <c r="E14" s="6">
        <f t="shared" si="0"/>
        <v>1132.5909452551778</v>
      </c>
    </row>
    <row r="15" spans="1:5" ht="12.75">
      <c r="A15" s="4" t="s">
        <v>12</v>
      </c>
      <c r="B15" s="9">
        <v>2376.3304256791153</v>
      </c>
      <c r="C15" s="11">
        <v>884.4402762151578</v>
      </c>
      <c r="D15" s="6">
        <v>1491.8901494639574</v>
      </c>
      <c r="E15" s="6">
        <f t="shared" si="0"/>
        <v>1479.9550282682458</v>
      </c>
    </row>
    <row r="16" spans="1:5" ht="12.75">
      <c r="A16" s="4" t="s">
        <v>13</v>
      </c>
      <c r="B16" s="9">
        <v>825.829545993491</v>
      </c>
      <c r="C16" s="11">
        <v>405.81712068968807</v>
      </c>
      <c r="D16" s="6">
        <v>420.01242530380296</v>
      </c>
      <c r="E16" s="6">
        <f t="shared" si="0"/>
        <v>416.65232590137254</v>
      </c>
    </row>
    <row r="17" spans="1:5" ht="12.75">
      <c r="A17" s="4" t="s">
        <v>14</v>
      </c>
      <c r="B17" s="9">
        <v>4.3795886359568525</v>
      </c>
      <c r="C17" s="11">
        <v>2.040759571923313</v>
      </c>
      <c r="D17" s="6">
        <v>2.3388290640335394</v>
      </c>
      <c r="E17" s="6">
        <f t="shared" si="0"/>
        <v>2.320118431521271</v>
      </c>
    </row>
    <row r="18" spans="1:5" ht="12.75">
      <c r="A18" s="4" t="s">
        <v>15</v>
      </c>
      <c r="B18" s="9">
        <v>15.823118780907661</v>
      </c>
      <c r="C18" s="11">
        <v>7.339463567106597</v>
      </c>
      <c r="D18" s="6">
        <v>8.483655213801065</v>
      </c>
      <c r="E18" s="6">
        <f t="shared" si="0"/>
        <v>8.415785972090656</v>
      </c>
    </row>
    <row r="19" spans="1:5" ht="12.75">
      <c r="A19" s="4" t="s">
        <v>16</v>
      </c>
      <c r="B19" s="9">
        <v>0.8129158689489836</v>
      </c>
      <c r="C19" s="11">
        <v>0.37944847103747353</v>
      </c>
      <c r="D19" s="6">
        <v>0.43346739791151007</v>
      </c>
      <c r="E19" s="6">
        <f t="shared" si="0"/>
        <v>0.429999658728218</v>
      </c>
    </row>
    <row r="20" spans="1:5" ht="12.75">
      <c r="A20" s="4" t="s">
        <v>17</v>
      </c>
      <c r="B20" s="9">
        <v>1.0233143720588254</v>
      </c>
      <c r="C20" s="11">
        <v>0.3175078744792247</v>
      </c>
      <c r="D20" s="6">
        <v>0.7058064975796007</v>
      </c>
      <c r="E20" s="6">
        <f t="shared" si="0"/>
        <v>0.7001600455989638</v>
      </c>
    </row>
    <row r="21" spans="1:5" ht="12.75">
      <c r="A21" s="4" t="s">
        <v>18</v>
      </c>
      <c r="B21" s="9">
        <v>1603.5433114861808</v>
      </c>
      <c r="C21" s="11">
        <v>744.911393250802</v>
      </c>
      <c r="D21" s="6">
        <v>858.6319182353787</v>
      </c>
      <c r="E21" s="6">
        <f t="shared" si="0"/>
        <v>851.7628628894958</v>
      </c>
    </row>
    <row r="22" spans="1:5" ht="12.75">
      <c r="A22" s="4" t="s">
        <v>19</v>
      </c>
      <c r="B22" s="9">
        <v>3268.657901893409</v>
      </c>
      <c r="C22" s="11">
        <v>1510.537868684344</v>
      </c>
      <c r="D22" s="6">
        <v>1758.120033209065</v>
      </c>
      <c r="E22" s="6">
        <f t="shared" si="0"/>
        <v>1744.0550729433926</v>
      </c>
    </row>
    <row r="23" spans="1:5" ht="12.75">
      <c r="A23" s="4" t="s">
        <v>20</v>
      </c>
      <c r="B23" s="9">
        <v>2972.1045839211088</v>
      </c>
      <c r="C23" s="11">
        <v>183.26317665386068</v>
      </c>
      <c r="D23" s="6">
        <v>2788.841407267248</v>
      </c>
      <c r="E23" s="6">
        <f t="shared" si="0"/>
        <v>2766.5306760091103</v>
      </c>
    </row>
    <row r="24" spans="1:5" ht="12.75">
      <c r="A24" s="4" t="s">
        <v>21</v>
      </c>
      <c r="B24" s="9">
        <v>20.53614429061825</v>
      </c>
      <c r="C24" s="11">
        <v>1.1932129257258879</v>
      </c>
      <c r="D24" s="6">
        <v>19.34293136489236</v>
      </c>
      <c r="E24" s="6">
        <f t="shared" si="0"/>
        <v>19.188187913973223</v>
      </c>
    </row>
    <row r="25" spans="1:5" ht="12.75">
      <c r="A25" s="4" t="s">
        <v>22</v>
      </c>
      <c r="B25" s="9">
        <v>1926.9174117792809</v>
      </c>
      <c r="C25" s="11">
        <v>112.6970361823362</v>
      </c>
      <c r="D25" s="6">
        <v>1814.2203755969447</v>
      </c>
      <c r="E25" s="6">
        <f t="shared" si="0"/>
        <v>1799.706612592169</v>
      </c>
    </row>
    <row r="26" spans="1:5" ht="12.75">
      <c r="A26" s="4" t="s">
        <v>23</v>
      </c>
      <c r="B26" s="9">
        <v>272.3481920047154</v>
      </c>
      <c r="C26" s="11">
        <v>24.811721991252597</v>
      </c>
      <c r="D26" s="6">
        <v>247.53647001346278</v>
      </c>
      <c r="E26" s="6">
        <f t="shared" si="0"/>
        <v>245.55617825335509</v>
      </c>
    </row>
    <row r="27" spans="1:5" ht="12.75">
      <c r="A27" s="4" t="s">
        <v>24</v>
      </c>
      <c r="B27" s="9">
        <v>353.8874871694667</v>
      </c>
      <c r="C27" s="11">
        <v>20.524747333738844</v>
      </c>
      <c r="D27" s="6">
        <v>333.36273983572784</v>
      </c>
      <c r="E27" s="6">
        <f t="shared" si="0"/>
        <v>330.695837917042</v>
      </c>
    </row>
    <row r="28" spans="1:5" ht="12.75">
      <c r="A28" s="4" t="s">
        <v>25</v>
      </c>
      <c r="B28" s="9">
        <v>124.49157633502867</v>
      </c>
      <c r="C28" s="11">
        <v>7.2588627594171555</v>
      </c>
      <c r="D28" s="6">
        <v>117.23271357561151</v>
      </c>
      <c r="E28" s="6">
        <f t="shared" si="0"/>
        <v>116.29485186700661</v>
      </c>
    </row>
    <row r="29" spans="1:5" ht="12.75">
      <c r="A29" s="4" t="s">
        <v>26</v>
      </c>
      <c r="B29" s="9">
        <v>1718.5990319194782</v>
      </c>
      <c r="C29" s="11">
        <v>122.01322916208119</v>
      </c>
      <c r="D29" s="6">
        <v>1596.585802757397</v>
      </c>
      <c r="E29" s="6">
        <f t="shared" si="0"/>
        <v>1583.8131163353378</v>
      </c>
    </row>
    <row r="30" spans="1:5" ht="12.75">
      <c r="A30" s="4" t="s">
        <v>27</v>
      </c>
      <c r="B30" s="9">
        <v>63.95085769821759</v>
      </c>
      <c r="C30" s="11">
        <v>3.994415014317802</v>
      </c>
      <c r="D30" s="6">
        <v>59.95644268389979</v>
      </c>
      <c r="E30" s="6">
        <f t="shared" si="0"/>
        <v>59.47679114242859</v>
      </c>
    </row>
    <row r="31" spans="1:5" ht="12.75">
      <c r="A31" s="4" t="s">
        <v>28</v>
      </c>
      <c r="B31" s="9">
        <v>10.993436791107014</v>
      </c>
      <c r="C31" s="11">
        <v>0.6370326411718068</v>
      </c>
      <c r="D31" s="6">
        <v>10.356404149935207</v>
      </c>
      <c r="E31" s="6">
        <f t="shared" si="0"/>
        <v>10.273552916735726</v>
      </c>
    </row>
    <row r="32" spans="1:5" ht="12.75">
      <c r="A32" s="4" t="s">
        <v>29</v>
      </c>
      <c r="B32" s="9">
        <v>3.636235001757472</v>
      </c>
      <c r="C32" s="11">
        <v>0.21122096218368602</v>
      </c>
      <c r="D32" s="6">
        <v>3.425014039573786</v>
      </c>
      <c r="E32" s="6">
        <f t="shared" si="0"/>
        <v>3.3976139272571957</v>
      </c>
    </row>
    <row r="33" spans="1:5" ht="12.75">
      <c r="A33" s="4" t="s">
        <v>30</v>
      </c>
      <c r="B33" s="9">
        <v>151.8759111025338</v>
      </c>
      <c r="C33" s="11">
        <v>9.250121052508177</v>
      </c>
      <c r="D33" s="6">
        <v>142.6257900500256</v>
      </c>
      <c r="E33" s="6">
        <f t="shared" si="0"/>
        <v>141.4847837296254</v>
      </c>
    </row>
    <row r="34" spans="1:5" ht="12.75">
      <c r="A34" s="4" t="s">
        <v>31</v>
      </c>
      <c r="B34" s="9">
        <v>1.5001920655819012</v>
      </c>
      <c r="C34" s="11">
        <v>0.08715194762698242</v>
      </c>
      <c r="D34" s="6">
        <v>1.4130401179549188</v>
      </c>
      <c r="E34" s="6">
        <f t="shared" si="0"/>
        <v>1.4017357970112794</v>
      </c>
    </row>
    <row r="35" spans="1:5" ht="12.75">
      <c r="A35" s="4" t="s">
        <v>32</v>
      </c>
      <c r="B35" s="9">
        <v>1040.0461953566355</v>
      </c>
      <c r="C35" s="11">
        <v>60.485707686738124</v>
      </c>
      <c r="D35" s="6">
        <v>979.5604876698974</v>
      </c>
      <c r="E35" s="6">
        <f t="shared" si="0"/>
        <v>971.7240037685382</v>
      </c>
    </row>
    <row r="36" spans="1:5" ht="12.75">
      <c r="A36" s="4" t="s">
        <v>33</v>
      </c>
      <c r="B36" s="9">
        <v>1414.484682188553</v>
      </c>
      <c r="C36" s="11">
        <v>81.9908677691858</v>
      </c>
      <c r="D36" s="6">
        <v>1332.4938144193673</v>
      </c>
      <c r="E36" s="6">
        <f t="shared" si="0"/>
        <v>1321.8338639040123</v>
      </c>
    </row>
    <row r="37" spans="1:5" ht="12.75">
      <c r="A37" s="4" t="s">
        <v>34</v>
      </c>
      <c r="B37" s="9">
        <v>689.680071947708</v>
      </c>
      <c r="C37" s="11">
        <v>39.97987850696313</v>
      </c>
      <c r="D37" s="6">
        <v>649.7001934407449</v>
      </c>
      <c r="E37" s="6">
        <f t="shared" si="0"/>
        <v>644.5025918932189</v>
      </c>
    </row>
    <row r="38" spans="1:5" ht="12.75">
      <c r="A38" s="4" t="s">
        <v>35</v>
      </c>
      <c r="B38" s="9">
        <v>1020.4885615171626</v>
      </c>
      <c r="C38" s="11">
        <v>76.66887463808416</v>
      </c>
      <c r="D38" s="6">
        <v>943.8196868790784</v>
      </c>
      <c r="E38" s="6">
        <f t="shared" si="0"/>
        <v>936.2691293840458</v>
      </c>
    </row>
    <row r="39" spans="1:5" ht="12.75">
      <c r="A39" s="4" t="s">
        <v>36</v>
      </c>
      <c r="B39" s="9">
        <v>7.998625223656465</v>
      </c>
      <c r="C39" s="11">
        <v>0.46454525740209984</v>
      </c>
      <c r="D39" s="6">
        <v>7.534079966254366</v>
      </c>
      <c r="E39" s="6">
        <f t="shared" si="0"/>
        <v>7.473807326524331</v>
      </c>
    </row>
    <row r="40" spans="1:5" ht="12.75">
      <c r="A40" s="4" t="s">
        <v>37</v>
      </c>
      <c r="B40" s="9">
        <v>345.5384523772259</v>
      </c>
      <c r="C40" s="11">
        <v>20.05232265044191</v>
      </c>
      <c r="D40" s="6">
        <v>325.486129726784</v>
      </c>
      <c r="E40" s="6">
        <f t="shared" si="0"/>
        <v>322.8822406889697</v>
      </c>
    </row>
    <row r="41" spans="1:5" ht="12.75">
      <c r="A41" s="4" t="s">
        <v>38</v>
      </c>
      <c r="B41" s="9">
        <v>1.385443515263631</v>
      </c>
      <c r="C41" s="11">
        <v>0.07997655771132561</v>
      </c>
      <c r="D41" s="6">
        <v>1.3054669575523055</v>
      </c>
      <c r="E41" s="6">
        <f t="shared" si="0"/>
        <v>1.295023221891887</v>
      </c>
    </row>
    <row r="42" spans="1:5" ht="12.75">
      <c r="A42" s="4" t="s">
        <v>39</v>
      </c>
      <c r="B42" s="9">
        <v>13.336339374222227</v>
      </c>
      <c r="C42" s="11">
        <v>0.7686708657405017</v>
      </c>
      <c r="D42" s="6">
        <v>12.567668508481725</v>
      </c>
      <c r="E42" s="6">
        <f t="shared" si="0"/>
        <v>12.467127160413872</v>
      </c>
    </row>
    <row r="43" spans="1:5" ht="12.75">
      <c r="A43" s="4" t="s">
        <v>40</v>
      </c>
      <c r="B43" s="9">
        <v>208.70539350250561</v>
      </c>
      <c r="C43" s="11">
        <v>12.124931671498018</v>
      </c>
      <c r="D43" s="6">
        <v>196.5804618310076</v>
      </c>
      <c r="E43" s="6">
        <f t="shared" si="0"/>
        <v>195.00781813635953</v>
      </c>
    </row>
    <row r="44" spans="1:5" ht="12.75">
      <c r="A44" s="4" t="s">
        <v>41</v>
      </c>
      <c r="B44" s="9">
        <v>1049.303672836379</v>
      </c>
      <c r="C44" s="11">
        <v>65.59432177761266</v>
      </c>
      <c r="D44" s="6">
        <v>983.7093510587664</v>
      </c>
      <c r="E44" s="6">
        <f t="shared" si="0"/>
        <v>975.8396762502963</v>
      </c>
    </row>
    <row r="45" spans="1:5" ht="12.75">
      <c r="A45" s="4" t="s">
        <v>42</v>
      </c>
      <c r="B45" s="9">
        <v>0.703728633940688</v>
      </c>
      <c r="C45" s="11">
        <v>0.04061732767367343</v>
      </c>
      <c r="D45" s="6">
        <v>0.6631113062670145</v>
      </c>
      <c r="E45" s="6">
        <f t="shared" si="0"/>
        <v>0.6578064158168784</v>
      </c>
    </row>
    <row r="46" spans="1:5" ht="12.75">
      <c r="A46" s="4" t="s">
        <v>43</v>
      </c>
      <c r="B46" s="9">
        <v>8.453718532730745</v>
      </c>
      <c r="C46" s="11">
        <v>0.48793389336764026</v>
      </c>
      <c r="D46" s="6">
        <v>7.965784639363105</v>
      </c>
      <c r="E46" s="6">
        <f t="shared" si="0"/>
        <v>7.9020583622482</v>
      </c>
    </row>
    <row r="47" spans="1:5" ht="12.75">
      <c r="A47" s="4" t="s">
        <v>44</v>
      </c>
      <c r="B47" s="9">
        <v>15.935933239665259</v>
      </c>
      <c r="C47" s="11">
        <v>0.9256406375387378</v>
      </c>
      <c r="D47" s="6">
        <v>15.01029260212652</v>
      </c>
      <c r="E47" s="6">
        <f t="shared" si="0"/>
        <v>14.890210261309509</v>
      </c>
    </row>
    <row r="48" spans="1:5" ht="12.75">
      <c r="A48" s="4" t="s">
        <v>45</v>
      </c>
      <c r="B48" s="9">
        <v>534.2704032803566</v>
      </c>
      <c r="C48" s="11">
        <v>30.985670083589014</v>
      </c>
      <c r="D48" s="6">
        <v>503.2847331967676</v>
      </c>
      <c r="E48" s="6">
        <f t="shared" si="0"/>
        <v>499.25845533119343</v>
      </c>
    </row>
    <row r="49" spans="1:5" ht="12.75">
      <c r="A49" s="4" t="s">
        <v>46</v>
      </c>
      <c r="B49" s="9">
        <v>50.797307963922115</v>
      </c>
      <c r="C49" s="11">
        <v>2.927934922061091</v>
      </c>
      <c r="D49" s="6">
        <v>47.869373041861024</v>
      </c>
      <c r="E49" s="6">
        <f t="shared" si="0"/>
        <v>47.48641805752614</v>
      </c>
    </row>
    <row r="50" spans="1:5" ht="12.75">
      <c r="A50" s="4" t="s">
        <v>47</v>
      </c>
      <c r="B50" s="9">
        <v>5.009131611990928</v>
      </c>
      <c r="C50" s="11">
        <v>0.2897773292028427</v>
      </c>
      <c r="D50" s="6">
        <v>4.719354282788085</v>
      </c>
      <c r="E50" s="6">
        <f t="shared" si="0"/>
        <v>4.68159944852578</v>
      </c>
    </row>
    <row r="51" spans="1:5" ht="12.75">
      <c r="A51" s="4" t="s">
        <v>48</v>
      </c>
      <c r="B51" s="9">
        <v>9.618711614332984</v>
      </c>
      <c r="C51" s="11">
        <v>0.5585290268907634</v>
      </c>
      <c r="D51" s="6">
        <v>9.06018258744222</v>
      </c>
      <c r="E51" s="6">
        <f t="shared" si="0"/>
        <v>8.987701126742683</v>
      </c>
    </row>
    <row r="52" spans="1:5" ht="12.75">
      <c r="A52" s="4" t="s">
        <v>49</v>
      </c>
      <c r="B52" s="9">
        <v>89.457002906067</v>
      </c>
      <c r="C52" s="11">
        <v>5.230028715217642</v>
      </c>
      <c r="D52" s="6">
        <v>84.22697419084936</v>
      </c>
      <c r="E52" s="6">
        <f t="shared" si="0"/>
        <v>83.55315839732256</v>
      </c>
    </row>
    <row r="53" spans="1:5" ht="12.75">
      <c r="A53" s="4" t="s">
        <v>50</v>
      </c>
      <c r="B53" s="9">
        <v>138.28681660402404</v>
      </c>
      <c r="C53" s="11">
        <v>8.523269240109272</v>
      </c>
      <c r="D53" s="6">
        <v>129.76354736391477</v>
      </c>
      <c r="E53" s="6">
        <f t="shared" si="0"/>
        <v>128.72543898500345</v>
      </c>
    </row>
    <row r="54" spans="1:5" ht="12.75">
      <c r="A54" s="4" t="s">
        <v>51</v>
      </c>
      <c r="B54" s="9">
        <v>7224.921631573815</v>
      </c>
      <c r="C54" s="11">
        <v>418.5957276731333</v>
      </c>
      <c r="D54" s="6">
        <v>6806.325903900682</v>
      </c>
      <c r="E54" s="6">
        <f t="shared" si="0"/>
        <v>6751.8752966694765</v>
      </c>
    </row>
    <row r="55" spans="1:5" ht="12.75">
      <c r="A55" s="4" t="s">
        <v>52</v>
      </c>
      <c r="B55" s="9">
        <v>28.331382043648702</v>
      </c>
      <c r="C55" s="11">
        <v>1.633429481270909</v>
      </c>
      <c r="D55" s="6">
        <v>26.697952562377793</v>
      </c>
      <c r="E55" s="6">
        <f t="shared" si="0"/>
        <v>26.48436894187877</v>
      </c>
    </row>
    <row r="56" spans="1:5" ht="12.75">
      <c r="A56" s="4" t="s">
        <v>53</v>
      </c>
      <c r="B56" s="9">
        <v>114.24100494149906</v>
      </c>
      <c r="C56" s="11">
        <v>6.586687910168166</v>
      </c>
      <c r="D56" s="6">
        <v>107.65431703133089</v>
      </c>
      <c r="E56" s="6">
        <f t="shared" si="0"/>
        <v>106.79308249508024</v>
      </c>
    </row>
    <row r="57" spans="1:5" ht="12.75">
      <c r="A57" s="4" t="s">
        <v>54</v>
      </c>
      <c r="B57" s="9">
        <v>41.577878766473226</v>
      </c>
      <c r="C57" s="11">
        <v>2.396330977611669</v>
      </c>
      <c r="D57" s="6">
        <v>39.18154778886156</v>
      </c>
      <c r="E57" s="6">
        <f t="shared" si="0"/>
        <v>38.868095406550665</v>
      </c>
    </row>
    <row r="58" spans="1:5" ht="12.75">
      <c r="A58" s="4" t="s">
        <v>55</v>
      </c>
      <c r="B58" s="9">
        <v>1.373060296699114</v>
      </c>
      <c r="C58" s="11">
        <v>0.4039043818863075</v>
      </c>
      <c r="D58" s="6">
        <v>0.9691559148128064</v>
      </c>
      <c r="E58" s="6">
        <f t="shared" si="0"/>
        <v>0.9614026674943039</v>
      </c>
    </row>
    <row r="59" spans="1:5" ht="12.75">
      <c r="A59" s="4" t="s">
        <v>56</v>
      </c>
      <c r="B59" s="9">
        <v>23491.25400463427</v>
      </c>
      <c r="C59" s="11">
        <v>6778.368907392905</v>
      </c>
      <c r="D59" s="6">
        <v>16712.885097241364</v>
      </c>
      <c r="E59" s="6">
        <f t="shared" si="0"/>
        <v>16579.182016463434</v>
      </c>
    </row>
    <row r="60" spans="1:5" ht="12.75">
      <c r="A60" s="4" t="s">
        <v>57</v>
      </c>
      <c r="B60" s="9">
        <v>202.26021692297059</v>
      </c>
      <c r="C60" s="11">
        <v>53.206473359690364</v>
      </c>
      <c r="D60" s="6">
        <v>149.05374356328022</v>
      </c>
      <c r="E60" s="6">
        <f t="shared" si="0"/>
        <v>147.861313614774</v>
      </c>
    </row>
    <row r="61" spans="1:5" ht="12.75">
      <c r="A61" s="4" t="s">
        <v>58</v>
      </c>
      <c r="B61" s="9">
        <v>10.118581287694385</v>
      </c>
      <c r="C61" s="11">
        <v>2.7618692414867914</v>
      </c>
      <c r="D61" s="6">
        <v>7.356712046207593</v>
      </c>
      <c r="E61" s="6">
        <f t="shared" si="0"/>
        <v>7.297858349837933</v>
      </c>
    </row>
    <row r="62" spans="1:5" ht="12.75">
      <c r="A62" s="4" t="s">
        <v>59</v>
      </c>
      <c r="B62" s="9">
        <v>88.48794528316822</v>
      </c>
      <c r="C62" s="11">
        <v>26.30635874750866</v>
      </c>
      <c r="D62" s="6">
        <v>62.181586535659555</v>
      </c>
      <c r="E62" s="6">
        <f t="shared" si="0"/>
        <v>61.684133843374276</v>
      </c>
    </row>
    <row r="63" spans="1:5" ht="12.75">
      <c r="A63" s="4" t="s">
        <v>60</v>
      </c>
      <c r="B63" s="9">
        <v>1320.715055320938</v>
      </c>
      <c r="C63" s="11">
        <v>198.0322988107887</v>
      </c>
      <c r="D63" s="6">
        <v>1122.6827565101494</v>
      </c>
      <c r="E63" s="6">
        <f t="shared" si="0"/>
        <v>1113.701294458068</v>
      </c>
    </row>
    <row r="64" spans="1:5" ht="12.75">
      <c r="A64" s="4" t="s">
        <v>61</v>
      </c>
      <c r="B64" s="9">
        <v>20.592917486894816</v>
      </c>
      <c r="C64" s="11">
        <v>1.1868315153549496</v>
      </c>
      <c r="D64" s="6">
        <v>19.406085971539866</v>
      </c>
      <c r="E64" s="6">
        <f t="shared" si="0"/>
        <v>19.25083728376755</v>
      </c>
    </row>
    <row r="65" spans="1:5" ht="12.75">
      <c r="A65" s="4" t="s">
        <v>62</v>
      </c>
      <c r="B65" s="9">
        <v>167.05906923241287</v>
      </c>
      <c r="C65" s="11">
        <v>14.331210181838884</v>
      </c>
      <c r="D65" s="6">
        <v>152.72785905057398</v>
      </c>
      <c r="E65" s="6">
        <f t="shared" si="0"/>
        <v>151.50603617816938</v>
      </c>
    </row>
    <row r="66" spans="1:5" ht="12.75">
      <c r="A66" s="4" t="s">
        <v>63</v>
      </c>
      <c r="B66" s="9">
        <v>501.7601089697115</v>
      </c>
      <c r="C66" s="11">
        <v>49.484837016780034</v>
      </c>
      <c r="D66" s="6">
        <v>452.27527195293146</v>
      </c>
      <c r="E66" s="6">
        <f t="shared" si="0"/>
        <v>448.657069777308</v>
      </c>
    </row>
    <row r="67" spans="1:5" ht="12.75">
      <c r="A67" s="7" t="s">
        <v>1</v>
      </c>
      <c r="B67" s="10">
        <f>SUM(B7:B66)</f>
        <v>71556.8322548335</v>
      </c>
      <c r="C67" s="10">
        <f>SUM(C7:C66)</f>
        <v>18681.065480469675</v>
      </c>
      <c r="D67" s="10">
        <f>SUM(D7:D66)</f>
        <v>52875.76677436381</v>
      </c>
      <c r="E67" s="10">
        <f>SUM(E7:E66)</f>
        <v>52452.76064016892</v>
      </c>
    </row>
  </sheetData>
  <sheetProtection/>
  <mergeCells count="2">
    <mergeCell ref="A1:D1"/>
    <mergeCell ref="A3:D3"/>
  </mergeCells>
  <printOptions/>
  <pageMargins left="0.7" right="0.7" top="0.75" bottom="0.75" header="0.3" footer="0.3"/>
  <pageSetup fitToHeight="1" fitToWidth="1" horizontalDpi="600" verticalDpi="600" orientation="portrait" scale="10" r:id="rId1"/>
  <headerFooter>
    <oddHeader>&amp;RKPSC Case No. 2017-00179
AG’s First Set of Data Requests
Dated:  August 14, 2017
Item No. 83
Attachment 4
Page &amp;P of &amp;N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 T Lysiak</dc:creator>
  <cp:keywords/>
  <dc:description/>
  <cp:lastModifiedBy>AEP</cp:lastModifiedBy>
  <cp:lastPrinted>2017-08-21T20:55:28Z</cp:lastPrinted>
  <dcterms:created xsi:type="dcterms:W3CDTF">2017-08-17T22:00:42Z</dcterms:created>
  <dcterms:modified xsi:type="dcterms:W3CDTF">2017-08-21T23:05:49Z</dcterms:modified>
  <cp:category/>
  <cp:version/>
  <cp:contentType/>
  <cp:contentStatus/>
</cp:coreProperties>
</file>