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565"/>
  </bookViews>
  <sheets>
    <sheet name="Sheet1" sheetId="1" r:id="rId1"/>
  </sheets>
  <definedNames>
    <definedName name="_xlnm.Print_Area" localSheetId="0">Sheet1!$A$1:$P$34</definedName>
  </definedNames>
  <calcPr calcId="145621"/>
</workbook>
</file>

<file path=xl/calcChain.xml><?xml version="1.0" encoding="utf-8"?>
<calcChain xmlns="http://schemas.openxmlformats.org/spreadsheetml/2006/main">
  <c r="O33" i="1" l="1"/>
  <c r="P21" i="1"/>
  <c r="N21" i="1" l="1"/>
  <c r="M21" i="1"/>
  <c r="L21" i="1"/>
  <c r="K21" i="1"/>
  <c r="J21" i="1"/>
  <c r="I21" i="1"/>
  <c r="H21" i="1"/>
  <c r="G21" i="1"/>
  <c r="F21" i="1"/>
  <c r="E21" i="1"/>
  <c r="D21" i="1"/>
  <c r="C21" i="1"/>
  <c r="O20" i="1"/>
  <c r="O19" i="1"/>
  <c r="O18" i="1"/>
  <c r="O17" i="1"/>
  <c r="O16" i="1"/>
  <c r="O15" i="1"/>
  <c r="O14" i="1"/>
  <c r="O13" i="1"/>
  <c r="O21" i="1" l="1"/>
</calcChain>
</file>

<file path=xl/sharedStrings.xml><?xml version="1.0" encoding="utf-8"?>
<sst xmlns="http://schemas.openxmlformats.org/spreadsheetml/2006/main" count="32" uniqueCount="24">
  <si>
    <t>Account</t>
  </si>
  <si>
    <t>4561002</t>
  </si>
  <si>
    <t>4561005</t>
  </si>
  <si>
    <t>4561035</t>
  </si>
  <si>
    <t>4561036</t>
  </si>
  <si>
    <t>4561060</t>
  </si>
  <si>
    <t>5650012</t>
  </si>
  <si>
    <t>5650016</t>
  </si>
  <si>
    <t>5650019</t>
  </si>
  <si>
    <t>Test year Total</t>
  </si>
  <si>
    <t>RTO Formation Cost Recovery</t>
  </si>
  <si>
    <t>PJM Point to Point Trans Svc</t>
  </si>
  <si>
    <t>PJM Affiliated Trans NITS Cost</t>
  </si>
  <si>
    <t>PJM Affiliated Trans TO Cost</t>
  </si>
  <si>
    <t>Affil PJM Trans Enhancmnt Cost</t>
  </si>
  <si>
    <t>PJM Trans Enhancement Charge</t>
  </si>
  <si>
    <t>PJM NITS Expense - Affiliated</t>
  </si>
  <si>
    <t>Affil PJM Trans Enhncement Exp</t>
  </si>
  <si>
    <t>Adjustments (W28)</t>
  </si>
  <si>
    <t>AG 1-176</t>
  </si>
  <si>
    <t>PJM LSE OATT Expense</t>
  </si>
  <si>
    <t>12 Months Ended Feb 2017</t>
  </si>
  <si>
    <t>Schedule 1a Charges</t>
  </si>
  <si>
    <t>Included in KY Retail Base Rates from Previous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</si>
</sst>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64"/>
      <name val="Arial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8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4" fillId="0" borderId="2">
      <alignment horizontal="center"/>
    </xf>
    <xf numFmtId="3" fontId="3" fillId="0" borderId="0" applyFont="0" applyFill="0" applyBorder="0" applyAlignment="0" applyProtection="0"/>
    <xf numFmtId="0" fontId="3" fillId="2" borderId="0" applyNumberFormat="0" applyFont="0" applyBorder="0" applyAlignment="0" applyProtection="0"/>
    <xf numFmtId="0" fontId="2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7" fillId="4" borderId="0" applyNumberFormat="0" applyBorder="0" applyAlignment="0" applyProtection="0"/>
    <xf numFmtId="0" fontId="8" fillId="21" borderId="3" applyNumberFormat="0" applyAlignment="0" applyProtection="0"/>
    <xf numFmtId="0" fontId="9" fillId="22" borderId="4" applyNumberFormat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8" borderId="3" applyNumberFormat="0" applyAlignment="0" applyProtection="0"/>
    <xf numFmtId="0" fontId="16" fillId="0" borderId="8" applyNumberFormat="0" applyFill="0" applyAlignment="0" applyProtection="0"/>
    <xf numFmtId="0" fontId="17" fillId="23" borderId="0" applyNumberFormat="0" applyBorder="0" applyAlignment="0" applyProtection="0"/>
    <xf numFmtId="0" fontId="2" fillId="24" borderId="9" applyNumberFormat="0" applyFont="0" applyAlignment="0" applyProtection="0"/>
    <xf numFmtId="0" fontId="18" fillId="21" borderId="10" applyNumberFormat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3" fillId="0" borderId="0"/>
    <xf numFmtId="0" fontId="3" fillId="0" borderId="0"/>
    <xf numFmtId="0" fontId="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24" fillId="0" borderId="0"/>
    <xf numFmtId="0" fontId="1" fillId="0" borderId="0"/>
    <xf numFmtId="0" fontId="24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horizontal="left"/>
    </xf>
    <xf numFmtId="0" fontId="3" fillId="0" borderId="0" applyNumberFormat="0" applyFont="0" applyFill="0" applyBorder="0" applyAlignment="0" applyProtection="0">
      <alignment horizontal="left"/>
    </xf>
    <xf numFmtId="0" fontId="3" fillId="0" borderId="0" applyNumberFormat="0" applyFont="0" applyFill="0" applyBorder="0" applyAlignment="0" applyProtection="0">
      <alignment horizontal="left"/>
    </xf>
    <xf numFmtId="0" fontId="3" fillId="0" borderId="0" applyNumberFormat="0" applyFont="0" applyFill="0" applyBorder="0" applyAlignment="0" applyProtection="0">
      <alignment horizontal="left"/>
    </xf>
    <xf numFmtId="0" fontId="3" fillId="0" borderId="0" applyNumberFormat="0" applyFont="0" applyFill="0" applyBorder="0" applyAlignment="0" applyProtection="0">
      <alignment horizontal="left"/>
    </xf>
    <xf numFmtId="0" fontId="3" fillId="0" borderId="0" applyNumberFormat="0" applyFont="0" applyFill="0" applyBorder="0" applyAlignment="0" applyProtection="0">
      <alignment horizontal="left"/>
    </xf>
    <xf numFmtId="0" fontId="3" fillId="0" borderId="0" applyNumberFormat="0" applyFont="0" applyFill="0" applyBorder="0" applyAlignment="0" applyProtection="0">
      <alignment horizontal="left"/>
    </xf>
    <xf numFmtId="0" fontId="3" fillId="0" borderId="0" applyNumberFormat="0" applyFont="0" applyFill="0" applyBorder="0" applyAlignment="0" applyProtection="0">
      <alignment horizontal="left"/>
    </xf>
    <xf numFmtId="0" fontId="3" fillId="0" borderId="0" applyNumberFormat="0" applyFont="0" applyFill="0" applyBorder="0" applyAlignment="0" applyProtection="0">
      <alignment horizontal="left"/>
    </xf>
    <xf numFmtId="0" fontId="3" fillId="0" borderId="0" applyNumberFormat="0" applyFont="0" applyFill="0" applyBorder="0" applyAlignment="0" applyProtection="0">
      <alignment horizontal="left"/>
    </xf>
    <xf numFmtId="0" fontId="3" fillId="0" borderId="0" applyNumberFormat="0" applyFont="0" applyFill="0" applyBorder="0" applyAlignment="0" applyProtection="0">
      <alignment horizontal="left"/>
    </xf>
    <xf numFmtId="0" fontId="3" fillId="0" borderId="0" applyNumberFormat="0" applyFont="0" applyFill="0" applyBorder="0" applyAlignment="0" applyProtection="0">
      <alignment horizontal="left"/>
    </xf>
    <xf numFmtId="0" fontId="3" fillId="0" borderId="0" applyNumberFormat="0" applyFont="0" applyFill="0" applyBorder="0" applyAlignment="0" applyProtection="0">
      <alignment horizontal="left"/>
    </xf>
    <xf numFmtId="0" fontId="3" fillId="0" borderId="0" applyNumberFormat="0" applyFont="0" applyFill="0" applyBorder="0" applyAlignment="0" applyProtection="0">
      <alignment horizontal="left"/>
    </xf>
    <xf numFmtId="0" fontId="3" fillId="0" borderId="0" applyNumberFormat="0" applyFont="0" applyFill="0" applyBorder="0" applyAlignment="0" applyProtection="0">
      <alignment horizontal="left"/>
    </xf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15" fontId="3" fillId="0" borderId="0" applyFont="0" applyFill="0" applyBorder="0" applyAlignment="0" applyProtection="0"/>
    <xf numFmtId="15" fontId="3" fillId="0" borderId="0" applyFont="0" applyFill="0" applyBorder="0" applyAlignment="0" applyProtection="0"/>
    <xf numFmtId="15" fontId="3" fillId="0" borderId="0" applyFont="0" applyFill="0" applyBorder="0" applyAlignment="0" applyProtection="0"/>
    <xf numFmtId="15" fontId="3" fillId="0" borderId="0" applyFont="0" applyFill="0" applyBorder="0" applyAlignment="0" applyProtection="0"/>
    <xf numFmtId="15" fontId="3" fillId="0" borderId="0" applyFont="0" applyFill="0" applyBorder="0" applyAlignment="0" applyProtection="0"/>
    <xf numFmtId="15" fontId="3" fillId="0" borderId="0" applyFont="0" applyFill="0" applyBorder="0" applyAlignment="0" applyProtection="0"/>
    <xf numFmtId="15" fontId="3" fillId="0" borderId="0" applyFont="0" applyFill="0" applyBorder="0" applyAlignment="0" applyProtection="0"/>
    <xf numFmtId="15" fontId="3" fillId="0" borderId="0" applyFont="0" applyFill="0" applyBorder="0" applyAlignment="0" applyProtection="0"/>
    <xf numFmtId="15" fontId="3" fillId="0" borderId="0" applyFont="0" applyFill="0" applyBorder="0" applyAlignment="0" applyProtection="0"/>
    <xf numFmtId="15" fontId="3" fillId="0" borderId="0" applyFont="0" applyFill="0" applyBorder="0" applyAlignment="0" applyProtection="0"/>
    <xf numFmtId="15" fontId="3" fillId="0" borderId="0" applyFont="0" applyFill="0" applyBorder="0" applyAlignment="0" applyProtection="0"/>
    <xf numFmtId="15" fontId="3" fillId="0" borderId="0" applyFont="0" applyFill="0" applyBorder="0" applyAlignment="0" applyProtection="0"/>
    <xf numFmtId="15" fontId="3" fillId="0" borderId="0" applyFont="0" applyFill="0" applyBorder="0" applyAlignment="0" applyProtection="0"/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4" fillId="0" borderId="2">
      <alignment horizontal="center"/>
    </xf>
    <xf numFmtId="0" fontId="4" fillId="0" borderId="2">
      <alignment horizontal="center"/>
    </xf>
    <xf numFmtId="0" fontId="4" fillId="0" borderId="2">
      <alignment horizontal="center"/>
    </xf>
    <xf numFmtId="0" fontId="4" fillId="0" borderId="2">
      <alignment horizontal="center"/>
    </xf>
    <xf numFmtId="0" fontId="4" fillId="0" borderId="2">
      <alignment horizontal="center"/>
    </xf>
    <xf numFmtId="0" fontId="4" fillId="0" borderId="2">
      <alignment horizontal="center"/>
    </xf>
    <xf numFmtId="0" fontId="4" fillId="0" borderId="2">
      <alignment horizontal="center"/>
    </xf>
    <xf numFmtId="0" fontId="4" fillId="0" borderId="2">
      <alignment horizontal="center"/>
    </xf>
    <xf numFmtId="0" fontId="4" fillId="0" borderId="2">
      <alignment horizontal="center"/>
    </xf>
    <xf numFmtId="0" fontId="4" fillId="0" borderId="2">
      <alignment horizontal="center"/>
    </xf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3" fillId="2" borderId="0" applyNumberFormat="0" applyFont="0" applyBorder="0" applyAlignment="0" applyProtection="0"/>
    <xf numFmtId="0" fontId="3" fillId="2" borderId="0" applyNumberFormat="0" applyFont="0" applyBorder="0" applyAlignment="0" applyProtection="0"/>
    <xf numFmtId="0" fontId="3" fillId="2" borderId="0" applyNumberFormat="0" applyFont="0" applyBorder="0" applyAlignment="0" applyProtection="0"/>
    <xf numFmtId="0" fontId="3" fillId="2" borderId="0" applyNumberFormat="0" applyFont="0" applyBorder="0" applyAlignment="0" applyProtection="0"/>
    <xf numFmtId="0" fontId="3" fillId="2" borderId="0" applyNumberFormat="0" applyFont="0" applyBorder="0" applyAlignment="0" applyProtection="0"/>
    <xf numFmtId="0" fontId="3" fillId="2" borderId="0" applyNumberFormat="0" applyFont="0" applyBorder="0" applyAlignment="0" applyProtection="0"/>
    <xf numFmtId="0" fontId="3" fillId="2" borderId="0" applyNumberFormat="0" applyFont="0" applyBorder="0" applyAlignment="0" applyProtection="0"/>
    <xf numFmtId="0" fontId="3" fillId="2" borderId="0" applyNumberFormat="0" applyFont="0" applyBorder="0" applyAlignment="0" applyProtection="0"/>
    <xf numFmtId="0" fontId="3" fillId="2" borderId="0" applyNumberFormat="0" applyFont="0" applyBorder="0" applyAlignment="0" applyProtection="0"/>
    <xf numFmtId="0" fontId="3" fillId="2" borderId="0" applyNumberFormat="0" applyFont="0" applyBorder="0" applyAlignment="0" applyProtection="0"/>
    <xf numFmtId="0" fontId="3" fillId="2" borderId="0" applyNumberFormat="0" applyFont="0" applyBorder="0" applyAlignment="0" applyProtection="0"/>
    <xf numFmtId="0" fontId="3" fillId="2" borderId="0" applyNumberFormat="0" applyFont="0" applyBorder="0" applyAlignment="0" applyProtection="0"/>
    <xf numFmtId="0" fontId="3" fillId="2" borderId="0" applyNumberFormat="0" applyFont="0" applyBorder="0" applyAlignment="0" applyProtection="0"/>
    <xf numFmtId="0" fontId="3" fillId="2" borderId="0" applyNumberFormat="0" applyFont="0" applyBorder="0" applyAlignment="0" applyProtection="0"/>
  </cellStyleXfs>
  <cellXfs count="15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0" xfId="0"/>
    <xf numFmtId="0" fontId="0" fillId="0" borderId="0" xfId="0"/>
    <xf numFmtId="0" fontId="0" fillId="0" borderId="0" xfId="0"/>
    <xf numFmtId="6" fontId="0" fillId="0" borderId="0" xfId="0" applyNumberFormat="1"/>
    <xf numFmtId="6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3" fontId="0" fillId="0" borderId="0" xfId="0" applyNumberFormat="1"/>
    <xf numFmtId="3" fontId="0" fillId="0" borderId="1" xfId="0" applyNumberFormat="1" applyBorder="1"/>
    <xf numFmtId="3" fontId="0" fillId="0" borderId="0" xfId="0" applyNumberFormat="1" applyBorder="1"/>
  </cellXfs>
  <cellStyles count="784">
    <cellStyle name="20% - Accent1 2" xfId="12"/>
    <cellStyle name="20% - Accent2 2" xfId="13"/>
    <cellStyle name="20% - Accent3 2" xfId="14"/>
    <cellStyle name="20% - Accent4 2" xfId="15"/>
    <cellStyle name="20% - Accent5 2" xfId="16"/>
    <cellStyle name="20% - Accent6 2" xfId="17"/>
    <cellStyle name="40% - Accent1 2" xfId="18"/>
    <cellStyle name="40% - Accent2 2" xfId="19"/>
    <cellStyle name="40% - Accent3 2" xfId="20"/>
    <cellStyle name="40% - Accent4 2" xfId="21"/>
    <cellStyle name="40% - Accent5 2" xfId="22"/>
    <cellStyle name="40% - Accent6 2" xfId="23"/>
    <cellStyle name="60% - Accent1 2" xfId="24"/>
    <cellStyle name="60% - Accent2 2" xfId="25"/>
    <cellStyle name="60% - Accent3 2" xfId="26"/>
    <cellStyle name="60% - Accent4 2" xfId="27"/>
    <cellStyle name="60% - Accent5 2" xfId="28"/>
    <cellStyle name="60% - Accent6 2" xfId="29"/>
    <cellStyle name="Accent1 2" xfId="30"/>
    <cellStyle name="Accent2 2" xfId="31"/>
    <cellStyle name="Accent3 2" xfId="32"/>
    <cellStyle name="Accent4 2" xfId="33"/>
    <cellStyle name="Accent5 2" xfId="34"/>
    <cellStyle name="Accent6 2" xfId="35"/>
    <cellStyle name="Bad 2" xfId="36"/>
    <cellStyle name="Calculation 2" xfId="37"/>
    <cellStyle name="Check Cell 2" xfId="38"/>
    <cellStyle name="Comma 10" xfId="57"/>
    <cellStyle name="Comma 10 2" xfId="58"/>
    <cellStyle name="Comma 10 3" xfId="59"/>
    <cellStyle name="Comma 10 3 2" xfId="60"/>
    <cellStyle name="Comma 10 3 3" xfId="61"/>
    <cellStyle name="Comma 10 4" xfId="62"/>
    <cellStyle name="Comma 10 4 2" xfId="63"/>
    <cellStyle name="Comma 10 4 3" xfId="64"/>
    <cellStyle name="Comma 10 4 4" xfId="65"/>
    <cellStyle name="Comma 10 5" xfId="66"/>
    <cellStyle name="Comma 10 5 2" xfId="67"/>
    <cellStyle name="Comma 10 5 2 2" xfId="68"/>
    <cellStyle name="Comma 10 5 2 3" xfId="69"/>
    <cellStyle name="Comma 10 5 2 3 2" xfId="70"/>
    <cellStyle name="Comma 10 5 3" xfId="71"/>
    <cellStyle name="Comma 10 6" xfId="72"/>
    <cellStyle name="Comma 10 6 2" xfId="73"/>
    <cellStyle name="Comma 10 6 3" xfId="74"/>
    <cellStyle name="Comma 10 6 3 2" xfId="75"/>
    <cellStyle name="Comma 10 7" xfId="76"/>
    <cellStyle name="Comma 10 8" xfId="77"/>
    <cellStyle name="Comma 10 8 2" xfId="78"/>
    <cellStyle name="Comma 11" xfId="79"/>
    <cellStyle name="Comma 11 10" xfId="80"/>
    <cellStyle name="Comma 11 11" xfId="81"/>
    <cellStyle name="Comma 11 11 2" xfId="82"/>
    <cellStyle name="Comma 11 11 2 2" xfId="83"/>
    <cellStyle name="Comma 11 11 2 3" xfId="84"/>
    <cellStyle name="Comma 11 11 2 3 2" xfId="85"/>
    <cellStyle name="Comma 11 12" xfId="86"/>
    <cellStyle name="Comma 11 13" xfId="87"/>
    <cellStyle name="Comma 11 13 2" xfId="88"/>
    <cellStyle name="Comma 11 13 2 2" xfId="89"/>
    <cellStyle name="Comma 11 13 2 3" xfId="90"/>
    <cellStyle name="Comma 11 13 2 3 2" xfId="91"/>
    <cellStyle name="Comma 11 2" xfId="92"/>
    <cellStyle name="Comma 11 3" xfId="93"/>
    <cellStyle name="Comma 11 4" xfId="94"/>
    <cellStyle name="Comma 11 5" xfId="95"/>
    <cellStyle name="Comma 11 6" xfId="96"/>
    <cellStyle name="Comma 11 7" xfId="97"/>
    <cellStyle name="Comma 11 7 2" xfId="98"/>
    <cellStyle name="Comma 11 7 2 2" xfId="99"/>
    <cellStyle name="Comma 11 7 2 3" xfId="100"/>
    <cellStyle name="Comma 11 8" xfId="101"/>
    <cellStyle name="Comma 11 9" xfId="102"/>
    <cellStyle name="Comma 12" xfId="103"/>
    <cellStyle name="Comma 12 10" xfId="104"/>
    <cellStyle name="Comma 12 10 2" xfId="105"/>
    <cellStyle name="Comma 12 10 2 2" xfId="106"/>
    <cellStyle name="Comma 12 10 2 3" xfId="107"/>
    <cellStyle name="Comma 12 10 2 3 2" xfId="108"/>
    <cellStyle name="Comma 12 11" xfId="109"/>
    <cellStyle name="Comma 12 12" xfId="110"/>
    <cellStyle name="Comma 12 12 2" xfId="111"/>
    <cellStyle name="Comma 12 12 2 2" xfId="112"/>
    <cellStyle name="Comma 12 12 2 3" xfId="113"/>
    <cellStyle name="Comma 12 12 2 3 2" xfId="114"/>
    <cellStyle name="Comma 12 2" xfId="115"/>
    <cellStyle name="Comma 12 3" xfId="116"/>
    <cellStyle name="Comma 12 4" xfId="117"/>
    <cellStyle name="Comma 12 5" xfId="118"/>
    <cellStyle name="Comma 12 6" xfId="119"/>
    <cellStyle name="Comma 12 6 2" xfId="120"/>
    <cellStyle name="Comma 12 6 2 2" xfId="121"/>
    <cellStyle name="Comma 12 6 2 3" xfId="122"/>
    <cellStyle name="Comma 12 7" xfId="123"/>
    <cellStyle name="Comma 12 8" xfId="124"/>
    <cellStyle name="Comma 12 9" xfId="125"/>
    <cellStyle name="Comma 13" xfId="126"/>
    <cellStyle name="Comma 13 2" xfId="127"/>
    <cellStyle name="Comma 13 3" xfId="128"/>
    <cellStyle name="Comma 13 4" xfId="129"/>
    <cellStyle name="Comma 13 5" xfId="130"/>
    <cellStyle name="Comma 13 6" xfId="131"/>
    <cellStyle name="Comma 14" xfId="132"/>
    <cellStyle name="Comma 14 2" xfId="133"/>
    <cellStyle name="Comma 14 3" xfId="134"/>
    <cellStyle name="Comma 14 4" xfId="135"/>
    <cellStyle name="Comma 14 5" xfId="136"/>
    <cellStyle name="Comma 15" xfId="137"/>
    <cellStyle name="Comma 15 2" xfId="138"/>
    <cellStyle name="Comma 15 3" xfId="139"/>
    <cellStyle name="Comma 15 4" xfId="140"/>
    <cellStyle name="Comma 15 5" xfId="141"/>
    <cellStyle name="Comma 16" xfId="142"/>
    <cellStyle name="Comma 16 2" xfId="143"/>
    <cellStyle name="Comma 16 3" xfId="144"/>
    <cellStyle name="Comma 16 3 2" xfId="145"/>
    <cellStyle name="Comma 16 3 3" xfId="146"/>
    <cellStyle name="Comma 16 3 3 2" xfId="147"/>
    <cellStyle name="Comma 17" xfId="148"/>
    <cellStyle name="Comma 17 2" xfId="149"/>
    <cellStyle name="Comma 17 3" xfId="150"/>
    <cellStyle name="Comma 17 3 2" xfId="151"/>
    <cellStyle name="Comma 18" xfId="152"/>
    <cellStyle name="Comma 18 2" xfId="153"/>
    <cellStyle name="Comma 18 3" xfId="154"/>
    <cellStyle name="Comma 18 3 2" xfId="155"/>
    <cellStyle name="Comma 19" xfId="156"/>
    <cellStyle name="Comma 19 2" xfId="157"/>
    <cellStyle name="Comma 19 3" xfId="158"/>
    <cellStyle name="Comma 19 3 2" xfId="159"/>
    <cellStyle name="Comma 2" xfId="4"/>
    <cellStyle name="Comma 2 2" xfId="56"/>
    <cellStyle name="Comma 2 2 2" xfId="160"/>
    <cellStyle name="Comma 2 2 3" xfId="161"/>
    <cellStyle name="Comma 2 2 4" xfId="162"/>
    <cellStyle name="Comma 2 2 5" xfId="163"/>
    <cellStyle name="Comma 2 3" xfId="164"/>
    <cellStyle name="Comma 2 3 2" xfId="165"/>
    <cellStyle name="Comma 2 3 3" xfId="166"/>
    <cellStyle name="Comma 2 3 4" xfId="167"/>
    <cellStyle name="Comma 2 3 4 2" xfId="168"/>
    <cellStyle name="Comma 2 3 4 2 2" xfId="169"/>
    <cellStyle name="Comma 2 3 4 3" xfId="170"/>
    <cellStyle name="Comma 2 3 4 4" xfId="171"/>
    <cellStyle name="Comma 2 3 4 5" xfId="172"/>
    <cellStyle name="Comma 2 3 4 5 2" xfId="173"/>
    <cellStyle name="Comma 2 3 5" xfId="174"/>
    <cellStyle name="Comma 2 4" xfId="175"/>
    <cellStyle name="Comma 2 5" xfId="176"/>
    <cellStyle name="Comma 20" xfId="177"/>
    <cellStyle name="Comma 20 2" xfId="178"/>
    <cellStyle name="Comma 20 3" xfId="179"/>
    <cellStyle name="Comma 20 3 2" xfId="180"/>
    <cellStyle name="Comma 21" xfId="181"/>
    <cellStyle name="Comma 21 2" xfId="182"/>
    <cellStyle name="Comma 21 3" xfId="183"/>
    <cellStyle name="Comma 21 3 2" xfId="184"/>
    <cellStyle name="Comma 22" xfId="185"/>
    <cellStyle name="Comma 22 2" xfId="186"/>
    <cellStyle name="Comma 22 3" xfId="187"/>
    <cellStyle name="Comma 22 3 2" xfId="188"/>
    <cellStyle name="Comma 23" xfId="189"/>
    <cellStyle name="Comma 23 2" xfId="190"/>
    <cellStyle name="Comma 23 3" xfId="191"/>
    <cellStyle name="Comma 23 3 2" xfId="192"/>
    <cellStyle name="Comma 24" xfId="193"/>
    <cellStyle name="Comma 24 2" xfId="194"/>
    <cellStyle name="Comma 24 3" xfId="195"/>
    <cellStyle name="Comma 24 3 2" xfId="196"/>
    <cellStyle name="Comma 25" xfId="197"/>
    <cellStyle name="Comma 25 2" xfId="198"/>
    <cellStyle name="Comma 25 3" xfId="199"/>
    <cellStyle name="Comma 25 3 2" xfId="200"/>
    <cellStyle name="Comma 26" xfId="201"/>
    <cellStyle name="Comma 26 2" xfId="202"/>
    <cellStyle name="Comma 26 3" xfId="203"/>
    <cellStyle name="Comma 26 3 2" xfId="204"/>
    <cellStyle name="Comma 27" xfId="205"/>
    <cellStyle name="Comma 27 2" xfId="206"/>
    <cellStyle name="Comma 27 3" xfId="207"/>
    <cellStyle name="Comma 27 3 2" xfId="208"/>
    <cellStyle name="Comma 28" xfId="209"/>
    <cellStyle name="Comma 28 2" xfId="210"/>
    <cellStyle name="Comma 29" xfId="211"/>
    <cellStyle name="Comma 29 2" xfId="212"/>
    <cellStyle name="Comma 3" xfId="213"/>
    <cellStyle name="Comma 3 2" xfId="214"/>
    <cellStyle name="Comma 3 3" xfId="215"/>
    <cellStyle name="Comma 3 4" xfId="216"/>
    <cellStyle name="Comma 30" xfId="217"/>
    <cellStyle name="Comma 31" xfId="218"/>
    <cellStyle name="Comma 31 2" xfId="219"/>
    <cellStyle name="Comma 31 3" xfId="220"/>
    <cellStyle name="Comma 31 3 2" xfId="221"/>
    <cellStyle name="Comma 32" xfId="222"/>
    <cellStyle name="Comma 32 2" xfId="223"/>
    <cellStyle name="Comma 32 2 2" xfId="224"/>
    <cellStyle name="Comma 32 3" xfId="225"/>
    <cellStyle name="Comma 32 4" xfId="226"/>
    <cellStyle name="Comma 32 4 2" xfId="227"/>
    <cellStyle name="Comma 33" xfId="228"/>
    <cellStyle name="Comma 33 2" xfId="229"/>
    <cellStyle name="Comma 33 3" xfId="230"/>
    <cellStyle name="Comma 33 3 2" xfId="231"/>
    <cellStyle name="Comma 34" xfId="232"/>
    <cellStyle name="Comma 35" xfId="233"/>
    <cellStyle name="Comma 35 2" xfId="234"/>
    <cellStyle name="Comma 36" xfId="235"/>
    <cellStyle name="Comma 37" xfId="236"/>
    <cellStyle name="Comma 38" xfId="237"/>
    <cellStyle name="Comma 4" xfId="238"/>
    <cellStyle name="Comma 4 2" xfId="239"/>
    <cellStyle name="Comma 4 3" xfId="240"/>
    <cellStyle name="Comma 4 4" xfId="241"/>
    <cellStyle name="Comma 4 5" xfId="242"/>
    <cellStyle name="Comma 5" xfId="243"/>
    <cellStyle name="Comma 5 2" xfId="244"/>
    <cellStyle name="Comma 5 3" xfId="245"/>
    <cellStyle name="Comma 5 4" xfId="246"/>
    <cellStyle name="Comma 5 5" xfId="247"/>
    <cellStyle name="Comma 5 6" xfId="248"/>
    <cellStyle name="Comma 6" xfId="249"/>
    <cellStyle name="Comma 6 2" xfId="250"/>
    <cellStyle name="Comma 6 3" xfId="251"/>
    <cellStyle name="Comma 6 4" xfId="252"/>
    <cellStyle name="Comma 6 4 2" xfId="253"/>
    <cellStyle name="Comma 6 4 2 2" xfId="254"/>
    <cellStyle name="Comma 6 4 3" xfId="255"/>
    <cellStyle name="Comma 6 4 4" xfId="256"/>
    <cellStyle name="Comma 6 4 5" xfId="257"/>
    <cellStyle name="Comma 6 4 5 2" xfId="258"/>
    <cellStyle name="Comma 6 5" xfId="259"/>
    <cellStyle name="Comma 7" xfId="260"/>
    <cellStyle name="Comma 7 2" xfId="261"/>
    <cellStyle name="Comma 7 2 2" xfId="262"/>
    <cellStyle name="Comma 7 2 2 2" xfId="263"/>
    <cellStyle name="Comma 7 2 2 2 2" xfId="264"/>
    <cellStyle name="Comma 7 2 2 3" xfId="265"/>
    <cellStyle name="Comma 7 2 2 3 2" xfId="266"/>
    <cellStyle name="Comma 7 2 2 3 2 2" xfId="267"/>
    <cellStyle name="Comma 7 2 2 3 3" xfId="268"/>
    <cellStyle name="Comma 7 2 2 4" xfId="269"/>
    <cellStyle name="Comma 7 2 3" xfId="270"/>
    <cellStyle name="Comma 7 3" xfId="271"/>
    <cellStyle name="Comma 7 3 2" xfId="272"/>
    <cellStyle name="Comma 7 3 2 2" xfId="273"/>
    <cellStyle name="Comma 7 3 3" xfId="274"/>
    <cellStyle name="Comma 7 3 3 2" xfId="275"/>
    <cellStyle name="Comma 7 3 3 2 2" xfId="276"/>
    <cellStyle name="Comma 7 3 3 3" xfId="277"/>
    <cellStyle name="Comma 7 3 4" xfId="278"/>
    <cellStyle name="Comma 7 4" xfId="279"/>
    <cellStyle name="Comma 7 4 2" xfId="280"/>
    <cellStyle name="Comma 7 5" xfId="281"/>
    <cellStyle name="Comma 7 5 2" xfId="282"/>
    <cellStyle name="Comma 7 5 2 2" xfId="283"/>
    <cellStyle name="Comma 7 5 3" xfId="284"/>
    <cellStyle name="Comma 7 6" xfId="285"/>
    <cellStyle name="Comma 8" xfId="286"/>
    <cellStyle name="Comma 8 2" xfId="287"/>
    <cellStyle name="Comma 8 2 2" xfId="288"/>
    <cellStyle name="Comma 8 2 3" xfId="289"/>
    <cellStyle name="Comma 8 2 4" xfId="290"/>
    <cellStyle name="Comma 8 2 4 10" xfId="291"/>
    <cellStyle name="Comma 8 2 4 11" xfId="292"/>
    <cellStyle name="Comma 8 2 4 11 2" xfId="293"/>
    <cellStyle name="Comma 8 2 4 11 2 2" xfId="294"/>
    <cellStyle name="Comma 8 2 4 11 2 3" xfId="295"/>
    <cellStyle name="Comma 8 2 4 11 2 3 2" xfId="296"/>
    <cellStyle name="Comma 8 2 4 2" xfId="297"/>
    <cellStyle name="Comma 8 2 4 3" xfId="298"/>
    <cellStyle name="Comma 8 2 4 4" xfId="299"/>
    <cellStyle name="Comma 8 2 4 5" xfId="300"/>
    <cellStyle name="Comma 8 2 4 5 2" xfId="301"/>
    <cellStyle name="Comma 8 2 4 5 2 2" xfId="302"/>
    <cellStyle name="Comma 8 2 4 5 2 3" xfId="303"/>
    <cellStyle name="Comma 8 2 4 6" xfId="304"/>
    <cellStyle name="Comma 8 2 4 7" xfId="305"/>
    <cellStyle name="Comma 8 2 4 8" xfId="306"/>
    <cellStyle name="Comma 8 2 4 9" xfId="307"/>
    <cellStyle name="Comma 8 2 4 9 2" xfId="308"/>
    <cellStyle name="Comma 8 2 4 9 2 2" xfId="309"/>
    <cellStyle name="Comma 8 2 4 9 2 3" xfId="310"/>
    <cellStyle name="Comma 8 2 4 9 2 3 2" xfId="311"/>
    <cellStyle name="Comma 8 2 5" xfId="312"/>
    <cellStyle name="Comma 8 2 5 2" xfId="313"/>
    <cellStyle name="Comma 8 2 5 3" xfId="314"/>
    <cellStyle name="Comma 8 2 5 4" xfId="315"/>
    <cellStyle name="Comma 8 2 6" xfId="316"/>
    <cellStyle name="Comma 8 2 6 2" xfId="317"/>
    <cellStyle name="Comma 8 2 6 2 2" xfId="318"/>
    <cellStyle name="Comma 8 2 6 2 3" xfId="319"/>
    <cellStyle name="Comma 8 2 6 2 3 2" xfId="320"/>
    <cellStyle name="Comma 8 2 6 3" xfId="321"/>
    <cellStyle name="Comma 8 2 7" xfId="322"/>
    <cellStyle name="Comma 8 2 7 2" xfId="323"/>
    <cellStyle name="Comma 8 2 7 3" xfId="324"/>
    <cellStyle name="Comma 8 2 7 3 2" xfId="325"/>
    <cellStyle name="Comma 8 2 8" xfId="326"/>
    <cellStyle name="Comma 8 2 9" xfId="327"/>
    <cellStyle name="Comma 8 2 9 2" xfId="328"/>
    <cellStyle name="Comma 8 3" xfId="329"/>
    <cellStyle name="Comma 8 4" xfId="330"/>
    <cellStyle name="Comma 8 5" xfId="331"/>
    <cellStyle name="Comma 8 5 2" xfId="332"/>
    <cellStyle name="Comma 8 6" xfId="333"/>
    <cellStyle name="Comma 8 6 2" xfId="334"/>
    <cellStyle name="Comma 9" xfId="335"/>
    <cellStyle name="Comma 9 2" xfId="336"/>
    <cellStyle name="Comma 9 2 2" xfId="337"/>
    <cellStyle name="Comma 9 2 3" xfId="338"/>
    <cellStyle name="Comma 9 2 3 2" xfId="339"/>
    <cellStyle name="Comma 9 2 3 3" xfId="340"/>
    <cellStyle name="Comma 9 2 3 4" xfId="341"/>
    <cellStyle name="Comma 9 2 4" xfId="342"/>
    <cellStyle name="Comma 9 2 4 2" xfId="343"/>
    <cellStyle name="Comma 9 2 4 2 2" xfId="344"/>
    <cellStyle name="Comma 9 2 4 2 3" xfId="345"/>
    <cellStyle name="Comma 9 2 4 2 3 2" xfId="346"/>
    <cellStyle name="Comma 9 2 4 3" xfId="347"/>
    <cellStyle name="Comma 9 2 5" xfId="348"/>
    <cellStyle name="Comma 9 2 5 2" xfId="349"/>
    <cellStyle name="Comma 9 2 5 3" xfId="350"/>
    <cellStyle name="Comma 9 2 5 3 2" xfId="351"/>
    <cellStyle name="Comma 9 2 6" xfId="352"/>
    <cellStyle name="Comma 9 2 7" xfId="353"/>
    <cellStyle name="Comma 9 2 7 2" xfId="354"/>
    <cellStyle name="Comma 9 3" xfId="355"/>
    <cellStyle name="Comma 9 4" xfId="356"/>
    <cellStyle name="Comma 9 5" xfId="357"/>
    <cellStyle name="Comma 9 6" xfId="358"/>
    <cellStyle name="Comma 9 6 10" xfId="359"/>
    <cellStyle name="Comma 9 6 11" xfId="360"/>
    <cellStyle name="Comma 9 6 11 2" xfId="361"/>
    <cellStyle name="Comma 9 6 11 2 2" xfId="362"/>
    <cellStyle name="Comma 9 6 11 2 3" xfId="363"/>
    <cellStyle name="Comma 9 6 11 2 3 2" xfId="364"/>
    <cellStyle name="Comma 9 6 2" xfId="365"/>
    <cellStyle name="Comma 9 6 3" xfId="366"/>
    <cellStyle name="Comma 9 6 4" xfId="367"/>
    <cellStyle name="Comma 9 6 5" xfId="368"/>
    <cellStyle name="Comma 9 6 5 2" xfId="369"/>
    <cellStyle name="Comma 9 6 5 2 2" xfId="370"/>
    <cellStyle name="Comma 9 6 5 2 3" xfId="371"/>
    <cellStyle name="Comma 9 6 6" xfId="372"/>
    <cellStyle name="Comma 9 6 7" xfId="373"/>
    <cellStyle name="Comma 9 6 8" xfId="374"/>
    <cellStyle name="Comma 9 6 9" xfId="375"/>
    <cellStyle name="Comma 9 6 9 2" xfId="376"/>
    <cellStyle name="Comma 9 6 9 2 2" xfId="377"/>
    <cellStyle name="Comma 9 6 9 2 3" xfId="378"/>
    <cellStyle name="Comma 9 6 9 2 3 2" xfId="379"/>
    <cellStyle name="Currency" xfId="1" builtinId="4"/>
    <cellStyle name="Currency 2" xfId="3"/>
    <cellStyle name="Currency 3" xfId="380"/>
    <cellStyle name="Currency 4" xfId="381"/>
    <cellStyle name="Currency 4 2" xfId="382"/>
    <cellStyle name="Currency 4 3" xfId="383"/>
    <cellStyle name="Currency 4 3 2" xfId="384"/>
    <cellStyle name="Currency 5" xfId="385"/>
    <cellStyle name="Currency 5 2" xfId="386"/>
    <cellStyle name="Currency 5 3" xfId="387"/>
    <cellStyle name="Currency 5 3 2" xfId="388"/>
    <cellStyle name="Currency 6" xfId="389"/>
    <cellStyle name="Currency 7" xfId="390"/>
    <cellStyle name="Currency 7 2" xfId="391"/>
    <cellStyle name="Explanatory Text 2" xfId="39"/>
    <cellStyle name="Good 2" xfId="40"/>
    <cellStyle name="Heading 1 2" xfId="41"/>
    <cellStyle name="Heading 2 2" xfId="42"/>
    <cellStyle name="Heading 3 2" xfId="43"/>
    <cellStyle name="Heading 4 2" xfId="44"/>
    <cellStyle name="Input 2" xfId="45"/>
    <cellStyle name="Linked Cell 2" xfId="46"/>
    <cellStyle name="Neutral 2" xfId="47"/>
    <cellStyle name="Normal" xfId="0" builtinId="0"/>
    <cellStyle name="Normal 10" xfId="392"/>
    <cellStyle name="Normal 11" xfId="393"/>
    <cellStyle name="Normal 12" xfId="394"/>
    <cellStyle name="Normal 13" xfId="395"/>
    <cellStyle name="Normal 14" xfId="396"/>
    <cellStyle name="Normal 2" xfId="2"/>
    <cellStyle name="Normal 2 2" xfId="55"/>
    <cellStyle name="Normal 2 2 2" xfId="397"/>
    <cellStyle name="Normal 2 2 3" xfId="398"/>
    <cellStyle name="Normal 2 2 4" xfId="399"/>
    <cellStyle name="Normal 2 2 4 2" xfId="400"/>
    <cellStyle name="Normal 2 2 4 2 2" xfId="401"/>
    <cellStyle name="Normal 2 2 4 3" xfId="402"/>
    <cellStyle name="Normal 2 2 4 4" xfId="403"/>
    <cellStyle name="Normal 2 2 4 5" xfId="404"/>
    <cellStyle name="Normal 2 2 4 5 2" xfId="405"/>
    <cellStyle name="Normal 2 2 5" xfId="406"/>
    <cellStyle name="Normal 2 2 6" xfId="407"/>
    <cellStyle name="Normal 2 3" xfId="408"/>
    <cellStyle name="Normal 2 4" xfId="409"/>
    <cellStyle name="Normal 3" xfId="11"/>
    <cellStyle name="Normal 3 2" xfId="54"/>
    <cellStyle name="Normal 3 2 2" xfId="410"/>
    <cellStyle name="Normal 3 3" xfId="411"/>
    <cellStyle name="Normal 3 3 2" xfId="412"/>
    <cellStyle name="Normal 3 4" xfId="413"/>
    <cellStyle name="Normal 4" xfId="414"/>
    <cellStyle name="Normal 4 2" xfId="415"/>
    <cellStyle name="Normal 4 3" xfId="416"/>
    <cellStyle name="Normal 4 3 2" xfId="417"/>
    <cellStyle name="Normal 4 3 3" xfId="418"/>
    <cellStyle name="Normal 5" xfId="419"/>
    <cellStyle name="Normal 5 2" xfId="420"/>
    <cellStyle name="Normal 5 2 2" xfId="421"/>
    <cellStyle name="Normal 5 2 3" xfId="422"/>
    <cellStyle name="Normal 5 2 3 2" xfId="423"/>
    <cellStyle name="Normal 5 3" xfId="424"/>
    <cellStyle name="Normal 5 4" xfId="425"/>
    <cellStyle name="Normal 6" xfId="426"/>
    <cellStyle name="Normal 6 2" xfId="427"/>
    <cellStyle name="Normal 7" xfId="428"/>
    <cellStyle name="Normal 7 2" xfId="429"/>
    <cellStyle name="Normal 7 3" xfId="430"/>
    <cellStyle name="Normal 7 3 2" xfId="431"/>
    <cellStyle name="Normal 8" xfId="432"/>
    <cellStyle name="Normal 9" xfId="433"/>
    <cellStyle name="Normal 9 2" xfId="434"/>
    <cellStyle name="Note 2" xfId="48"/>
    <cellStyle name="Output 2" xfId="49"/>
    <cellStyle name="Percent 10" xfId="435"/>
    <cellStyle name="Percent 10 2" xfId="436"/>
    <cellStyle name="Percent 10 3" xfId="437"/>
    <cellStyle name="Percent 10 3 2" xfId="438"/>
    <cellStyle name="Percent 10 3 3" xfId="439"/>
    <cellStyle name="Percent 10 3 3 2" xfId="440"/>
    <cellStyle name="Percent 11" xfId="441"/>
    <cellStyle name="Percent 11 2" xfId="442"/>
    <cellStyle name="Percent 11 3" xfId="443"/>
    <cellStyle name="Percent 11 3 2" xfId="444"/>
    <cellStyle name="Percent 12" xfId="445"/>
    <cellStyle name="Percent 12 2" xfId="446"/>
    <cellStyle name="Percent 12 3" xfId="447"/>
    <cellStyle name="Percent 12 3 2" xfId="448"/>
    <cellStyle name="Percent 13" xfId="449"/>
    <cellStyle name="Percent 13 2" xfId="450"/>
    <cellStyle name="Percent 13 3" xfId="451"/>
    <cellStyle name="Percent 13 3 2" xfId="452"/>
    <cellStyle name="Percent 14" xfId="453"/>
    <cellStyle name="Percent 14 2" xfId="454"/>
    <cellStyle name="Percent 14 3" xfId="455"/>
    <cellStyle name="Percent 14 3 2" xfId="456"/>
    <cellStyle name="Percent 15" xfId="457"/>
    <cellStyle name="Percent 15 2" xfId="458"/>
    <cellStyle name="Percent 15 3" xfId="459"/>
    <cellStyle name="Percent 15 3 2" xfId="460"/>
    <cellStyle name="Percent 16" xfId="461"/>
    <cellStyle name="Percent 16 2" xfId="462"/>
    <cellStyle name="Percent 16 3" xfId="463"/>
    <cellStyle name="Percent 16 3 2" xfId="464"/>
    <cellStyle name="Percent 17" xfId="465"/>
    <cellStyle name="Percent 17 2" xfId="466"/>
    <cellStyle name="Percent 17 3" xfId="467"/>
    <cellStyle name="Percent 17 3 2" xfId="468"/>
    <cellStyle name="Percent 18" xfId="469"/>
    <cellStyle name="Percent 18 2" xfId="470"/>
    <cellStyle name="Percent 18 3" xfId="471"/>
    <cellStyle name="Percent 18 3 2" xfId="472"/>
    <cellStyle name="Percent 19" xfId="473"/>
    <cellStyle name="Percent 19 2" xfId="474"/>
    <cellStyle name="Percent 19 3" xfId="475"/>
    <cellStyle name="Percent 19 3 2" xfId="476"/>
    <cellStyle name="Percent 2" xfId="53"/>
    <cellStyle name="Percent 2 2" xfId="477"/>
    <cellStyle name="Percent 2 2 2" xfId="478"/>
    <cellStyle name="Percent 2 2 2 2" xfId="479"/>
    <cellStyle name="Percent 2 2 2 3" xfId="480"/>
    <cellStyle name="Percent 2 2 2 3 2" xfId="481"/>
    <cellStyle name="Percent 2 2 2 3 3" xfId="482"/>
    <cellStyle name="Percent 2 2 2 3 3 2" xfId="483"/>
    <cellStyle name="Percent 2 2 2 3 3 3" xfId="484"/>
    <cellStyle name="Percent 2 2 2 3 3 4" xfId="485"/>
    <cellStyle name="Percent 2 2 2 3 4" xfId="486"/>
    <cellStyle name="Percent 2 2 2 3 4 2" xfId="487"/>
    <cellStyle name="Percent 2 2 2 3 4 2 2" xfId="488"/>
    <cellStyle name="Percent 2 2 2 3 4 2 3" xfId="489"/>
    <cellStyle name="Percent 2 2 2 3 4 2 3 2" xfId="490"/>
    <cellStyle name="Percent 2 2 2 3 4 3" xfId="491"/>
    <cellStyle name="Percent 2 2 2 3 5" xfId="492"/>
    <cellStyle name="Percent 2 2 2 3 5 2" xfId="493"/>
    <cellStyle name="Percent 2 2 2 3 5 3" xfId="494"/>
    <cellStyle name="Percent 2 2 2 3 5 3 2" xfId="495"/>
    <cellStyle name="Percent 2 2 2 3 6" xfId="496"/>
    <cellStyle name="Percent 2 2 2 3 7" xfId="497"/>
    <cellStyle name="Percent 2 2 2 3 7 2" xfId="498"/>
    <cellStyle name="Percent 2 2 2 4" xfId="499"/>
    <cellStyle name="Percent 2 2 2 4 2" xfId="500"/>
    <cellStyle name="Percent 2 2 2 4 2 2" xfId="501"/>
    <cellStyle name="Percent 2 2 2 4 2 3" xfId="502"/>
    <cellStyle name="Percent 2 2 2 4 2 3 2" xfId="503"/>
    <cellStyle name="Percent 2 2 2 4 3" xfId="504"/>
    <cellStyle name="Percent 2 2 2 5" xfId="505"/>
    <cellStyle name="Percent 2 2 2 5 2" xfId="506"/>
    <cellStyle name="Percent 2 2 2 5 3" xfId="507"/>
    <cellStyle name="Percent 2 2 2 5 3 2" xfId="508"/>
    <cellStyle name="Percent 2 2 2 6" xfId="509"/>
    <cellStyle name="Percent 2 2 2 6 2" xfId="510"/>
    <cellStyle name="Percent 2 2 3" xfId="511"/>
    <cellStyle name="Percent 2 2 3 2" xfId="512"/>
    <cellStyle name="Percent 2 2 3 3" xfId="513"/>
    <cellStyle name="Percent 2 2 3 4" xfId="514"/>
    <cellStyle name="Percent 2 3" xfId="515"/>
    <cellStyle name="Percent 2 4" xfId="516"/>
    <cellStyle name="Percent 2 4 10" xfId="517"/>
    <cellStyle name="Percent 2 4 11" xfId="518"/>
    <cellStyle name="Percent 2 4 11 2" xfId="519"/>
    <cellStyle name="Percent 2 4 11 2 2" xfId="520"/>
    <cellStyle name="Percent 2 4 11 2 3" xfId="521"/>
    <cellStyle name="Percent 2 4 11 2 3 2" xfId="522"/>
    <cellStyle name="Percent 2 4 2" xfId="523"/>
    <cellStyle name="Percent 2 4 3" xfId="524"/>
    <cellStyle name="Percent 2 4 4" xfId="525"/>
    <cellStyle name="Percent 2 4 5" xfId="526"/>
    <cellStyle name="Percent 2 4 5 2" xfId="527"/>
    <cellStyle name="Percent 2 4 5 2 2" xfId="528"/>
    <cellStyle name="Percent 2 4 5 2 3" xfId="529"/>
    <cellStyle name="Percent 2 4 6" xfId="530"/>
    <cellStyle name="Percent 2 4 7" xfId="531"/>
    <cellStyle name="Percent 2 4 8" xfId="532"/>
    <cellStyle name="Percent 2 4 9" xfId="533"/>
    <cellStyle name="Percent 2 4 9 2" xfId="534"/>
    <cellStyle name="Percent 2 4 9 2 2" xfId="535"/>
    <cellStyle name="Percent 2 4 9 2 3" xfId="536"/>
    <cellStyle name="Percent 2 4 9 2 3 2" xfId="537"/>
    <cellStyle name="Percent 2 5" xfId="538"/>
    <cellStyle name="Percent 20" xfId="539"/>
    <cellStyle name="Percent 20 2" xfId="540"/>
    <cellStyle name="Percent 20 3" xfId="541"/>
    <cellStyle name="Percent 20 3 2" xfId="542"/>
    <cellStyle name="Percent 21" xfId="543"/>
    <cellStyle name="Percent 21 2" xfId="544"/>
    <cellStyle name="Percent 21 3" xfId="545"/>
    <cellStyle name="Percent 21 3 2" xfId="546"/>
    <cellStyle name="Percent 22" xfId="547"/>
    <cellStyle name="Percent 22 2" xfId="548"/>
    <cellStyle name="Percent 23" xfId="549"/>
    <cellStyle name="Percent 23 2" xfId="550"/>
    <cellStyle name="Percent 24" xfId="551"/>
    <cellStyle name="Percent 25" xfId="552"/>
    <cellStyle name="Percent 25 2" xfId="553"/>
    <cellStyle name="Percent 25 3" xfId="554"/>
    <cellStyle name="Percent 25 3 2" xfId="555"/>
    <cellStyle name="Percent 26" xfId="556"/>
    <cellStyle name="Percent 27" xfId="557"/>
    <cellStyle name="Percent 27 2" xfId="558"/>
    <cellStyle name="Percent 3" xfId="559"/>
    <cellStyle name="Percent 3 2" xfId="560"/>
    <cellStyle name="Percent 3 2 2" xfId="561"/>
    <cellStyle name="Percent 3 2 3" xfId="562"/>
    <cellStyle name="Percent 3 2 3 2" xfId="563"/>
    <cellStyle name="Percent 3 2 3 3" xfId="564"/>
    <cellStyle name="Percent 3 2 3 4" xfId="565"/>
    <cellStyle name="Percent 3 2 4" xfId="566"/>
    <cellStyle name="Percent 3 2 4 2" xfId="567"/>
    <cellStyle name="Percent 3 2 4 2 2" xfId="568"/>
    <cellStyle name="Percent 3 2 4 2 3" xfId="569"/>
    <cellStyle name="Percent 3 2 4 2 3 2" xfId="570"/>
    <cellStyle name="Percent 3 2 4 3" xfId="571"/>
    <cellStyle name="Percent 3 2 5" xfId="572"/>
    <cellStyle name="Percent 3 2 5 2" xfId="573"/>
    <cellStyle name="Percent 3 2 5 3" xfId="574"/>
    <cellStyle name="Percent 3 2 5 3 2" xfId="575"/>
    <cellStyle name="Percent 3 2 6" xfId="576"/>
    <cellStyle name="Percent 3 2 7" xfId="577"/>
    <cellStyle name="Percent 3 2 7 2" xfId="578"/>
    <cellStyle name="Percent 3 3" xfId="579"/>
    <cellStyle name="Percent 3 4" xfId="580"/>
    <cellStyle name="Percent 3 5" xfId="581"/>
    <cellStyle name="Percent 3 5 2" xfId="582"/>
    <cellStyle name="Percent 3 5 3" xfId="583"/>
    <cellStyle name="Percent 3 5 4" xfId="584"/>
    <cellStyle name="Percent 4" xfId="585"/>
    <cellStyle name="Percent 4 2" xfId="586"/>
    <cellStyle name="Percent 4 3" xfId="587"/>
    <cellStyle name="Percent 4 3 2" xfId="588"/>
    <cellStyle name="Percent 4 3 3" xfId="589"/>
    <cellStyle name="Percent 4 3 4" xfId="590"/>
    <cellStyle name="Percent 4 4" xfId="591"/>
    <cellStyle name="Percent 4 4 2" xfId="592"/>
    <cellStyle name="Percent 4 4 2 2" xfId="593"/>
    <cellStyle name="Percent 4 4 2 3" xfId="594"/>
    <cellStyle name="Percent 4 4 2 3 2" xfId="595"/>
    <cellStyle name="Percent 4 4 3" xfId="596"/>
    <cellStyle name="Percent 4 5" xfId="597"/>
    <cellStyle name="Percent 4 5 2" xfId="598"/>
    <cellStyle name="Percent 4 5 3" xfId="599"/>
    <cellStyle name="Percent 4 5 3 2" xfId="600"/>
    <cellStyle name="Percent 4 6" xfId="601"/>
    <cellStyle name="Percent 4 7" xfId="602"/>
    <cellStyle name="Percent 4 7 2" xfId="603"/>
    <cellStyle name="Percent 5" xfId="604"/>
    <cellStyle name="Percent 5 2" xfId="605"/>
    <cellStyle name="Percent 5 3" xfId="606"/>
    <cellStyle name="Percent 5 3 2" xfId="607"/>
    <cellStyle name="Percent 5 3 3" xfId="608"/>
    <cellStyle name="Percent 5 4" xfId="609"/>
    <cellStyle name="Percent 5 4 2" xfId="610"/>
    <cellStyle name="Percent 5 4 3" xfId="611"/>
    <cellStyle name="Percent 5 4 4" xfId="612"/>
    <cellStyle name="Percent 5 5" xfId="613"/>
    <cellStyle name="Percent 5 5 2" xfId="614"/>
    <cellStyle name="Percent 5 5 2 2" xfId="615"/>
    <cellStyle name="Percent 5 5 2 3" xfId="616"/>
    <cellStyle name="Percent 5 5 2 3 2" xfId="617"/>
    <cellStyle name="Percent 5 5 3" xfId="618"/>
    <cellStyle name="Percent 5 6" xfId="619"/>
    <cellStyle name="Percent 5 6 2" xfId="620"/>
    <cellStyle name="Percent 5 6 3" xfId="621"/>
    <cellStyle name="Percent 5 6 3 2" xfId="622"/>
    <cellStyle name="Percent 5 7" xfId="623"/>
    <cellStyle name="Percent 5 8" xfId="624"/>
    <cellStyle name="Percent 5 8 2" xfId="625"/>
    <cellStyle name="Percent 5 9" xfId="626"/>
    <cellStyle name="Percent 5 9 2" xfId="627"/>
    <cellStyle name="Percent 5 9 3" xfId="628"/>
    <cellStyle name="Percent 5 9 3 2" xfId="629"/>
    <cellStyle name="Percent 6" xfId="630"/>
    <cellStyle name="Percent 6 10" xfId="631"/>
    <cellStyle name="Percent 6 11" xfId="632"/>
    <cellStyle name="Percent 6 11 2" xfId="633"/>
    <cellStyle name="Percent 6 11 2 2" xfId="634"/>
    <cellStyle name="Percent 6 11 2 3" xfId="635"/>
    <cellStyle name="Percent 6 11 2 3 2" xfId="636"/>
    <cellStyle name="Percent 6 12" xfId="637"/>
    <cellStyle name="Percent 6 13" xfId="638"/>
    <cellStyle name="Percent 6 13 2" xfId="639"/>
    <cellStyle name="Percent 6 13 2 2" xfId="640"/>
    <cellStyle name="Percent 6 13 2 3" xfId="641"/>
    <cellStyle name="Percent 6 13 2 3 2" xfId="642"/>
    <cellStyle name="Percent 6 14" xfId="643"/>
    <cellStyle name="Percent 6 14 2" xfId="644"/>
    <cellStyle name="Percent 6 15" xfId="645"/>
    <cellStyle name="Percent 6 16" xfId="646"/>
    <cellStyle name="Percent 6 16 2" xfId="647"/>
    <cellStyle name="Percent 6 2" xfId="648"/>
    <cellStyle name="Percent 6 3" xfId="649"/>
    <cellStyle name="Percent 6 4" xfId="650"/>
    <cellStyle name="Percent 6 5" xfId="651"/>
    <cellStyle name="Percent 6 6" xfId="652"/>
    <cellStyle name="Percent 6 7" xfId="653"/>
    <cellStyle name="Percent 6 7 2" xfId="654"/>
    <cellStyle name="Percent 6 7 2 2" xfId="655"/>
    <cellStyle name="Percent 6 7 2 3" xfId="656"/>
    <cellStyle name="Percent 6 8" xfId="657"/>
    <cellStyle name="Percent 6 9" xfId="658"/>
    <cellStyle name="Percent 7" xfId="659"/>
    <cellStyle name="Percent 7 10" xfId="660"/>
    <cellStyle name="Percent 7 11" xfId="661"/>
    <cellStyle name="Percent 7 11 2" xfId="662"/>
    <cellStyle name="Percent 7 11 2 2" xfId="663"/>
    <cellStyle name="Percent 7 11 2 3" xfId="664"/>
    <cellStyle name="Percent 7 11 2 3 2" xfId="665"/>
    <cellStyle name="Percent 7 12" xfId="666"/>
    <cellStyle name="Percent 7 12 2" xfId="667"/>
    <cellStyle name="Percent 7 13" xfId="668"/>
    <cellStyle name="Percent 7 14" xfId="669"/>
    <cellStyle name="Percent 7 14 2" xfId="670"/>
    <cellStyle name="Percent 7 2" xfId="671"/>
    <cellStyle name="Percent 7 3" xfId="672"/>
    <cellStyle name="Percent 7 4" xfId="673"/>
    <cellStyle name="Percent 7 5" xfId="674"/>
    <cellStyle name="Percent 7 5 2" xfId="675"/>
    <cellStyle name="Percent 7 5 2 2" xfId="676"/>
    <cellStyle name="Percent 7 5 2 3" xfId="677"/>
    <cellStyle name="Percent 7 5 2 4" xfId="678"/>
    <cellStyle name="Percent 7 6" xfId="679"/>
    <cellStyle name="Percent 7 7" xfId="680"/>
    <cellStyle name="Percent 7 8" xfId="681"/>
    <cellStyle name="Percent 7 9" xfId="682"/>
    <cellStyle name="Percent 7 9 2" xfId="683"/>
    <cellStyle name="Percent 7 9 2 2" xfId="684"/>
    <cellStyle name="Percent 7 9 2 3" xfId="685"/>
    <cellStyle name="Percent 7 9 2 3 2" xfId="686"/>
    <cellStyle name="Percent 8" xfId="687"/>
    <cellStyle name="Percent 8 2" xfId="688"/>
    <cellStyle name="Percent 8 3" xfId="689"/>
    <cellStyle name="Percent 8 4" xfId="690"/>
    <cellStyle name="Percent 8 5" xfId="691"/>
    <cellStyle name="Percent 9" xfId="692"/>
    <cellStyle name="Percent 9 2" xfId="693"/>
    <cellStyle name="Percent 9 3" xfId="694"/>
    <cellStyle name="Percent 9 4" xfId="695"/>
    <cellStyle name="Percent 9 5" xfId="696"/>
    <cellStyle name="PSChar" xfId="5"/>
    <cellStyle name="PSChar 2" xfId="697"/>
    <cellStyle name="PSChar 2 2" xfId="698"/>
    <cellStyle name="PSChar 2 2 2" xfId="699"/>
    <cellStyle name="PSChar 3" xfId="700"/>
    <cellStyle name="PSChar 3 2" xfId="701"/>
    <cellStyle name="PSChar 4" xfId="702"/>
    <cellStyle name="PSChar 4 2" xfId="703"/>
    <cellStyle name="PSChar 5" xfId="704"/>
    <cellStyle name="PSChar 5 2" xfId="705"/>
    <cellStyle name="PSChar 5 3" xfId="706"/>
    <cellStyle name="PSChar 5 3 2" xfId="707"/>
    <cellStyle name="PSChar 6" xfId="708"/>
    <cellStyle name="PSChar 6 2" xfId="709"/>
    <cellStyle name="PSChar 7" xfId="710"/>
    <cellStyle name="PSChar 8" xfId="711"/>
    <cellStyle name="PSChar 9" xfId="712"/>
    <cellStyle name="PSDate" xfId="6"/>
    <cellStyle name="PSDate 2" xfId="713"/>
    <cellStyle name="PSDate 2 2" xfId="714"/>
    <cellStyle name="PSDate 2 2 2" xfId="715"/>
    <cellStyle name="PSDate 3" xfId="716"/>
    <cellStyle name="PSDate 3 2" xfId="717"/>
    <cellStyle name="PSDate 4" xfId="718"/>
    <cellStyle name="PSDate 4 2" xfId="719"/>
    <cellStyle name="PSDate 5" xfId="720"/>
    <cellStyle name="PSDate 5 2" xfId="721"/>
    <cellStyle name="PSDate 5 3" xfId="722"/>
    <cellStyle name="PSDate 5 3 2" xfId="723"/>
    <cellStyle name="PSDate 6" xfId="724"/>
    <cellStyle name="PSDate 6 2" xfId="725"/>
    <cellStyle name="PSDate 7" xfId="726"/>
    <cellStyle name="PSDate 8" xfId="727"/>
    <cellStyle name="PSDec" xfId="7"/>
    <cellStyle name="PSDec 2" xfId="728"/>
    <cellStyle name="PSDec 2 2" xfId="729"/>
    <cellStyle name="PSDec 2 2 2" xfId="730"/>
    <cellStyle name="PSDec 3" xfId="731"/>
    <cellStyle name="PSDec 3 2" xfId="732"/>
    <cellStyle name="PSDec 4" xfId="733"/>
    <cellStyle name="PSDec 4 2" xfId="734"/>
    <cellStyle name="PSDec 5" xfId="735"/>
    <cellStyle name="PSDec 5 2" xfId="736"/>
    <cellStyle name="PSDec 5 3" xfId="737"/>
    <cellStyle name="PSDec 5 3 2" xfId="738"/>
    <cellStyle name="PSDec 6" xfId="739"/>
    <cellStyle name="PSDec 6 2" xfId="740"/>
    <cellStyle name="PSDec 7" xfId="741"/>
    <cellStyle name="PSDec 8" xfId="742"/>
    <cellStyle name="PSDec 9" xfId="743"/>
    <cellStyle name="PSHeading" xfId="8"/>
    <cellStyle name="PSHeading 2" xfId="744"/>
    <cellStyle name="PSHeading 2 2" xfId="745"/>
    <cellStyle name="PSHeading 2 2 2" xfId="746"/>
    <cellStyle name="PSHeading 2 2 3" xfId="747"/>
    <cellStyle name="PSHeading 3" xfId="748"/>
    <cellStyle name="PSHeading 3 2" xfId="749"/>
    <cellStyle name="PSHeading 3 3" xfId="750"/>
    <cellStyle name="PSHeading 3 3 2" xfId="751"/>
    <cellStyle name="PSHeading 4" xfId="752"/>
    <cellStyle name="PSHeading 5" xfId="753"/>
    <cellStyle name="PSInt" xfId="9"/>
    <cellStyle name="PSInt 2" xfId="754"/>
    <cellStyle name="PSInt 2 2" xfId="755"/>
    <cellStyle name="PSInt 2 2 2" xfId="756"/>
    <cellStyle name="PSInt 3" xfId="757"/>
    <cellStyle name="PSInt 3 2" xfId="758"/>
    <cellStyle name="PSInt 4" xfId="759"/>
    <cellStyle name="PSInt 4 2" xfId="760"/>
    <cellStyle name="PSInt 5" xfId="761"/>
    <cellStyle name="PSInt 5 2" xfId="762"/>
    <cellStyle name="PSInt 5 3" xfId="763"/>
    <cellStyle name="PSInt 5 3 2" xfId="764"/>
    <cellStyle name="PSInt 6" xfId="765"/>
    <cellStyle name="PSInt 6 2" xfId="766"/>
    <cellStyle name="PSInt 7" xfId="767"/>
    <cellStyle name="PSInt 8" xfId="768"/>
    <cellStyle name="PSInt 9" xfId="769"/>
    <cellStyle name="PSSpacer" xfId="10"/>
    <cellStyle name="PSSpacer 2" xfId="770"/>
    <cellStyle name="PSSpacer 2 2" xfId="771"/>
    <cellStyle name="PSSpacer 3" xfId="772"/>
    <cellStyle name="PSSpacer 3 2" xfId="773"/>
    <cellStyle name="PSSpacer 4" xfId="774"/>
    <cellStyle name="PSSpacer 4 2" xfId="775"/>
    <cellStyle name="PSSpacer 5" xfId="776"/>
    <cellStyle name="PSSpacer 5 2" xfId="777"/>
    <cellStyle name="PSSpacer 5 3" xfId="778"/>
    <cellStyle name="PSSpacer 5 3 2" xfId="779"/>
    <cellStyle name="PSSpacer 6" xfId="780"/>
    <cellStyle name="PSSpacer 6 2" xfId="781"/>
    <cellStyle name="PSSpacer 7" xfId="782"/>
    <cellStyle name="PSSpacer 8" xfId="783"/>
    <cellStyle name="Title 2" xfId="50"/>
    <cellStyle name="Total 2" xfId="51"/>
    <cellStyle name="Warning Text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P33"/>
  <sheetViews>
    <sheetView tabSelected="1" topLeftCell="A10" workbookViewId="0">
      <selection activeCell="P37" sqref="P37"/>
    </sheetView>
  </sheetViews>
  <sheetFormatPr defaultRowHeight="15" outlineLevelCol="1" x14ac:dyDescent="0.25"/>
  <cols>
    <col min="2" max="2" width="31" customWidth="1"/>
    <col min="3" max="14" width="14.28515625" hidden="1" customWidth="1" outlineLevel="1"/>
    <col min="15" max="15" width="18.7109375" customWidth="1" collapsed="1"/>
    <col min="16" max="16" width="18.28515625" bestFit="1" customWidth="1"/>
    <col min="17" max="17" width="17.5703125" customWidth="1"/>
  </cols>
  <sheetData>
    <row r="4" spans="1:16" x14ac:dyDescent="0.25">
      <c r="A4" t="s">
        <v>19</v>
      </c>
    </row>
    <row r="5" spans="1:16" x14ac:dyDescent="0.25">
      <c r="A5" t="s">
        <v>20</v>
      </c>
    </row>
    <row r="11" spans="1:16" x14ac:dyDescent="0.25">
      <c r="A11" s="11" t="s">
        <v>21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16" x14ac:dyDescent="0.25">
      <c r="A12" t="s">
        <v>0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0">
        <v>8</v>
      </c>
      <c r="I12" s="10">
        <v>9</v>
      </c>
      <c r="J12" s="10">
        <v>10</v>
      </c>
      <c r="K12" s="10">
        <v>11</v>
      </c>
      <c r="L12" s="10">
        <v>12</v>
      </c>
      <c r="M12" s="10">
        <v>1</v>
      </c>
      <c r="N12" s="10">
        <v>2</v>
      </c>
      <c r="O12" t="s">
        <v>9</v>
      </c>
      <c r="P12" t="s">
        <v>18</v>
      </c>
    </row>
    <row r="13" spans="1:16" x14ac:dyDescent="0.25">
      <c r="A13" t="s">
        <v>1</v>
      </c>
      <c r="B13" s="5" t="s">
        <v>10</v>
      </c>
      <c r="C13" s="1">
        <v>7471.2100000000037</v>
      </c>
      <c r="D13" s="1">
        <v>7463.1000000000022</v>
      </c>
      <c r="E13" s="1">
        <v>7977.4000000000005</v>
      </c>
      <c r="F13" s="1">
        <v>75349.300000000017</v>
      </c>
      <c r="G13" s="1">
        <v>12675.169999999998</v>
      </c>
      <c r="H13" s="1">
        <v>14365.18</v>
      </c>
      <c r="I13" s="1">
        <v>12252.66</v>
      </c>
      <c r="J13" s="1">
        <v>13097.900000000009</v>
      </c>
      <c r="K13" s="1">
        <v>12674.95</v>
      </c>
      <c r="L13" s="1">
        <v>12675.400000000001</v>
      </c>
      <c r="M13" s="1">
        <v>11081.61</v>
      </c>
      <c r="N13" s="1">
        <v>9212.2000000000007</v>
      </c>
      <c r="O13" s="2">
        <f>SUM(C13:N13)</f>
        <v>196296.08000000007</v>
      </c>
      <c r="P13" s="2">
        <v>0</v>
      </c>
    </row>
    <row r="14" spans="1:16" x14ac:dyDescent="0.25">
      <c r="A14" t="s">
        <v>2</v>
      </c>
      <c r="B14" s="6" t="s">
        <v>11</v>
      </c>
      <c r="C14" s="1">
        <v>-45925.59</v>
      </c>
      <c r="D14" s="1">
        <v>-40501.269999999997</v>
      </c>
      <c r="E14" s="1">
        <v>-31527.54</v>
      </c>
      <c r="F14" s="1">
        <v>-51793.290000000008</v>
      </c>
      <c r="G14" s="1">
        <v>-48693.34</v>
      </c>
      <c r="H14" s="1">
        <v>-59408.04</v>
      </c>
      <c r="I14" s="1">
        <v>-39974.06</v>
      </c>
      <c r="J14" s="1">
        <v>-40530.960000000006</v>
      </c>
      <c r="K14" s="1">
        <v>-46358.54</v>
      </c>
      <c r="L14" s="1">
        <v>-43642.729999999996</v>
      </c>
      <c r="M14" s="1">
        <v>-52308.4</v>
      </c>
      <c r="N14" s="1">
        <v>-34479.29</v>
      </c>
      <c r="O14" s="2">
        <f t="shared" ref="O14:O17" si="0">SUM(C14:N14)</f>
        <v>-535143.05000000005</v>
      </c>
      <c r="P14" s="2">
        <v>0</v>
      </c>
    </row>
    <row r="15" spans="1:16" x14ac:dyDescent="0.25">
      <c r="A15" t="s">
        <v>3</v>
      </c>
      <c r="B15" s="7" t="s">
        <v>12</v>
      </c>
      <c r="C15" s="1">
        <v>3773424.59</v>
      </c>
      <c r="D15" s="1">
        <v>3651701.22</v>
      </c>
      <c r="E15" s="1">
        <v>3773424.59</v>
      </c>
      <c r="F15" s="1">
        <v>3651701.22</v>
      </c>
      <c r="G15" s="1">
        <v>3640171.16</v>
      </c>
      <c r="H15" s="1">
        <v>3640171.16</v>
      </c>
      <c r="I15" s="1">
        <v>3522746.28</v>
      </c>
      <c r="J15" s="1">
        <v>3640171.16</v>
      </c>
      <c r="K15" s="1">
        <v>3522746.28</v>
      </c>
      <c r="L15" s="1">
        <v>3640171.16</v>
      </c>
      <c r="M15" s="1">
        <v>2955687.17</v>
      </c>
      <c r="N15" s="1">
        <v>2669652.9300000002</v>
      </c>
      <c r="O15" s="2">
        <f t="shared" si="0"/>
        <v>42081768.920000009</v>
      </c>
      <c r="P15" s="8">
        <v>3371438</v>
      </c>
    </row>
    <row r="16" spans="1:16" x14ac:dyDescent="0.25">
      <c r="A16" t="s">
        <v>4</v>
      </c>
      <c r="B16" s="7" t="s">
        <v>13</v>
      </c>
      <c r="C16" s="1">
        <v>47638.38</v>
      </c>
      <c r="D16" s="1">
        <v>42922.14</v>
      </c>
      <c r="E16" s="1">
        <v>43385.62</v>
      </c>
      <c r="F16" s="1">
        <v>43385.62</v>
      </c>
      <c r="G16" s="1">
        <v>52484.909999999996</v>
      </c>
      <c r="H16" s="1">
        <v>51800.05</v>
      </c>
      <c r="I16" s="1">
        <v>44624.010000000009</v>
      </c>
      <c r="J16" s="1">
        <v>40225.129999999997</v>
      </c>
      <c r="K16" s="1">
        <v>45317.770000000004</v>
      </c>
      <c r="L16" s="1">
        <v>55589.47</v>
      </c>
      <c r="M16" s="1">
        <v>53827.95</v>
      </c>
      <c r="N16" s="1">
        <v>45154.85</v>
      </c>
      <c r="O16" s="2">
        <f t="shared" si="0"/>
        <v>566355.9</v>
      </c>
      <c r="P16" s="2">
        <v>0</v>
      </c>
    </row>
    <row r="17" spans="1:16" x14ac:dyDescent="0.25">
      <c r="A17" t="s">
        <v>5</v>
      </c>
      <c r="B17" s="7" t="s">
        <v>14</v>
      </c>
      <c r="C17" s="1">
        <v>47820.33</v>
      </c>
      <c r="D17" s="1">
        <v>47820.33</v>
      </c>
      <c r="E17" s="1">
        <v>47820.33</v>
      </c>
      <c r="F17" s="1">
        <v>47820.33</v>
      </c>
      <c r="G17" s="1">
        <v>86000.82</v>
      </c>
      <c r="H17" s="1">
        <v>86001.079999999987</v>
      </c>
      <c r="I17" s="1">
        <v>86000.95</v>
      </c>
      <c r="J17" s="1">
        <v>86000.95</v>
      </c>
      <c r="K17" s="1">
        <v>86000.95</v>
      </c>
      <c r="L17" s="1">
        <v>86000.95</v>
      </c>
      <c r="M17" s="1">
        <v>75565.64</v>
      </c>
      <c r="N17" s="1">
        <v>80005.210000000006</v>
      </c>
      <c r="O17" s="2">
        <f t="shared" si="0"/>
        <v>862857.86999999988</v>
      </c>
      <c r="P17" s="8">
        <v>-74334</v>
      </c>
    </row>
    <row r="18" spans="1:16" x14ac:dyDescent="0.25">
      <c r="A18" t="s">
        <v>6</v>
      </c>
      <c r="B18" s="7" t="s">
        <v>15</v>
      </c>
      <c r="C18" s="1">
        <v>492511.41000000003</v>
      </c>
      <c r="D18" s="1">
        <v>485840.59999999992</v>
      </c>
      <c r="E18" s="1">
        <v>494497.2900000001</v>
      </c>
      <c r="F18" s="1">
        <v>456144.92</v>
      </c>
      <c r="G18" s="1">
        <v>450858.75999999995</v>
      </c>
      <c r="H18" s="1">
        <v>461465.46</v>
      </c>
      <c r="I18" s="1">
        <v>461006.9200000001</v>
      </c>
      <c r="J18" s="1">
        <v>460290.42000000004</v>
      </c>
      <c r="K18" s="1">
        <v>460765.27000000019</v>
      </c>
      <c r="L18" s="1">
        <v>460290.43000000005</v>
      </c>
      <c r="M18" s="1">
        <v>379853.27</v>
      </c>
      <c r="N18" s="1">
        <v>446334.09000000014</v>
      </c>
      <c r="O18" s="2">
        <f t="shared" ref="O18:O20" si="1">SUM(C18:N18)</f>
        <v>5509858.8399999999</v>
      </c>
      <c r="P18" s="8">
        <v>-474666</v>
      </c>
    </row>
    <row r="19" spans="1:16" x14ac:dyDescent="0.25">
      <c r="A19" t="s">
        <v>7</v>
      </c>
      <c r="B19" s="7" t="s">
        <v>16</v>
      </c>
      <c r="C19" s="1">
        <v>1095570.77</v>
      </c>
      <c r="D19" s="1">
        <v>1060229.78</v>
      </c>
      <c r="E19" s="1">
        <v>1095570.77</v>
      </c>
      <c r="F19" s="1">
        <v>1060229.78</v>
      </c>
      <c r="G19" s="1">
        <v>1711468.81</v>
      </c>
      <c r="H19" s="1">
        <v>1711468.81</v>
      </c>
      <c r="I19" s="1">
        <v>1656260.14</v>
      </c>
      <c r="J19" s="1">
        <v>1711468.81</v>
      </c>
      <c r="K19" s="1">
        <v>1656260.14</v>
      </c>
      <c r="L19" s="1">
        <v>1787629.03</v>
      </c>
      <c r="M19" s="1">
        <v>1389650.7</v>
      </c>
      <c r="N19" s="1">
        <v>1255168.3799999999</v>
      </c>
      <c r="O19" s="2">
        <f t="shared" si="1"/>
        <v>17190975.920000002</v>
      </c>
      <c r="P19" s="8">
        <v>1377278</v>
      </c>
    </row>
    <row r="20" spans="1:16" x14ac:dyDescent="0.25">
      <c r="A20" t="s">
        <v>8</v>
      </c>
      <c r="B20" s="7" t="s">
        <v>17</v>
      </c>
      <c r="C20" s="3">
        <v>232545.91999999998</v>
      </c>
      <c r="D20" s="3">
        <v>232545.91999999998</v>
      </c>
      <c r="E20" s="3">
        <v>232545.91999999998</v>
      </c>
      <c r="F20" s="3">
        <v>232545.91999999998</v>
      </c>
      <c r="G20" s="3">
        <v>345079.47000000003</v>
      </c>
      <c r="H20" s="3">
        <v>345079.49000000005</v>
      </c>
      <c r="I20" s="3">
        <v>345079.48000000004</v>
      </c>
      <c r="J20" s="3">
        <v>345079.48000000004</v>
      </c>
      <c r="K20" s="3">
        <v>345079.48000000004</v>
      </c>
      <c r="L20" s="3">
        <v>345079.48000000004</v>
      </c>
      <c r="M20" s="3">
        <v>308271.36000000004</v>
      </c>
      <c r="N20" s="3">
        <v>1030756.3199999998</v>
      </c>
      <c r="O20" s="4">
        <f t="shared" si="1"/>
        <v>4339688.24</v>
      </c>
      <c r="P20" s="9">
        <v>-373858</v>
      </c>
    </row>
    <row r="21" spans="1:16" x14ac:dyDescent="0.25">
      <c r="C21" s="1">
        <f>SUM(C13:C20)</f>
        <v>5651057.0199999996</v>
      </c>
      <c r="D21" s="1">
        <f t="shared" ref="D21:P21" si="2">SUM(D13:D20)</f>
        <v>5488021.8200000003</v>
      </c>
      <c r="E21" s="1">
        <f t="shared" si="2"/>
        <v>5663694.3800000008</v>
      </c>
      <c r="F21" s="1">
        <f t="shared" si="2"/>
        <v>5515383.8000000007</v>
      </c>
      <c r="G21" s="1">
        <f t="shared" si="2"/>
        <v>6250045.7599999998</v>
      </c>
      <c r="H21" s="1">
        <f t="shared" si="2"/>
        <v>6250943.1900000013</v>
      </c>
      <c r="I21" s="1">
        <f t="shared" si="2"/>
        <v>6087996.3799999999</v>
      </c>
      <c r="J21" s="1">
        <f t="shared" si="2"/>
        <v>6255802.8900000006</v>
      </c>
      <c r="K21" s="1">
        <f t="shared" si="2"/>
        <v>6082486.3000000007</v>
      </c>
      <c r="L21" s="1">
        <f t="shared" si="2"/>
        <v>6343793.1900000013</v>
      </c>
      <c r="M21" s="1">
        <f t="shared" si="2"/>
        <v>5121629.3000000007</v>
      </c>
      <c r="N21" s="1">
        <f t="shared" si="2"/>
        <v>5501804.6900000013</v>
      </c>
      <c r="O21" s="1">
        <f t="shared" si="2"/>
        <v>70212658.719999999</v>
      </c>
      <c r="P21" s="1">
        <f t="shared" si="2"/>
        <v>3825858</v>
      </c>
    </row>
    <row r="22" spans="1:16" x14ac:dyDescent="0.25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P22" s="8"/>
    </row>
    <row r="23" spans="1:16" x14ac:dyDescent="0.25">
      <c r="A23" s="11" t="s">
        <v>23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8"/>
    </row>
    <row r="24" spans="1:16" x14ac:dyDescent="0.25">
      <c r="A24" s="7">
        <v>4561002</v>
      </c>
      <c r="B24" s="7" t="s">
        <v>10</v>
      </c>
      <c r="O24" s="14">
        <v>140253</v>
      </c>
    </row>
    <row r="25" spans="1:16" x14ac:dyDescent="0.25">
      <c r="A25" s="7">
        <v>4561005</v>
      </c>
      <c r="B25" s="7" t="s">
        <v>11</v>
      </c>
      <c r="O25" s="12">
        <v>-680082</v>
      </c>
    </row>
    <row r="26" spans="1:16" x14ac:dyDescent="0.25">
      <c r="A26" s="7">
        <v>4561035</v>
      </c>
      <c r="B26" s="7" t="s">
        <v>12</v>
      </c>
      <c r="O26" s="12">
        <v>41592711</v>
      </c>
      <c r="P26" s="8"/>
    </row>
    <row r="27" spans="1:16" x14ac:dyDescent="0.25">
      <c r="A27" s="7">
        <v>4561036</v>
      </c>
      <c r="B27" s="7" t="s">
        <v>13</v>
      </c>
      <c r="O27" s="12">
        <v>614746</v>
      </c>
    </row>
    <row r="28" spans="1:16" x14ac:dyDescent="0.25">
      <c r="A28" s="7">
        <v>4561060</v>
      </c>
      <c r="B28" s="7" t="s">
        <v>14</v>
      </c>
      <c r="O28" s="12">
        <v>606894</v>
      </c>
    </row>
    <row r="29" spans="1:16" x14ac:dyDescent="0.25">
      <c r="A29" s="7">
        <v>5650012</v>
      </c>
      <c r="B29" s="7" t="s">
        <v>15</v>
      </c>
      <c r="O29" s="12">
        <v>5253123</v>
      </c>
    </row>
    <row r="30" spans="1:16" x14ac:dyDescent="0.25">
      <c r="A30" s="7">
        <v>5650015</v>
      </c>
      <c r="B30" s="7" t="s">
        <v>22</v>
      </c>
      <c r="O30" s="12">
        <v>41137</v>
      </c>
    </row>
    <row r="31" spans="1:16" x14ac:dyDescent="0.25">
      <c r="A31" s="7">
        <v>5650016</v>
      </c>
      <c r="B31" s="7" t="s">
        <v>16</v>
      </c>
      <c r="O31" s="12">
        <v>5741487</v>
      </c>
    </row>
    <row r="32" spans="1:16" x14ac:dyDescent="0.25">
      <c r="A32" s="7">
        <v>5650019</v>
      </c>
      <c r="B32" s="7" t="s">
        <v>17</v>
      </c>
      <c r="O32" s="13">
        <v>469187</v>
      </c>
    </row>
    <row r="33" spans="15:15" x14ac:dyDescent="0.25">
      <c r="O33" s="12">
        <f>SUM(O26:O32)</f>
        <v>54319285</v>
      </c>
    </row>
  </sheetData>
  <mergeCells count="2">
    <mergeCell ref="A11:P11"/>
    <mergeCell ref="A23:O2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Vaughan</dc:creator>
  <cp:lastModifiedBy>Alex Vaughan</cp:lastModifiedBy>
  <dcterms:created xsi:type="dcterms:W3CDTF">2017-08-22T16:57:30Z</dcterms:created>
  <dcterms:modified xsi:type="dcterms:W3CDTF">2017-08-22T19:35:03Z</dcterms:modified>
</cp:coreProperties>
</file>