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ternal\Regulatory Services\2017 KY Rate Case\Rate Case Data Request - Working Files\"/>
    </mc:Choice>
  </mc:AlternateContent>
  <bookViews>
    <workbookView xWindow="0" yWindow="0" windowWidth="17280" windowHeight="6672"/>
  </bookViews>
  <sheets>
    <sheet name="Base Rate Amounts" sheetId="1" r:id="rId1"/>
  </sheets>
  <externalReferences>
    <externalReference r:id="rId2"/>
    <externalReference r:id="rId3"/>
  </externalReferences>
  <definedNames>
    <definedName name="Marshall_Rate">'[1]Property Tax'!$B$2</definedName>
    <definedName name="PC_Percent">'[1]Property Tax'!$B$6</definedName>
    <definedName name="_xlnm.Print_Area" localSheetId="0">'Base Rate Amounts'!$B$1:$F$34</definedName>
    <definedName name="tim">#REF!</definedName>
    <definedName name="WV_List">'[1]Property Tax'!$B$4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5" i="1"/>
  <c r="D23" i="1" s="1"/>
  <c r="D25" i="1" s="1"/>
  <c r="A8" i="1"/>
  <c r="A9" i="1" s="1"/>
  <c r="A10" i="1" s="1"/>
  <c r="A11" i="1" s="1"/>
  <c r="A12" i="1" s="1"/>
  <c r="A13" i="1" s="1"/>
  <c r="A14" i="1" s="1"/>
  <c r="A15" i="1" s="1"/>
  <c r="A17" i="1" s="1"/>
  <c r="A19" i="1" s="1"/>
  <c r="A21" i="1" s="1"/>
  <c r="A23" i="1" s="1"/>
  <c r="A25" i="1" s="1"/>
</calcChain>
</file>

<file path=xl/sharedStrings.xml><?xml version="1.0" encoding="utf-8"?>
<sst xmlns="http://schemas.openxmlformats.org/spreadsheetml/2006/main" count="42" uniqueCount="25">
  <si>
    <t>PPA Rider Base Rate Amounts</t>
  </si>
  <si>
    <t>12 Months Ended February 28, 2017</t>
  </si>
  <si>
    <t>KPCo KY Retail Jurisdiction</t>
  </si>
  <si>
    <t>Line</t>
  </si>
  <si>
    <t>Account</t>
  </si>
  <si>
    <t>Description</t>
  </si>
  <si>
    <t>Adjusted Test Year Total</t>
  </si>
  <si>
    <t>Classification</t>
  </si>
  <si>
    <t>PJM Point to Point Trans Svc</t>
  </si>
  <si>
    <t>Demand</t>
  </si>
  <si>
    <t>RTO Formation Cost Recovery</t>
  </si>
  <si>
    <t>PJM Affiliated Trans NITS Cost</t>
  </si>
  <si>
    <t>PJM Affiliated Trans TO Cost</t>
  </si>
  <si>
    <t>Energy</t>
  </si>
  <si>
    <t>Affil PJM Trans Enhancmnt Cost</t>
  </si>
  <si>
    <t>PJM Trans Enhancement Charge</t>
  </si>
  <si>
    <t>PJM NITS Expense - Affiliated</t>
  </si>
  <si>
    <t>Affil PJM Trans Enhncement Exp</t>
  </si>
  <si>
    <t>PJM LSE OATT Base Amount</t>
  </si>
  <si>
    <t xml:space="preserve"> </t>
  </si>
  <si>
    <t>Purchase Power Limitation Base Amount - Acct 555</t>
  </si>
  <si>
    <t>CS IRP Credits Base Amount - Acct 44X</t>
  </si>
  <si>
    <t>Incidental Gas Sales Base Amount - 5010040</t>
  </si>
  <si>
    <t>Total PPA Base Amount</t>
  </si>
  <si>
    <t>Monthly PPA Base Amount to be used for Periods less than 12 months (Line 11/12)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</si>
</sst>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/>
    <xf numFmtId="6" fontId="0" fillId="0" borderId="1" xfId="0" applyNumberFormat="1" applyBorder="1"/>
    <xf numFmtId="166" fontId="0" fillId="0" borderId="0" xfId="2" applyNumberFormat="1" applyFont="1"/>
    <xf numFmtId="6" fontId="3" fillId="0" borderId="2" xfId="0" applyNumberFormat="1" applyFont="1" applyBorder="1"/>
    <xf numFmtId="44" fontId="0" fillId="0" borderId="0" xfId="2" applyFont="1"/>
    <xf numFmtId="166" fontId="0" fillId="0" borderId="0" xfId="0" applyNumberFormat="1"/>
    <xf numFmtId="8" fontId="2" fillId="0" borderId="3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14286\AppData\Local\Microsoft\Windows\Temporary%20Internet%20Files\Content.Outlook\FNVBLJG6\KPCO_R_KIUC_1_67_Attachmen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Rate Amounts"/>
      <sheetName val="Forecaste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B7" sqref="B7"/>
    </sheetView>
  </sheetViews>
  <sheetFormatPr defaultRowHeight="14.4" x14ac:dyDescent="0.3"/>
  <cols>
    <col min="1" max="1" width="8.88671875" style="1"/>
    <col min="2" max="2" width="20.6640625" customWidth="1"/>
    <col min="3" max="3" width="53.5546875" customWidth="1"/>
    <col min="4" max="4" width="22.6640625" bestFit="1" customWidth="1"/>
    <col min="5" max="5" width="3.109375" customWidth="1"/>
    <col min="6" max="6" width="16.33203125" customWidth="1"/>
    <col min="7" max="7" width="12.5546875" bestFit="1" customWidth="1"/>
  </cols>
  <sheetData>
    <row r="1" spans="1:6" ht="15.6" x14ac:dyDescent="0.3">
      <c r="B1" s="2" t="s">
        <v>0</v>
      </c>
      <c r="F1" s="3"/>
    </row>
    <row r="2" spans="1:6" ht="15.6" x14ac:dyDescent="0.3">
      <c r="B2" s="2" t="s">
        <v>1</v>
      </c>
    </row>
    <row r="3" spans="1:6" ht="15.6" x14ac:dyDescent="0.3">
      <c r="B3" s="2" t="s">
        <v>2</v>
      </c>
    </row>
    <row r="6" spans="1:6" x14ac:dyDescent="0.3">
      <c r="A6" s="4" t="s">
        <v>3</v>
      </c>
      <c r="B6" s="4" t="s">
        <v>4</v>
      </c>
      <c r="C6" s="4" t="s">
        <v>5</v>
      </c>
      <c r="D6" s="4" t="s">
        <v>6</v>
      </c>
      <c r="E6" s="5"/>
      <c r="F6" s="4" t="s">
        <v>7</v>
      </c>
    </row>
    <row r="7" spans="1:6" x14ac:dyDescent="0.3">
      <c r="A7" s="6">
        <v>-1</v>
      </c>
      <c r="B7" s="7">
        <v>4561005</v>
      </c>
      <c r="C7" t="s">
        <v>8</v>
      </c>
      <c r="D7" s="8">
        <v>-535143.05000000005</v>
      </c>
      <c r="F7" t="s">
        <v>9</v>
      </c>
    </row>
    <row r="8" spans="1:6" x14ac:dyDescent="0.3">
      <c r="A8" s="6">
        <f>A7-1</f>
        <v>-2</v>
      </c>
      <c r="B8" s="7">
        <v>4561002</v>
      </c>
      <c r="C8" t="s">
        <v>10</v>
      </c>
      <c r="D8" s="8">
        <v>196296.08</v>
      </c>
      <c r="F8" t="s">
        <v>9</v>
      </c>
    </row>
    <row r="9" spans="1:6" x14ac:dyDescent="0.3">
      <c r="A9" s="6">
        <f>A8-1</f>
        <v>-3</v>
      </c>
      <c r="B9" s="7">
        <v>4561035</v>
      </c>
      <c r="C9" t="s">
        <v>11</v>
      </c>
      <c r="D9" s="8">
        <v>45453207</v>
      </c>
      <c r="F9" t="s">
        <v>9</v>
      </c>
    </row>
    <row r="10" spans="1:6" x14ac:dyDescent="0.3">
      <c r="A10" s="6">
        <f t="shared" ref="A10:A15" si="0">A9-1</f>
        <v>-4</v>
      </c>
      <c r="B10" s="7">
        <v>4561036</v>
      </c>
      <c r="C10" t="s">
        <v>12</v>
      </c>
      <c r="D10" s="8">
        <v>566356</v>
      </c>
      <c r="F10" t="s">
        <v>13</v>
      </c>
    </row>
    <row r="11" spans="1:6" x14ac:dyDescent="0.3">
      <c r="A11" s="6">
        <f t="shared" si="0"/>
        <v>-5</v>
      </c>
      <c r="B11" s="7">
        <v>4561060</v>
      </c>
      <c r="C11" t="s">
        <v>14</v>
      </c>
      <c r="D11" s="8">
        <v>788524</v>
      </c>
      <c r="F11" t="s">
        <v>9</v>
      </c>
    </row>
    <row r="12" spans="1:6" x14ac:dyDescent="0.3">
      <c r="A12" s="6">
        <f t="shared" si="0"/>
        <v>-6</v>
      </c>
      <c r="B12" s="7">
        <v>5650012</v>
      </c>
      <c r="C12" t="s">
        <v>15</v>
      </c>
      <c r="D12" s="8">
        <v>5035193</v>
      </c>
      <c r="F12" t="s">
        <v>9</v>
      </c>
    </row>
    <row r="13" spans="1:6" x14ac:dyDescent="0.3">
      <c r="A13" s="6">
        <f t="shared" si="0"/>
        <v>-7</v>
      </c>
      <c r="B13" s="7">
        <v>5650016</v>
      </c>
      <c r="C13" t="s">
        <v>16</v>
      </c>
      <c r="D13" s="8">
        <v>18568254</v>
      </c>
      <c r="F13" t="s">
        <v>9</v>
      </c>
    </row>
    <row r="14" spans="1:6" x14ac:dyDescent="0.3">
      <c r="A14" s="6">
        <f t="shared" si="0"/>
        <v>-8</v>
      </c>
      <c r="B14" s="7">
        <v>5650019</v>
      </c>
      <c r="C14" t="s">
        <v>17</v>
      </c>
      <c r="D14" s="9">
        <v>3965830</v>
      </c>
      <c r="F14" t="s">
        <v>9</v>
      </c>
    </row>
    <row r="15" spans="1:6" x14ac:dyDescent="0.3">
      <c r="A15" s="6">
        <f t="shared" si="0"/>
        <v>-9</v>
      </c>
      <c r="B15" t="s">
        <v>18</v>
      </c>
      <c r="D15" s="8">
        <f>SUM(D7:D14)</f>
        <v>74038517.030000001</v>
      </c>
    </row>
    <row r="16" spans="1:6" x14ac:dyDescent="0.3">
      <c r="A16" s="6" t="s">
        <v>19</v>
      </c>
    </row>
    <row r="17" spans="1:7" x14ac:dyDescent="0.3">
      <c r="A17" s="6">
        <f>A15-1</f>
        <v>-10</v>
      </c>
      <c r="B17" t="s">
        <v>20</v>
      </c>
      <c r="D17" s="10">
        <f>3789173+882204</f>
        <v>4671377</v>
      </c>
      <c r="E17" s="7" t="s">
        <v>19</v>
      </c>
      <c r="F17" t="s">
        <v>13</v>
      </c>
    </row>
    <row r="18" spans="1:7" x14ac:dyDescent="0.3">
      <c r="A18" s="6" t="s">
        <v>19</v>
      </c>
      <c r="E18" s="7"/>
    </row>
    <row r="19" spans="1:7" x14ac:dyDescent="0.3">
      <c r="A19" s="6">
        <f>A17-1</f>
        <v>-11</v>
      </c>
      <c r="B19" t="s">
        <v>21</v>
      </c>
      <c r="D19" s="10">
        <v>42026</v>
      </c>
      <c r="E19" s="7" t="s">
        <v>19</v>
      </c>
      <c r="F19" t="s">
        <v>9</v>
      </c>
    </row>
    <row r="20" spans="1:7" x14ac:dyDescent="0.3">
      <c r="A20" s="6" t="s">
        <v>19</v>
      </c>
    </row>
    <row r="21" spans="1:7" x14ac:dyDescent="0.3">
      <c r="A21" s="6">
        <f>A19-1</f>
        <v>-12</v>
      </c>
      <c r="B21" t="s">
        <v>22</v>
      </c>
      <c r="D21" s="10">
        <v>-13981.97</v>
      </c>
      <c r="F21" t="s">
        <v>13</v>
      </c>
    </row>
    <row r="22" spans="1:7" x14ac:dyDescent="0.3">
      <c r="A22" s="6" t="s">
        <v>19</v>
      </c>
    </row>
    <row r="23" spans="1:7" ht="16.2" thickBot="1" x14ac:dyDescent="0.35">
      <c r="A23" s="6">
        <f>A21-1</f>
        <v>-13</v>
      </c>
      <c r="B23" s="2" t="s">
        <v>23</v>
      </c>
      <c r="D23" s="11">
        <f>SUM(D15:D21)</f>
        <v>78737938.060000002</v>
      </c>
      <c r="F23" s="12"/>
      <c r="G23" s="13"/>
    </row>
    <row r="24" spans="1:7" ht="15" thickTop="1" x14ac:dyDescent="0.3">
      <c r="A24" s="6" t="s">
        <v>19</v>
      </c>
    </row>
    <row r="25" spans="1:7" ht="15" thickBot="1" x14ac:dyDescent="0.35">
      <c r="A25" s="6">
        <f>A23-1</f>
        <v>-14</v>
      </c>
      <c r="B25" t="s">
        <v>24</v>
      </c>
      <c r="D25" s="14">
        <f>D23/12</f>
        <v>6561494.8383333338</v>
      </c>
    </row>
    <row r="26" spans="1:7" ht="15" thickTop="1" x14ac:dyDescent="0.3">
      <c r="B26" t="s">
        <v>19</v>
      </c>
    </row>
    <row r="27" spans="1:7" x14ac:dyDescent="0.3">
      <c r="B27" t="s">
        <v>19</v>
      </c>
    </row>
  </sheetData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Rate Amounts</vt:lpstr>
      <vt:lpstr>'Base Rate Amounts'!Print_Area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2017-08-22T19:13:18Z</dcterms:created>
  <dcterms:modified xsi:type="dcterms:W3CDTF">2017-08-22T19:14:11Z</dcterms:modified>
</cp:coreProperties>
</file>