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lass\AppData\Local\Temp\Workshare\qkeu1irz.rjw\1\"/>
    </mc:Choice>
  </mc:AlternateContent>
  <bookViews>
    <workbookView xWindow="480" yWindow="510" windowWidth="8160" windowHeight="4140" activeTab="2"/>
  </bookViews>
  <sheets>
    <sheet name="Test Year" sheetId="3" r:id="rId1"/>
    <sheet name="2016" sheetId="4" r:id="rId2"/>
    <sheet name="2015" sheetId="7" r:id="rId3"/>
    <sheet name="2014" sheetId="8" r:id="rId4"/>
  </sheets>
  <calcPr calcId="162913"/>
</workbook>
</file>

<file path=xl/calcChain.xml><?xml version="1.0" encoding="utf-8"?>
<calcChain xmlns="http://schemas.openxmlformats.org/spreadsheetml/2006/main">
  <c r="I122" i="7" l="1"/>
  <c r="H122" i="7"/>
  <c r="I121" i="7"/>
  <c r="H121" i="7"/>
  <c r="I120" i="7"/>
  <c r="H120" i="7"/>
  <c r="I119" i="7"/>
  <c r="H119" i="7"/>
  <c r="I118" i="7"/>
  <c r="H118" i="7"/>
  <c r="I117" i="7"/>
  <c r="H117" i="7"/>
  <c r="I116" i="7"/>
  <c r="H116" i="7"/>
  <c r="I115" i="7"/>
  <c r="H115" i="7"/>
  <c r="I114" i="7"/>
  <c r="H114" i="7"/>
  <c r="I113" i="7"/>
  <c r="H113" i="7"/>
  <c r="I112" i="7"/>
  <c r="H112" i="7"/>
  <c r="I111" i="7"/>
  <c r="H111" i="7"/>
  <c r="I110" i="7"/>
  <c r="H110" i="7"/>
  <c r="I109" i="7"/>
  <c r="H109" i="7"/>
  <c r="I108" i="7"/>
  <c r="H108" i="7"/>
  <c r="I107" i="7"/>
  <c r="H107" i="7"/>
  <c r="I106" i="7"/>
  <c r="H106" i="7"/>
  <c r="I105" i="7"/>
  <c r="I123" i="7" s="1"/>
  <c r="H105" i="7"/>
  <c r="H123" i="7" s="1"/>
  <c r="I99" i="7"/>
  <c r="H99" i="7"/>
  <c r="I75" i="7"/>
  <c r="H75" i="7"/>
  <c r="I51" i="7"/>
  <c r="H51" i="7"/>
  <c r="I27" i="7"/>
  <c r="H27" i="7"/>
  <c r="E122" i="7"/>
  <c r="D122" i="7"/>
  <c r="E121" i="7"/>
  <c r="D121" i="7"/>
  <c r="E120" i="7"/>
  <c r="D120" i="7"/>
  <c r="E119" i="7"/>
  <c r="D119" i="7"/>
  <c r="E118" i="7"/>
  <c r="D118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E111" i="7"/>
  <c r="D111" i="7"/>
  <c r="E110" i="7"/>
  <c r="D110" i="7"/>
  <c r="E109" i="7"/>
  <c r="D109" i="7"/>
  <c r="E108" i="7"/>
  <c r="D108" i="7"/>
  <c r="E107" i="7"/>
  <c r="D107" i="7"/>
  <c r="E106" i="7"/>
  <c r="D106" i="7"/>
  <c r="E105" i="7"/>
  <c r="E123" i="7" s="1"/>
  <c r="D105" i="7"/>
  <c r="D123" i="7" s="1"/>
  <c r="E99" i="7"/>
  <c r="D99" i="7"/>
  <c r="E75" i="7"/>
  <c r="D75" i="7"/>
  <c r="E51" i="7"/>
  <c r="D51" i="7"/>
  <c r="E27" i="7"/>
  <c r="D27" i="7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I123" i="4" s="1"/>
  <c r="H105" i="4"/>
  <c r="H123" i="4" s="1"/>
  <c r="I99" i="4"/>
  <c r="H99" i="4"/>
  <c r="I75" i="4"/>
  <c r="H75" i="4"/>
  <c r="I51" i="4"/>
  <c r="H51" i="4"/>
  <c r="I27" i="4"/>
  <c r="H27" i="4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I123" i="3" s="1"/>
  <c r="H105" i="3"/>
  <c r="H123" i="3" s="1"/>
  <c r="I99" i="3"/>
  <c r="H99" i="3"/>
  <c r="I75" i="3"/>
  <c r="H75" i="3"/>
  <c r="I51" i="3"/>
  <c r="H51" i="3"/>
  <c r="I27" i="3"/>
  <c r="H27" i="3"/>
  <c r="C105" i="3" l="1"/>
  <c r="D105" i="3"/>
  <c r="E105" i="3"/>
  <c r="F105" i="3"/>
  <c r="G105" i="3"/>
  <c r="N105" i="3"/>
  <c r="O105" i="3"/>
  <c r="C106" i="3"/>
  <c r="D106" i="3"/>
  <c r="E106" i="3"/>
  <c r="F106" i="3"/>
  <c r="G106" i="3"/>
  <c r="N106" i="3"/>
  <c r="O106" i="3"/>
  <c r="C107" i="3"/>
  <c r="D107" i="3"/>
  <c r="E107" i="3"/>
  <c r="F107" i="3"/>
  <c r="G107" i="3"/>
  <c r="N107" i="3"/>
  <c r="O107" i="3"/>
  <c r="C108" i="3"/>
  <c r="D108" i="3"/>
  <c r="E108" i="3"/>
  <c r="F108" i="3"/>
  <c r="G108" i="3"/>
  <c r="N108" i="3"/>
  <c r="O108" i="3"/>
  <c r="C109" i="3"/>
  <c r="D109" i="3"/>
  <c r="E109" i="3"/>
  <c r="F109" i="3"/>
  <c r="G109" i="3"/>
  <c r="N109" i="3"/>
  <c r="O109" i="3"/>
  <c r="C110" i="3"/>
  <c r="D110" i="3"/>
  <c r="E110" i="3"/>
  <c r="F110" i="3"/>
  <c r="G110" i="3"/>
  <c r="N110" i="3"/>
  <c r="O110" i="3"/>
  <c r="C111" i="3"/>
  <c r="D111" i="3"/>
  <c r="E111" i="3"/>
  <c r="F111" i="3"/>
  <c r="G111" i="3"/>
  <c r="N111" i="3"/>
  <c r="O111" i="3"/>
  <c r="C112" i="3"/>
  <c r="D112" i="3"/>
  <c r="E112" i="3"/>
  <c r="F112" i="3"/>
  <c r="G112" i="3"/>
  <c r="N112" i="3"/>
  <c r="O112" i="3"/>
  <c r="C113" i="3"/>
  <c r="D113" i="3"/>
  <c r="E113" i="3"/>
  <c r="F113" i="3"/>
  <c r="G113" i="3"/>
  <c r="N113" i="3"/>
  <c r="O113" i="3"/>
  <c r="C114" i="3"/>
  <c r="D114" i="3"/>
  <c r="E114" i="3"/>
  <c r="F114" i="3"/>
  <c r="G114" i="3"/>
  <c r="N114" i="3"/>
  <c r="O114" i="3"/>
  <c r="C115" i="3"/>
  <c r="D115" i="3"/>
  <c r="E115" i="3"/>
  <c r="F115" i="3"/>
  <c r="G115" i="3"/>
  <c r="N115" i="3"/>
  <c r="O115" i="3"/>
  <c r="C116" i="3"/>
  <c r="D116" i="3"/>
  <c r="E116" i="3"/>
  <c r="F116" i="3"/>
  <c r="G116" i="3"/>
  <c r="N116" i="3"/>
  <c r="O116" i="3"/>
  <c r="C117" i="3"/>
  <c r="D117" i="3"/>
  <c r="E117" i="3"/>
  <c r="F117" i="3"/>
  <c r="G117" i="3"/>
  <c r="N117" i="3"/>
  <c r="O117" i="3"/>
  <c r="C118" i="3"/>
  <c r="D118" i="3"/>
  <c r="E118" i="3"/>
  <c r="F118" i="3"/>
  <c r="G118" i="3"/>
  <c r="N118" i="3"/>
  <c r="O118" i="3"/>
  <c r="C119" i="3"/>
  <c r="D119" i="3"/>
  <c r="E119" i="3"/>
  <c r="F119" i="3"/>
  <c r="G119" i="3"/>
  <c r="N119" i="3"/>
  <c r="O119" i="3"/>
  <c r="C120" i="3"/>
  <c r="D120" i="3"/>
  <c r="E120" i="3"/>
  <c r="F120" i="3"/>
  <c r="G120" i="3"/>
  <c r="N120" i="3"/>
  <c r="O120" i="3"/>
  <c r="C121" i="3"/>
  <c r="D121" i="3"/>
  <c r="E121" i="3"/>
  <c r="F121" i="3"/>
  <c r="G121" i="3"/>
  <c r="N121" i="3"/>
  <c r="O121" i="3"/>
  <c r="C122" i="3"/>
  <c r="D122" i="3"/>
  <c r="E122" i="3"/>
  <c r="F122" i="3"/>
  <c r="G122" i="3"/>
  <c r="N122" i="3"/>
  <c r="O122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05" i="3"/>
  <c r="C105" i="4"/>
  <c r="D105" i="4"/>
  <c r="E105" i="4"/>
  <c r="F105" i="4"/>
  <c r="G105" i="4"/>
  <c r="L105" i="4"/>
  <c r="M105" i="4"/>
  <c r="N105" i="4"/>
  <c r="O105" i="4"/>
  <c r="C106" i="4"/>
  <c r="D106" i="4"/>
  <c r="E106" i="4"/>
  <c r="F106" i="4"/>
  <c r="G106" i="4"/>
  <c r="L106" i="4"/>
  <c r="M106" i="4"/>
  <c r="N106" i="4"/>
  <c r="O106" i="4"/>
  <c r="C107" i="4"/>
  <c r="D107" i="4"/>
  <c r="D123" i="4" s="1"/>
  <c r="E107" i="4"/>
  <c r="F107" i="4"/>
  <c r="G107" i="4"/>
  <c r="L107" i="4"/>
  <c r="M107" i="4"/>
  <c r="N107" i="4"/>
  <c r="O107" i="4"/>
  <c r="C108" i="4"/>
  <c r="D108" i="4"/>
  <c r="E108" i="4"/>
  <c r="F108" i="4"/>
  <c r="G108" i="4"/>
  <c r="L108" i="4"/>
  <c r="M108" i="4"/>
  <c r="N108" i="4"/>
  <c r="O108" i="4"/>
  <c r="C109" i="4"/>
  <c r="D109" i="4"/>
  <c r="E109" i="4"/>
  <c r="F109" i="4"/>
  <c r="G109" i="4"/>
  <c r="L109" i="4"/>
  <c r="M109" i="4"/>
  <c r="N109" i="4"/>
  <c r="O109" i="4"/>
  <c r="C110" i="4"/>
  <c r="D110" i="4"/>
  <c r="E110" i="4"/>
  <c r="F110" i="4"/>
  <c r="G110" i="4"/>
  <c r="L110" i="4"/>
  <c r="M110" i="4"/>
  <c r="N110" i="4"/>
  <c r="O110" i="4"/>
  <c r="C111" i="4"/>
  <c r="D111" i="4"/>
  <c r="E111" i="4"/>
  <c r="F111" i="4"/>
  <c r="G111" i="4"/>
  <c r="L111" i="4"/>
  <c r="M111" i="4"/>
  <c r="N111" i="4"/>
  <c r="O111" i="4"/>
  <c r="C112" i="4"/>
  <c r="D112" i="4"/>
  <c r="E112" i="4"/>
  <c r="F112" i="4"/>
  <c r="G112" i="4"/>
  <c r="L112" i="4"/>
  <c r="M112" i="4"/>
  <c r="N112" i="4"/>
  <c r="O112" i="4"/>
  <c r="C113" i="4"/>
  <c r="D113" i="4"/>
  <c r="E113" i="4"/>
  <c r="F113" i="4"/>
  <c r="G113" i="4"/>
  <c r="L113" i="4"/>
  <c r="M113" i="4"/>
  <c r="N113" i="4"/>
  <c r="O113" i="4"/>
  <c r="C114" i="4"/>
  <c r="D114" i="4"/>
  <c r="E114" i="4"/>
  <c r="F114" i="4"/>
  <c r="G114" i="4"/>
  <c r="L114" i="4"/>
  <c r="M114" i="4"/>
  <c r="N114" i="4"/>
  <c r="O114" i="4"/>
  <c r="C115" i="4"/>
  <c r="D115" i="4"/>
  <c r="E115" i="4"/>
  <c r="F115" i="4"/>
  <c r="G115" i="4"/>
  <c r="L115" i="4"/>
  <c r="M115" i="4"/>
  <c r="N115" i="4"/>
  <c r="O115" i="4"/>
  <c r="C116" i="4"/>
  <c r="D116" i="4"/>
  <c r="E116" i="4"/>
  <c r="F116" i="4"/>
  <c r="G116" i="4"/>
  <c r="L116" i="4"/>
  <c r="M116" i="4"/>
  <c r="N116" i="4"/>
  <c r="O116" i="4"/>
  <c r="C117" i="4"/>
  <c r="D117" i="4"/>
  <c r="E117" i="4"/>
  <c r="F117" i="4"/>
  <c r="G117" i="4"/>
  <c r="L117" i="4"/>
  <c r="M117" i="4"/>
  <c r="N117" i="4"/>
  <c r="O117" i="4"/>
  <c r="C118" i="4"/>
  <c r="D118" i="4"/>
  <c r="E118" i="4"/>
  <c r="F118" i="4"/>
  <c r="G118" i="4"/>
  <c r="L118" i="4"/>
  <c r="M118" i="4"/>
  <c r="N118" i="4"/>
  <c r="O118" i="4"/>
  <c r="C119" i="4"/>
  <c r="D119" i="4"/>
  <c r="E119" i="4"/>
  <c r="F119" i="4"/>
  <c r="G119" i="4"/>
  <c r="L119" i="4"/>
  <c r="M119" i="4"/>
  <c r="N119" i="4"/>
  <c r="O119" i="4"/>
  <c r="C120" i="4"/>
  <c r="D120" i="4"/>
  <c r="E120" i="4"/>
  <c r="F120" i="4"/>
  <c r="G120" i="4"/>
  <c r="L120" i="4"/>
  <c r="M120" i="4"/>
  <c r="N120" i="4"/>
  <c r="O120" i="4"/>
  <c r="C121" i="4"/>
  <c r="D121" i="4"/>
  <c r="E121" i="4"/>
  <c r="F121" i="4"/>
  <c r="G121" i="4"/>
  <c r="L121" i="4"/>
  <c r="M121" i="4"/>
  <c r="N121" i="4"/>
  <c r="O121" i="4"/>
  <c r="C122" i="4"/>
  <c r="D122" i="4"/>
  <c r="E122" i="4"/>
  <c r="F122" i="4"/>
  <c r="G122" i="4"/>
  <c r="L122" i="4"/>
  <c r="M122" i="4"/>
  <c r="N122" i="4"/>
  <c r="O122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05" i="4"/>
  <c r="B123" i="4" s="1"/>
  <c r="C105" i="7"/>
  <c r="F105" i="7"/>
  <c r="G105" i="7"/>
  <c r="L105" i="7"/>
  <c r="M105" i="7"/>
  <c r="N105" i="7"/>
  <c r="O105" i="7"/>
  <c r="C106" i="7"/>
  <c r="F106" i="7"/>
  <c r="G106" i="7"/>
  <c r="L106" i="7"/>
  <c r="M106" i="7"/>
  <c r="N106" i="7"/>
  <c r="O106" i="7"/>
  <c r="C107" i="7"/>
  <c r="F107" i="7"/>
  <c r="G107" i="7"/>
  <c r="L107" i="7"/>
  <c r="M107" i="7"/>
  <c r="N107" i="7"/>
  <c r="O107" i="7"/>
  <c r="C108" i="7"/>
  <c r="F108" i="7"/>
  <c r="G108" i="7"/>
  <c r="L108" i="7"/>
  <c r="M108" i="7"/>
  <c r="N108" i="7"/>
  <c r="O108" i="7"/>
  <c r="C109" i="7"/>
  <c r="F109" i="7"/>
  <c r="G109" i="7"/>
  <c r="L109" i="7"/>
  <c r="M109" i="7"/>
  <c r="N109" i="7"/>
  <c r="O109" i="7"/>
  <c r="C110" i="7"/>
  <c r="F110" i="7"/>
  <c r="G110" i="7"/>
  <c r="L110" i="7"/>
  <c r="M110" i="7"/>
  <c r="N110" i="7"/>
  <c r="O110" i="7"/>
  <c r="C111" i="7"/>
  <c r="F111" i="7"/>
  <c r="G111" i="7"/>
  <c r="L111" i="7"/>
  <c r="M111" i="7"/>
  <c r="N111" i="7"/>
  <c r="O111" i="7"/>
  <c r="C112" i="7"/>
  <c r="F112" i="7"/>
  <c r="G112" i="7"/>
  <c r="L112" i="7"/>
  <c r="M112" i="7"/>
  <c r="N112" i="7"/>
  <c r="O112" i="7"/>
  <c r="C113" i="7"/>
  <c r="F113" i="7"/>
  <c r="G113" i="7"/>
  <c r="L113" i="7"/>
  <c r="M113" i="7"/>
  <c r="N113" i="7"/>
  <c r="O113" i="7"/>
  <c r="C114" i="7"/>
  <c r="F114" i="7"/>
  <c r="G114" i="7"/>
  <c r="L114" i="7"/>
  <c r="M114" i="7"/>
  <c r="N114" i="7"/>
  <c r="O114" i="7"/>
  <c r="C115" i="7"/>
  <c r="F115" i="7"/>
  <c r="G115" i="7"/>
  <c r="L115" i="7"/>
  <c r="M115" i="7"/>
  <c r="N115" i="7"/>
  <c r="O115" i="7"/>
  <c r="C116" i="7"/>
  <c r="F116" i="7"/>
  <c r="G116" i="7"/>
  <c r="L116" i="7"/>
  <c r="M116" i="7"/>
  <c r="N116" i="7"/>
  <c r="O116" i="7"/>
  <c r="C117" i="7"/>
  <c r="F117" i="7"/>
  <c r="G117" i="7"/>
  <c r="L117" i="7"/>
  <c r="M117" i="7"/>
  <c r="N117" i="7"/>
  <c r="O117" i="7"/>
  <c r="C118" i="7"/>
  <c r="F118" i="7"/>
  <c r="G118" i="7"/>
  <c r="L118" i="7"/>
  <c r="M118" i="7"/>
  <c r="N118" i="7"/>
  <c r="O118" i="7"/>
  <c r="C119" i="7"/>
  <c r="F119" i="7"/>
  <c r="G119" i="7"/>
  <c r="L119" i="7"/>
  <c r="M119" i="7"/>
  <c r="N119" i="7"/>
  <c r="O119" i="7"/>
  <c r="C120" i="7"/>
  <c r="F120" i="7"/>
  <c r="G120" i="7"/>
  <c r="L120" i="7"/>
  <c r="M120" i="7"/>
  <c r="N120" i="7"/>
  <c r="O120" i="7"/>
  <c r="C121" i="7"/>
  <c r="F121" i="7"/>
  <c r="G121" i="7"/>
  <c r="L121" i="7"/>
  <c r="M121" i="7"/>
  <c r="N121" i="7"/>
  <c r="O121" i="7"/>
  <c r="C122" i="7"/>
  <c r="F122" i="7"/>
  <c r="G122" i="7"/>
  <c r="L122" i="7"/>
  <c r="M122" i="7"/>
  <c r="N122" i="7"/>
  <c r="O122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05" i="7"/>
  <c r="C105" i="8"/>
  <c r="F105" i="8"/>
  <c r="G105" i="8"/>
  <c r="H105" i="8"/>
  <c r="I105" i="8"/>
  <c r="L105" i="8"/>
  <c r="M105" i="8"/>
  <c r="N105" i="8"/>
  <c r="O105" i="8"/>
  <c r="C106" i="8"/>
  <c r="F106" i="8"/>
  <c r="G106" i="8"/>
  <c r="H106" i="8"/>
  <c r="I106" i="8"/>
  <c r="L106" i="8"/>
  <c r="M106" i="8"/>
  <c r="N106" i="8"/>
  <c r="O106" i="8"/>
  <c r="C107" i="8"/>
  <c r="F107" i="8"/>
  <c r="G107" i="8"/>
  <c r="H107" i="8"/>
  <c r="I107" i="8"/>
  <c r="L107" i="8"/>
  <c r="M107" i="8"/>
  <c r="N107" i="8"/>
  <c r="O107" i="8"/>
  <c r="C108" i="8"/>
  <c r="F108" i="8"/>
  <c r="G108" i="8"/>
  <c r="H108" i="8"/>
  <c r="I108" i="8"/>
  <c r="L108" i="8"/>
  <c r="M108" i="8"/>
  <c r="N108" i="8"/>
  <c r="O108" i="8"/>
  <c r="C109" i="8"/>
  <c r="F109" i="8"/>
  <c r="G109" i="8"/>
  <c r="H109" i="8"/>
  <c r="I109" i="8"/>
  <c r="L109" i="8"/>
  <c r="M109" i="8"/>
  <c r="N109" i="8"/>
  <c r="O109" i="8"/>
  <c r="C110" i="8"/>
  <c r="F110" i="8"/>
  <c r="G110" i="8"/>
  <c r="H110" i="8"/>
  <c r="I110" i="8"/>
  <c r="L110" i="8"/>
  <c r="M110" i="8"/>
  <c r="N110" i="8"/>
  <c r="O110" i="8"/>
  <c r="C111" i="8"/>
  <c r="F111" i="8"/>
  <c r="G111" i="8"/>
  <c r="H111" i="8"/>
  <c r="I111" i="8"/>
  <c r="L111" i="8"/>
  <c r="M111" i="8"/>
  <c r="N111" i="8"/>
  <c r="O111" i="8"/>
  <c r="C112" i="8"/>
  <c r="F112" i="8"/>
  <c r="G112" i="8"/>
  <c r="H112" i="8"/>
  <c r="I112" i="8"/>
  <c r="L112" i="8"/>
  <c r="M112" i="8"/>
  <c r="N112" i="8"/>
  <c r="O112" i="8"/>
  <c r="C113" i="8"/>
  <c r="F113" i="8"/>
  <c r="G113" i="8"/>
  <c r="H113" i="8"/>
  <c r="I113" i="8"/>
  <c r="L113" i="8"/>
  <c r="M113" i="8"/>
  <c r="N113" i="8"/>
  <c r="O113" i="8"/>
  <c r="C114" i="8"/>
  <c r="F114" i="8"/>
  <c r="G114" i="8"/>
  <c r="H114" i="8"/>
  <c r="I114" i="8"/>
  <c r="L114" i="8"/>
  <c r="M114" i="8"/>
  <c r="N114" i="8"/>
  <c r="O114" i="8"/>
  <c r="C115" i="8"/>
  <c r="F115" i="8"/>
  <c r="G115" i="8"/>
  <c r="H115" i="8"/>
  <c r="I115" i="8"/>
  <c r="L115" i="8"/>
  <c r="M115" i="8"/>
  <c r="N115" i="8"/>
  <c r="O115" i="8"/>
  <c r="C116" i="8"/>
  <c r="F116" i="8"/>
  <c r="G116" i="8"/>
  <c r="H116" i="8"/>
  <c r="I116" i="8"/>
  <c r="L116" i="8"/>
  <c r="M116" i="8"/>
  <c r="N116" i="8"/>
  <c r="O116" i="8"/>
  <c r="C117" i="8"/>
  <c r="F117" i="8"/>
  <c r="G117" i="8"/>
  <c r="H117" i="8"/>
  <c r="I117" i="8"/>
  <c r="L117" i="8"/>
  <c r="M117" i="8"/>
  <c r="N117" i="8"/>
  <c r="O117" i="8"/>
  <c r="C118" i="8"/>
  <c r="F118" i="8"/>
  <c r="G118" i="8"/>
  <c r="H118" i="8"/>
  <c r="I118" i="8"/>
  <c r="L118" i="8"/>
  <c r="M118" i="8"/>
  <c r="N118" i="8"/>
  <c r="O118" i="8"/>
  <c r="C119" i="8"/>
  <c r="F119" i="8"/>
  <c r="G119" i="8"/>
  <c r="H119" i="8"/>
  <c r="I119" i="8"/>
  <c r="L119" i="8"/>
  <c r="M119" i="8"/>
  <c r="N119" i="8"/>
  <c r="O119" i="8"/>
  <c r="C120" i="8"/>
  <c r="F120" i="8"/>
  <c r="G120" i="8"/>
  <c r="H120" i="8"/>
  <c r="I120" i="8"/>
  <c r="L120" i="8"/>
  <c r="M120" i="8"/>
  <c r="N120" i="8"/>
  <c r="O120" i="8"/>
  <c r="C121" i="8"/>
  <c r="F121" i="8"/>
  <c r="G121" i="8"/>
  <c r="H121" i="8"/>
  <c r="I121" i="8"/>
  <c r="L121" i="8"/>
  <c r="M121" i="8"/>
  <c r="N121" i="8"/>
  <c r="O121" i="8"/>
  <c r="C122" i="8"/>
  <c r="F122" i="8"/>
  <c r="G122" i="8"/>
  <c r="H122" i="8"/>
  <c r="I122" i="8"/>
  <c r="L122" i="8"/>
  <c r="M122" i="8"/>
  <c r="N122" i="8"/>
  <c r="O122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05" i="8"/>
  <c r="L123" i="4" l="1"/>
  <c r="N123" i="7"/>
  <c r="F123" i="7"/>
  <c r="L123" i="7"/>
  <c r="M123" i="4"/>
  <c r="E123" i="4"/>
  <c r="B123" i="7"/>
  <c r="O123" i="7"/>
  <c r="G123" i="7"/>
  <c r="G123" i="4"/>
  <c r="G123" i="3"/>
  <c r="N123" i="4"/>
  <c r="F123" i="3"/>
  <c r="C123" i="4"/>
  <c r="O123" i="4"/>
  <c r="C123" i="7"/>
  <c r="M123" i="7"/>
  <c r="O123" i="3"/>
  <c r="B123" i="3"/>
  <c r="N123" i="3"/>
  <c r="E123" i="3"/>
  <c r="D123" i="3"/>
  <c r="F123" i="4"/>
  <c r="C123" i="3" l="1"/>
  <c r="O123" i="8"/>
  <c r="N123" i="8"/>
  <c r="M123" i="8"/>
  <c r="L123" i="8"/>
  <c r="I123" i="8"/>
  <c r="H123" i="8"/>
  <c r="G123" i="8"/>
  <c r="F123" i="8"/>
  <c r="C123" i="8"/>
  <c r="B123" i="8"/>
  <c r="B27" i="7" l="1"/>
  <c r="C27" i="7" l="1"/>
  <c r="N99" i="7" l="1"/>
  <c r="O99" i="7"/>
  <c r="G99" i="7"/>
  <c r="F99" i="7"/>
  <c r="M99" i="7"/>
  <c r="L99" i="7"/>
  <c r="N75" i="7"/>
  <c r="O75" i="7"/>
  <c r="G75" i="7"/>
  <c r="F75" i="7"/>
  <c r="M75" i="7"/>
  <c r="L75" i="7"/>
  <c r="O51" i="7"/>
  <c r="N51" i="7"/>
  <c r="G51" i="7"/>
  <c r="F51" i="7"/>
  <c r="M51" i="7"/>
  <c r="L51" i="7"/>
  <c r="N27" i="7"/>
  <c r="O27" i="7"/>
  <c r="G27" i="7"/>
  <c r="F27" i="7"/>
  <c r="M27" i="7"/>
  <c r="L27" i="7"/>
  <c r="B99" i="7" l="1"/>
  <c r="B75" i="7"/>
  <c r="B51" i="7"/>
  <c r="G99" i="4"/>
  <c r="F99" i="4"/>
  <c r="O99" i="4"/>
  <c r="N99" i="4"/>
  <c r="M99" i="4"/>
  <c r="L99" i="4"/>
  <c r="E99" i="4"/>
  <c r="D99" i="4"/>
  <c r="F75" i="4"/>
  <c r="G75" i="4"/>
  <c r="N75" i="4"/>
  <c r="O75" i="4"/>
  <c r="M75" i="4"/>
  <c r="L75" i="4"/>
  <c r="D75" i="4"/>
  <c r="E75" i="4"/>
  <c r="G51" i="4"/>
  <c r="F51" i="4"/>
  <c r="O51" i="4"/>
  <c r="N51" i="4"/>
  <c r="M51" i="4"/>
  <c r="L51" i="4"/>
  <c r="E51" i="4"/>
  <c r="D51" i="4"/>
  <c r="O27" i="4"/>
  <c r="N27" i="4"/>
  <c r="G27" i="4"/>
  <c r="F27" i="4"/>
  <c r="M27" i="4"/>
  <c r="L27" i="4"/>
  <c r="E27" i="4"/>
  <c r="D27" i="4"/>
  <c r="C99" i="7" l="1"/>
  <c r="C75" i="7"/>
  <c r="C51" i="7"/>
  <c r="B99" i="4"/>
  <c r="B75" i="4"/>
  <c r="B51" i="4"/>
  <c r="B27" i="4"/>
  <c r="C99" i="4" l="1"/>
  <c r="C75" i="4"/>
  <c r="C51" i="4"/>
  <c r="C27" i="4"/>
  <c r="O99" i="8" l="1"/>
  <c r="N99" i="8"/>
  <c r="G99" i="8"/>
  <c r="F99" i="8"/>
  <c r="M99" i="8"/>
  <c r="L99" i="8"/>
  <c r="I99" i="8"/>
  <c r="H99" i="8"/>
  <c r="O75" i="8"/>
  <c r="N75" i="8"/>
  <c r="G75" i="8"/>
  <c r="F75" i="8"/>
  <c r="I75" i="8"/>
  <c r="H75" i="8"/>
  <c r="M75" i="8"/>
  <c r="L75" i="8"/>
  <c r="F51" i="8"/>
  <c r="G51" i="8"/>
  <c r="O51" i="8"/>
  <c r="N51" i="8"/>
  <c r="I51" i="8"/>
  <c r="H51" i="8"/>
  <c r="M51" i="8"/>
  <c r="L51" i="8"/>
  <c r="N27" i="8"/>
  <c r="O27" i="8"/>
  <c r="G27" i="8"/>
  <c r="F27" i="8"/>
  <c r="I27" i="8"/>
  <c r="H27" i="8"/>
  <c r="M27" i="8"/>
  <c r="L27" i="8"/>
  <c r="B99" i="8" l="1"/>
  <c r="B75" i="8"/>
  <c r="B51" i="8"/>
  <c r="B27" i="8"/>
  <c r="N99" i="3"/>
  <c r="F99" i="3"/>
  <c r="G99" i="3"/>
  <c r="D99" i="3"/>
  <c r="E99" i="3"/>
  <c r="B99" i="3"/>
  <c r="E75" i="3"/>
  <c r="D75" i="3"/>
  <c r="B75" i="3"/>
  <c r="E51" i="3"/>
  <c r="D51" i="3"/>
  <c r="B51" i="3"/>
  <c r="C99" i="8" l="1"/>
  <c r="C75" i="8"/>
  <c r="C51" i="8"/>
  <c r="C27" i="8"/>
  <c r="O99" i="3"/>
  <c r="C99" i="3"/>
  <c r="O75" i="3"/>
  <c r="N75" i="3"/>
  <c r="G75" i="3"/>
  <c r="F75" i="3"/>
  <c r="C75" i="3"/>
  <c r="C51" i="3"/>
  <c r="F51" i="3" l="1"/>
  <c r="N51" i="3"/>
  <c r="G51" i="3" l="1"/>
  <c r="O51" i="3"/>
  <c r="N27" i="3" l="1"/>
  <c r="O27" i="3"/>
  <c r="G27" i="3" l="1"/>
  <c r="C27" i="3"/>
  <c r="E27" i="3"/>
  <c r="F27" i="3" l="1"/>
  <c r="D27" i="3"/>
  <c r="B27" i="3" l="1"/>
</calcChain>
</file>

<file path=xl/sharedStrings.xml><?xml version="1.0" encoding="utf-8"?>
<sst xmlns="http://schemas.openxmlformats.org/spreadsheetml/2006/main" count="906" uniqueCount="42">
  <si>
    <t>5000</t>
  </si>
  <si>
    <t>9200</t>
  </si>
  <si>
    <t>9210</t>
  </si>
  <si>
    <t>9302</t>
  </si>
  <si>
    <t>1070</t>
  </si>
  <si>
    <t>5600</t>
  </si>
  <si>
    <t>4265</t>
  </si>
  <si>
    <t>9280</t>
  </si>
  <si>
    <t>4264</t>
  </si>
  <si>
    <t>1880</t>
  </si>
  <si>
    <t>5660</t>
  </si>
  <si>
    <t>1520</t>
  </si>
  <si>
    <t>FERC Account</t>
  </si>
  <si>
    <t>Grand Total</t>
  </si>
  <si>
    <t>Kentucky Power Company</t>
  </si>
  <si>
    <t>by FERC Account (net of billings to Wheeling Power for Mitchell Plant)</t>
  </si>
  <si>
    <t>Kentucky Jurisdictional</t>
  </si>
  <si>
    <t>4171</t>
  </si>
  <si>
    <t>5060</t>
  </si>
  <si>
    <t>5240</t>
  </si>
  <si>
    <t>5280</t>
  </si>
  <si>
    <t>5880</t>
  </si>
  <si>
    <t>9230</t>
  </si>
  <si>
    <t>Executive</t>
  </si>
  <si>
    <t>AKINS,NICHOLAS K</t>
  </si>
  <si>
    <t>BARTON,LISA M</t>
  </si>
  <si>
    <t>FEINBERG,DAVID M</t>
  </si>
  <si>
    <t>HILLEBRAND,LANA L</t>
  </si>
  <si>
    <t>POWERS,ROBERT P</t>
  </si>
  <si>
    <t>TIERNEY,BRIAN X</t>
  </si>
  <si>
    <t>Billed to KPCO Amount</t>
  </si>
  <si>
    <t>TOTAL TEST YEAR</t>
  </si>
  <si>
    <t>For the  Test Year Ended February 28, 2017</t>
  </si>
  <si>
    <t>Long Term Incentive PSI Plan</t>
  </si>
  <si>
    <t>Long Term Incentive RSU Plan</t>
  </si>
  <si>
    <t>Annual Incentive Plan</t>
  </si>
  <si>
    <t>Other Incentives</t>
  </si>
  <si>
    <t>Total Other Compensation</t>
  </si>
  <si>
    <t>For the Year Ended December 31, 2016</t>
  </si>
  <si>
    <t>For the Year Ended December 31, 2015</t>
  </si>
  <si>
    <t>For the Year Ended December 31, 2014</t>
  </si>
  <si>
    <t>Analysis of AEPSC Executive Other Compensation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</si>
</sst>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40" fontId="0" fillId="0" borderId="0" xfId="1" applyFont="1"/>
    <xf numFmtId="38" fontId="3" fillId="0" borderId="11" xfId="1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38" fontId="1" fillId="0" borderId="10" xfId="1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0" fontId="0" fillId="0" borderId="2" xfId="8" applyNumberFormat="1" applyFont="1" applyFill="1" applyBorder="1"/>
    <xf numFmtId="0" fontId="0" fillId="0" borderId="0" xfId="0" applyBorder="1"/>
    <xf numFmtId="38" fontId="1" fillId="3" borderId="10" xfId="1" applyNumberFormat="1" applyFont="1" applyFill="1" applyBorder="1" applyAlignment="1">
      <alignment horizontal="center" wrapText="1"/>
    </xf>
    <xf numFmtId="38" fontId="3" fillId="3" borderId="11" xfId="1" applyNumberFormat="1" applyFont="1" applyFill="1" applyBorder="1" applyAlignment="1">
      <alignment horizontal="center" wrapText="1"/>
    </xf>
    <xf numFmtId="38" fontId="0" fillId="3" borderId="4" xfId="1" applyNumberFormat="1" applyFont="1" applyFill="1" applyBorder="1"/>
    <xf numFmtId="38" fontId="0" fillId="3" borderId="5" xfId="1" applyNumberFormat="1" applyFont="1" applyFill="1" applyBorder="1"/>
    <xf numFmtId="38" fontId="3" fillId="3" borderId="12" xfId="1" applyNumberFormat="1" applyFont="1" applyFill="1" applyBorder="1" applyAlignment="1">
      <alignment horizontal="center" wrapText="1"/>
    </xf>
    <xf numFmtId="0" fontId="0" fillId="3" borderId="0" xfId="0" applyFill="1"/>
    <xf numFmtId="40" fontId="0" fillId="3" borderId="0" xfId="1" applyFont="1" applyFill="1"/>
    <xf numFmtId="38" fontId="0" fillId="4" borderId="4" xfId="1" applyNumberFormat="1" applyFont="1" applyFill="1" applyBorder="1"/>
    <xf numFmtId="38" fontId="0" fillId="4" borderId="5" xfId="1" applyNumberFormat="1" applyFont="1" applyFill="1" applyBorder="1"/>
    <xf numFmtId="0" fontId="0" fillId="0" borderId="0" xfId="0" applyFill="1"/>
    <xf numFmtId="38" fontId="1" fillId="0" borderId="10" xfId="1" applyNumberFormat="1" applyFont="1" applyFill="1" applyBorder="1" applyAlignment="1">
      <alignment horizontal="center" wrapText="1"/>
    </xf>
    <xf numFmtId="38" fontId="1" fillId="0" borderId="11" xfId="1" applyNumberFormat="1" applyFont="1" applyFill="1" applyBorder="1" applyAlignment="1">
      <alignment horizontal="center" wrapText="1"/>
    </xf>
    <xf numFmtId="38" fontId="0" fillId="0" borderId="4" xfId="1" applyNumberFormat="1" applyFont="1" applyFill="1" applyBorder="1"/>
    <xf numFmtId="38" fontId="0" fillId="0" borderId="5" xfId="1" applyNumberFormat="1" applyFont="1" applyFill="1" applyBorder="1"/>
    <xf numFmtId="40" fontId="0" fillId="0" borderId="0" xfId="1" applyFont="1" applyFill="1"/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9">
    <cellStyle name="Comma" xfId="1" builtinId="3"/>
    <cellStyle name="Normal" xfId="0" builtinId="0"/>
    <cellStyle name="Percent" xfId="8" builtinId="5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H95" zoomScale="85" zoomScaleNormal="85" workbookViewId="0"/>
  </sheetViews>
  <sheetFormatPr defaultRowHeight="12.4" x14ac:dyDescent="0.35"/>
  <cols>
    <col min="1" max="1" width="17.42578125" customWidth="1"/>
    <col min="2" max="2" width="15" style="18" bestFit="1" customWidth="1"/>
    <col min="3" max="3" width="14.5703125" style="18" bestFit="1" customWidth="1"/>
    <col min="4" max="4" width="15" style="18" bestFit="1" customWidth="1"/>
    <col min="5" max="5" width="14.5703125" style="18" bestFit="1" customWidth="1"/>
    <col min="6" max="6" width="15" style="18" bestFit="1" customWidth="1"/>
    <col min="7" max="7" width="14.5703125" style="18" bestFit="1" customWidth="1"/>
    <col min="8" max="8" width="15" style="22" bestFit="1" customWidth="1"/>
    <col min="9" max="9" width="14.5703125" style="22" bestFit="1" customWidth="1"/>
    <col min="10" max="10" width="15.5703125" bestFit="1" customWidth="1"/>
    <col min="11" max="13" width="14.5703125" bestFit="1" customWidth="1"/>
    <col min="14" max="15" width="14.5703125" style="18" customWidth="1"/>
    <col min="16" max="16" width="14.5703125" bestFit="1" customWidth="1"/>
    <col min="17" max="17" width="14" customWidth="1"/>
    <col min="18" max="18" width="12.42578125" bestFit="1" customWidth="1"/>
    <col min="19" max="19" width="13.78515625" customWidth="1"/>
  </cols>
  <sheetData>
    <row r="1" spans="1:17" ht="14.25" x14ac:dyDescent="0.45">
      <c r="A1" s="3" t="s">
        <v>14</v>
      </c>
    </row>
    <row r="2" spans="1:17" ht="14.25" x14ac:dyDescent="0.45">
      <c r="A2" s="3" t="s">
        <v>41</v>
      </c>
    </row>
    <row r="3" spans="1:17" ht="14.25" x14ac:dyDescent="0.45">
      <c r="A3" s="3" t="s">
        <v>15</v>
      </c>
    </row>
    <row r="4" spans="1:17" ht="14.25" x14ac:dyDescent="0.45">
      <c r="A4" s="3" t="s">
        <v>32</v>
      </c>
    </row>
    <row r="6" spans="1:17" x14ac:dyDescent="0.35">
      <c r="A6" s="4"/>
      <c r="B6" s="28" t="s">
        <v>33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x14ac:dyDescent="0.35">
      <c r="A7" s="8" t="s">
        <v>23</v>
      </c>
      <c r="B7" s="31" t="s">
        <v>24</v>
      </c>
      <c r="C7" s="32"/>
      <c r="D7" s="31" t="s">
        <v>25</v>
      </c>
      <c r="E7" s="32"/>
      <c r="F7" s="31" t="s">
        <v>26</v>
      </c>
      <c r="G7" s="32"/>
      <c r="H7" s="33" t="s">
        <v>27</v>
      </c>
      <c r="I7" s="34"/>
      <c r="J7" s="35"/>
      <c r="K7" s="36"/>
      <c r="L7" s="35"/>
      <c r="M7" s="36"/>
      <c r="N7" s="31" t="s">
        <v>29</v>
      </c>
      <c r="O7" s="32"/>
      <c r="P7" s="28" t="s">
        <v>31</v>
      </c>
      <c r="Q7" s="30"/>
    </row>
    <row r="8" spans="1:17" ht="29.25" customHeight="1" x14ac:dyDescent="0.35">
      <c r="A8" s="5" t="s">
        <v>12</v>
      </c>
      <c r="B8" s="13" t="s">
        <v>30</v>
      </c>
      <c r="C8" s="14" t="s">
        <v>16</v>
      </c>
      <c r="D8" s="13" t="s">
        <v>30</v>
      </c>
      <c r="E8" s="14" t="s">
        <v>16</v>
      </c>
      <c r="F8" s="13" t="s">
        <v>30</v>
      </c>
      <c r="G8" s="14" t="s">
        <v>16</v>
      </c>
      <c r="H8" s="23" t="s">
        <v>30</v>
      </c>
      <c r="I8" s="24" t="s">
        <v>16</v>
      </c>
      <c r="J8" s="9" t="s">
        <v>30</v>
      </c>
      <c r="K8" s="7" t="s">
        <v>16</v>
      </c>
      <c r="L8" s="9" t="s">
        <v>30</v>
      </c>
      <c r="M8" s="7" t="s">
        <v>16</v>
      </c>
      <c r="N8" s="17" t="s">
        <v>30</v>
      </c>
      <c r="O8" s="17" t="s">
        <v>16</v>
      </c>
      <c r="P8" s="9" t="s">
        <v>30</v>
      </c>
      <c r="Q8" s="7" t="s">
        <v>16</v>
      </c>
    </row>
    <row r="9" spans="1:17" x14ac:dyDescent="0.35">
      <c r="A9" s="1" t="s">
        <v>4</v>
      </c>
      <c r="B9" s="15">
        <v>0</v>
      </c>
      <c r="C9" s="15">
        <v>0</v>
      </c>
      <c r="D9" s="15">
        <v>361.46054717143932</v>
      </c>
      <c r="E9" s="15">
        <v>358.5688627940678</v>
      </c>
      <c r="F9" s="15">
        <v>0</v>
      </c>
      <c r="G9" s="15">
        <v>0</v>
      </c>
      <c r="H9" s="25">
        <v>7499.1052773644469</v>
      </c>
      <c r="I9" s="25">
        <v>7439.112435145531</v>
      </c>
      <c r="J9" s="20"/>
      <c r="K9" s="20"/>
      <c r="L9" s="20"/>
      <c r="M9" s="20"/>
      <c r="N9" s="15">
        <v>0</v>
      </c>
      <c r="O9" s="15">
        <v>0</v>
      </c>
      <c r="P9" s="20"/>
      <c r="Q9" s="20"/>
    </row>
    <row r="10" spans="1:17" x14ac:dyDescent="0.35">
      <c r="A10" s="1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25">
        <v>0</v>
      </c>
      <c r="I10" s="25">
        <v>0</v>
      </c>
      <c r="J10" s="20"/>
      <c r="K10" s="20"/>
      <c r="L10" s="20"/>
      <c r="M10" s="20"/>
      <c r="N10" s="15">
        <v>0</v>
      </c>
      <c r="O10" s="15">
        <v>0</v>
      </c>
      <c r="P10" s="20"/>
      <c r="Q10" s="20"/>
    </row>
    <row r="11" spans="1:17" x14ac:dyDescent="0.35">
      <c r="A11" s="1" t="s">
        <v>9</v>
      </c>
      <c r="B11" s="15">
        <v>4500.4754412704588</v>
      </c>
      <c r="C11" s="15">
        <v>4464.4716377402947</v>
      </c>
      <c r="D11" s="15">
        <v>0</v>
      </c>
      <c r="E11" s="15">
        <v>0</v>
      </c>
      <c r="F11" s="15">
        <v>0</v>
      </c>
      <c r="G11" s="15">
        <v>0</v>
      </c>
      <c r="H11" s="25">
        <v>0</v>
      </c>
      <c r="I11" s="25">
        <v>0</v>
      </c>
      <c r="J11" s="20"/>
      <c r="K11" s="20"/>
      <c r="L11" s="20"/>
      <c r="M11" s="20"/>
      <c r="N11" s="15">
        <v>0</v>
      </c>
      <c r="O11" s="15">
        <v>0</v>
      </c>
      <c r="P11" s="20"/>
      <c r="Q11" s="20"/>
    </row>
    <row r="12" spans="1:17" x14ac:dyDescent="0.3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5">
        <v>0</v>
      </c>
      <c r="I12" s="25">
        <v>0</v>
      </c>
      <c r="J12" s="20"/>
      <c r="K12" s="20"/>
      <c r="L12" s="20"/>
      <c r="M12" s="20"/>
      <c r="N12" s="15">
        <v>0</v>
      </c>
      <c r="O12" s="15">
        <v>0</v>
      </c>
      <c r="P12" s="20"/>
      <c r="Q12" s="20"/>
    </row>
    <row r="13" spans="1:17" x14ac:dyDescent="0.35">
      <c r="A13" s="1" t="s">
        <v>8</v>
      </c>
      <c r="B13" s="15">
        <v>15873.96924993514</v>
      </c>
      <c r="C13" s="15">
        <v>15746.97749593566</v>
      </c>
      <c r="D13" s="15">
        <v>0</v>
      </c>
      <c r="E13" s="15">
        <v>0</v>
      </c>
      <c r="F13" s="15">
        <v>0</v>
      </c>
      <c r="G13" s="15">
        <v>0</v>
      </c>
      <c r="H13" s="25">
        <v>0</v>
      </c>
      <c r="I13" s="25">
        <v>0</v>
      </c>
      <c r="J13" s="20"/>
      <c r="K13" s="20"/>
      <c r="L13" s="20"/>
      <c r="M13" s="20"/>
      <c r="N13" s="15">
        <v>0</v>
      </c>
      <c r="O13" s="15">
        <v>0</v>
      </c>
      <c r="P13" s="20"/>
      <c r="Q13" s="20"/>
    </row>
    <row r="14" spans="1:17" x14ac:dyDescent="0.35">
      <c r="A14" s="1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5">
        <v>0</v>
      </c>
      <c r="I14" s="25">
        <v>0</v>
      </c>
      <c r="J14" s="20"/>
      <c r="K14" s="20"/>
      <c r="L14" s="20"/>
      <c r="M14" s="20"/>
      <c r="N14" s="15">
        <v>0</v>
      </c>
      <c r="O14" s="15">
        <v>0</v>
      </c>
      <c r="P14" s="20"/>
      <c r="Q14" s="20"/>
    </row>
    <row r="15" spans="1:17" x14ac:dyDescent="0.35">
      <c r="A15" s="1" t="s">
        <v>0</v>
      </c>
      <c r="B15" s="15">
        <v>13215.654971527245</v>
      </c>
      <c r="C15" s="15">
        <v>13109.929731755026</v>
      </c>
      <c r="D15" s="15">
        <v>0</v>
      </c>
      <c r="E15" s="15">
        <v>0</v>
      </c>
      <c r="F15" s="15">
        <v>255.91420999811663</v>
      </c>
      <c r="G15" s="15">
        <v>253.86689631813169</v>
      </c>
      <c r="H15" s="25">
        <v>0</v>
      </c>
      <c r="I15" s="25">
        <v>0</v>
      </c>
      <c r="J15" s="20"/>
      <c r="K15" s="20"/>
      <c r="L15" s="20"/>
      <c r="M15" s="20"/>
      <c r="N15" s="15">
        <v>0</v>
      </c>
      <c r="O15" s="15">
        <v>0</v>
      </c>
      <c r="P15" s="20"/>
      <c r="Q15" s="20"/>
    </row>
    <row r="16" spans="1:17" x14ac:dyDescent="0.35">
      <c r="A16" s="1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5">
        <v>0</v>
      </c>
      <c r="I16" s="25">
        <v>0</v>
      </c>
      <c r="J16" s="20"/>
      <c r="K16" s="20"/>
      <c r="L16" s="20"/>
      <c r="M16" s="20"/>
      <c r="N16" s="15">
        <v>0</v>
      </c>
      <c r="O16" s="15">
        <v>0</v>
      </c>
      <c r="P16" s="20"/>
      <c r="Q16" s="20"/>
    </row>
    <row r="17" spans="1:19" x14ac:dyDescent="0.35">
      <c r="A17" s="1" t="s">
        <v>19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5">
        <v>0</v>
      </c>
      <c r="I17" s="25">
        <v>0</v>
      </c>
      <c r="J17" s="20"/>
      <c r="K17" s="20"/>
      <c r="L17" s="20"/>
      <c r="M17" s="20"/>
      <c r="N17" s="15">
        <v>0</v>
      </c>
      <c r="O17" s="15">
        <v>0</v>
      </c>
      <c r="P17" s="20"/>
      <c r="Q17" s="20"/>
    </row>
    <row r="18" spans="1:19" x14ac:dyDescent="0.35">
      <c r="A18" s="1" t="s">
        <v>20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5">
        <v>0</v>
      </c>
      <c r="I18" s="25">
        <v>0</v>
      </c>
      <c r="J18" s="20"/>
      <c r="K18" s="20"/>
      <c r="L18" s="20"/>
      <c r="M18" s="20"/>
      <c r="N18" s="15">
        <v>0</v>
      </c>
      <c r="O18" s="15">
        <v>0</v>
      </c>
      <c r="P18" s="20"/>
      <c r="Q18" s="20"/>
    </row>
    <row r="19" spans="1:19" x14ac:dyDescent="0.35">
      <c r="A19" s="1" t="s">
        <v>5</v>
      </c>
      <c r="B19" s="15">
        <v>0</v>
      </c>
      <c r="C19" s="15">
        <v>0</v>
      </c>
      <c r="D19" s="15">
        <v>28335.500904658584</v>
      </c>
      <c r="E19" s="15">
        <v>28108.816897421315</v>
      </c>
      <c r="F19" s="15">
        <v>0</v>
      </c>
      <c r="G19" s="15">
        <v>0</v>
      </c>
      <c r="H19" s="25">
        <v>0</v>
      </c>
      <c r="I19" s="25">
        <v>0</v>
      </c>
      <c r="J19" s="20"/>
      <c r="K19" s="20"/>
      <c r="L19" s="20"/>
      <c r="M19" s="20"/>
      <c r="N19" s="15">
        <v>0</v>
      </c>
      <c r="O19" s="15">
        <v>0</v>
      </c>
      <c r="P19" s="20"/>
      <c r="Q19" s="20"/>
    </row>
    <row r="20" spans="1:19" x14ac:dyDescent="0.35">
      <c r="A20" s="1" t="s">
        <v>10</v>
      </c>
      <c r="B20" s="15">
        <v>0</v>
      </c>
      <c r="C20" s="15">
        <v>0</v>
      </c>
      <c r="D20" s="15">
        <v>243.29571003756266</v>
      </c>
      <c r="E20" s="15">
        <v>241.34934435726214</v>
      </c>
      <c r="F20" s="15">
        <v>0</v>
      </c>
      <c r="G20" s="15">
        <v>0</v>
      </c>
      <c r="H20" s="25">
        <v>0</v>
      </c>
      <c r="I20" s="25">
        <v>0</v>
      </c>
      <c r="J20" s="20"/>
      <c r="K20" s="20"/>
      <c r="L20" s="20"/>
      <c r="M20" s="20"/>
      <c r="N20" s="15">
        <v>0</v>
      </c>
      <c r="O20" s="15">
        <v>0</v>
      </c>
      <c r="P20" s="20"/>
      <c r="Q20" s="20"/>
    </row>
    <row r="21" spans="1:19" x14ac:dyDescent="0.35">
      <c r="A21" s="1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5">
        <v>0</v>
      </c>
      <c r="I21" s="25">
        <v>0</v>
      </c>
      <c r="J21" s="20"/>
      <c r="K21" s="20"/>
      <c r="L21" s="20"/>
      <c r="M21" s="20"/>
      <c r="N21" s="15">
        <v>0</v>
      </c>
      <c r="O21" s="15">
        <v>0</v>
      </c>
      <c r="P21" s="20"/>
      <c r="Q21" s="20"/>
    </row>
    <row r="22" spans="1:19" x14ac:dyDescent="0.35">
      <c r="A22" s="1" t="s">
        <v>1</v>
      </c>
      <c r="B22" s="15">
        <v>346599.74000342854</v>
      </c>
      <c r="C22" s="15">
        <v>343826.94208340108</v>
      </c>
      <c r="D22" s="15">
        <v>9338.6727178132896</v>
      </c>
      <c r="E22" s="15">
        <v>9263.963336070783</v>
      </c>
      <c r="F22" s="15">
        <v>36871.639537384915</v>
      </c>
      <c r="G22" s="15">
        <v>36576.666421085836</v>
      </c>
      <c r="H22" s="25">
        <v>56631.660903331584</v>
      </c>
      <c r="I22" s="25">
        <v>56178.607616104928</v>
      </c>
      <c r="J22" s="20"/>
      <c r="K22" s="20"/>
      <c r="L22" s="20"/>
      <c r="M22" s="20"/>
      <c r="N22" s="15">
        <v>125378.14289580344</v>
      </c>
      <c r="O22" s="15">
        <v>124375.11775263702</v>
      </c>
      <c r="P22" s="20"/>
      <c r="Q22" s="20"/>
    </row>
    <row r="23" spans="1:19" x14ac:dyDescent="0.35">
      <c r="A23" s="1" t="s">
        <v>2</v>
      </c>
      <c r="B23" s="15">
        <v>32444.820915670003</v>
      </c>
      <c r="C23" s="15">
        <v>32185.262348344644</v>
      </c>
      <c r="D23" s="15">
        <v>0</v>
      </c>
      <c r="E23" s="15">
        <v>0</v>
      </c>
      <c r="F23" s="15">
        <v>0</v>
      </c>
      <c r="G23" s="15">
        <v>0</v>
      </c>
      <c r="H23" s="25">
        <v>0</v>
      </c>
      <c r="I23" s="25">
        <v>0</v>
      </c>
      <c r="J23" s="20"/>
      <c r="K23" s="20"/>
      <c r="L23" s="20"/>
      <c r="M23" s="20"/>
      <c r="N23" s="15">
        <v>0</v>
      </c>
      <c r="O23" s="15">
        <v>0</v>
      </c>
      <c r="P23" s="20"/>
      <c r="Q23" s="20"/>
    </row>
    <row r="24" spans="1:19" x14ac:dyDescent="0.35">
      <c r="A24" s="1" t="s">
        <v>22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5">
        <v>0</v>
      </c>
      <c r="I24" s="25">
        <v>0</v>
      </c>
      <c r="J24" s="20"/>
      <c r="K24" s="20"/>
      <c r="L24" s="20"/>
      <c r="M24" s="20"/>
      <c r="N24" s="15">
        <v>0</v>
      </c>
      <c r="O24" s="15">
        <v>0</v>
      </c>
      <c r="P24" s="20"/>
      <c r="Q24" s="20"/>
    </row>
    <row r="25" spans="1:19" x14ac:dyDescent="0.35">
      <c r="A25" s="1" t="s">
        <v>7</v>
      </c>
      <c r="B25" s="15">
        <v>0</v>
      </c>
      <c r="C25" s="15">
        <v>0</v>
      </c>
      <c r="D25" s="15">
        <v>150.75105015669513</v>
      </c>
      <c r="E25" s="15">
        <v>149.54504175544156</v>
      </c>
      <c r="F25" s="15">
        <v>0</v>
      </c>
      <c r="G25" s="15">
        <v>0</v>
      </c>
      <c r="H25" s="25">
        <v>0</v>
      </c>
      <c r="I25" s="25">
        <v>0</v>
      </c>
      <c r="J25" s="20"/>
      <c r="K25" s="20"/>
      <c r="L25" s="20"/>
      <c r="M25" s="20"/>
      <c r="N25" s="15">
        <v>0</v>
      </c>
      <c r="O25" s="15">
        <v>0</v>
      </c>
      <c r="P25" s="20"/>
      <c r="Q25" s="20"/>
    </row>
    <row r="26" spans="1:19" x14ac:dyDescent="0.35">
      <c r="A26" s="1" t="s">
        <v>3</v>
      </c>
      <c r="B26" s="15">
        <v>16701.682209961364</v>
      </c>
      <c r="C26" s="15">
        <v>16568.068752281673</v>
      </c>
      <c r="D26" s="15">
        <v>0</v>
      </c>
      <c r="E26" s="15">
        <v>0</v>
      </c>
      <c r="F26" s="15">
        <v>0</v>
      </c>
      <c r="G26" s="15">
        <v>0</v>
      </c>
      <c r="H26" s="25">
        <v>0</v>
      </c>
      <c r="I26" s="25">
        <v>0</v>
      </c>
      <c r="J26" s="20"/>
      <c r="K26" s="20"/>
      <c r="L26" s="20"/>
      <c r="M26" s="20"/>
      <c r="N26" s="15">
        <v>0</v>
      </c>
      <c r="O26" s="15">
        <v>0</v>
      </c>
      <c r="P26" s="20"/>
      <c r="Q26" s="20"/>
    </row>
    <row r="27" spans="1:19" x14ac:dyDescent="0.35">
      <c r="A27" s="2" t="s">
        <v>13</v>
      </c>
      <c r="B27" s="16">
        <f t="shared" ref="B27:C27" si="0">SUM(B9:B26)</f>
        <v>429336.34279179276</v>
      </c>
      <c r="C27" s="16">
        <f t="shared" si="0"/>
        <v>425901.65204945841</v>
      </c>
      <c r="D27" s="16">
        <f t="shared" ref="D27:E27" si="1">SUM(D9:D26)</f>
        <v>38429.680929837567</v>
      </c>
      <c r="E27" s="16">
        <f t="shared" si="1"/>
        <v>38122.243482398866</v>
      </c>
      <c r="F27" s="16">
        <f t="shared" ref="F27:G27" si="2">SUM(F9:F26)</f>
        <v>37127.553747383034</v>
      </c>
      <c r="G27" s="16">
        <f t="shared" si="2"/>
        <v>36830.53331740397</v>
      </c>
      <c r="H27" s="26">
        <f t="shared" ref="H27:I27" si="3">SUM(H9:H26)</f>
        <v>64130.766180696031</v>
      </c>
      <c r="I27" s="26">
        <f t="shared" si="3"/>
        <v>63617.720051250457</v>
      </c>
      <c r="J27" s="21"/>
      <c r="K27" s="21"/>
      <c r="L27" s="21"/>
      <c r="M27" s="21"/>
      <c r="N27" s="16">
        <f t="shared" ref="N27:O27" si="4">SUM(N9:N26)</f>
        <v>125378.14289580344</v>
      </c>
      <c r="O27" s="16">
        <f t="shared" si="4"/>
        <v>124375.11775263702</v>
      </c>
      <c r="P27" s="21"/>
      <c r="Q27" s="21"/>
      <c r="R27" s="11"/>
      <c r="S27" s="12"/>
    </row>
    <row r="29" spans="1:19" x14ac:dyDescent="0.35">
      <c r="B29" s="19"/>
      <c r="C29" s="19"/>
      <c r="D29" s="19"/>
      <c r="E29" s="19"/>
      <c r="F29" s="19"/>
      <c r="G29" s="19"/>
      <c r="H29" s="27"/>
      <c r="I29" s="27"/>
      <c r="J29" s="6"/>
      <c r="K29" s="6"/>
      <c r="L29" s="6"/>
      <c r="M29" s="6"/>
      <c r="N29" s="19"/>
      <c r="O29" s="19"/>
      <c r="P29" s="6"/>
    </row>
    <row r="30" spans="1:19" x14ac:dyDescent="0.35">
      <c r="A30" s="4"/>
      <c r="B30" s="28" t="s">
        <v>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9" x14ac:dyDescent="0.35">
      <c r="A31" s="8" t="s">
        <v>23</v>
      </c>
      <c r="B31" s="31" t="s">
        <v>24</v>
      </c>
      <c r="C31" s="32"/>
      <c r="D31" s="31" t="s">
        <v>25</v>
      </c>
      <c r="E31" s="32"/>
      <c r="F31" s="31" t="s">
        <v>26</v>
      </c>
      <c r="G31" s="32"/>
      <c r="H31" s="33" t="s">
        <v>27</v>
      </c>
      <c r="I31" s="34"/>
      <c r="J31" s="35"/>
      <c r="K31" s="36"/>
      <c r="L31" s="35"/>
      <c r="M31" s="36"/>
      <c r="N31" s="31" t="s">
        <v>29</v>
      </c>
      <c r="O31" s="32"/>
      <c r="P31" s="28" t="s">
        <v>31</v>
      </c>
      <c r="Q31" s="30"/>
    </row>
    <row r="32" spans="1:19" ht="24.75" x14ac:dyDescent="0.35">
      <c r="A32" s="10" t="s">
        <v>12</v>
      </c>
      <c r="B32" s="13" t="s">
        <v>30</v>
      </c>
      <c r="C32" s="14" t="s">
        <v>16</v>
      </c>
      <c r="D32" s="13" t="s">
        <v>30</v>
      </c>
      <c r="E32" s="14" t="s">
        <v>16</v>
      </c>
      <c r="F32" s="13" t="s">
        <v>30</v>
      </c>
      <c r="G32" s="14" t="s">
        <v>16</v>
      </c>
      <c r="H32" s="23" t="s">
        <v>30</v>
      </c>
      <c r="I32" s="24" t="s">
        <v>16</v>
      </c>
      <c r="J32" s="9" t="s">
        <v>30</v>
      </c>
      <c r="K32" s="7" t="s">
        <v>16</v>
      </c>
      <c r="L32" s="9" t="s">
        <v>30</v>
      </c>
      <c r="M32" s="7" t="s">
        <v>16</v>
      </c>
      <c r="N32" s="17" t="s">
        <v>30</v>
      </c>
      <c r="O32" s="17" t="s">
        <v>16</v>
      </c>
      <c r="P32" s="9" t="s">
        <v>30</v>
      </c>
      <c r="Q32" s="7" t="s">
        <v>16</v>
      </c>
    </row>
    <row r="33" spans="1:17" x14ac:dyDescent="0.35">
      <c r="A33" s="1" t="s">
        <v>4</v>
      </c>
      <c r="B33" s="15">
        <v>0</v>
      </c>
      <c r="C33" s="15">
        <v>0</v>
      </c>
      <c r="D33" s="15">
        <v>120.9910519164582</v>
      </c>
      <c r="E33" s="15">
        <v>120.02312350112653</v>
      </c>
      <c r="F33" s="15">
        <v>0</v>
      </c>
      <c r="G33" s="15">
        <v>0</v>
      </c>
      <c r="H33" s="25">
        <v>2599.3109464087443</v>
      </c>
      <c r="I33" s="25">
        <v>2578.5164588374741</v>
      </c>
      <c r="J33" s="20"/>
      <c r="K33" s="20"/>
      <c r="L33" s="20"/>
      <c r="M33" s="20"/>
      <c r="N33" s="15">
        <v>0</v>
      </c>
      <c r="O33" s="15">
        <v>0</v>
      </c>
      <c r="P33" s="20"/>
      <c r="Q33" s="20"/>
    </row>
    <row r="34" spans="1:17" x14ac:dyDescent="0.35">
      <c r="A34" s="1" t="s">
        <v>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5">
        <v>0</v>
      </c>
      <c r="I34" s="25">
        <v>0</v>
      </c>
      <c r="J34" s="20"/>
      <c r="K34" s="20"/>
      <c r="L34" s="20"/>
      <c r="M34" s="20"/>
      <c r="N34" s="15">
        <v>0</v>
      </c>
      <c r="O34" s="15">
        <v>0</v>
      </c>
      <c r="P34" s="20"/>
      <c r="Q34" s="20"/>
    </row>
    <row r="35" spans="1:17" x14ac:dyDescent="0.35">
      <c r="A35" s="1" t="s">
        <v>9</v>
      </c>
      <c r="B35" s="15">
        <v>1111.4952764519312</v>
      </c>
      <c r="C35" s="15">
        <v>1102.6033142403157</v>
      </c>
      <c r="D35" s="15">
        <v>0</v>
      </c>
      <c r="E35" s="15">
        <v>0</v>
      </c>
      <c r="F35" s="15">
        <v>0</v>
      </c>
      <c r="G35" s="15">
        <v>0</v>
      </c>
      <c r="H35" s="25">
        <v>0</v>
      </c>
      <c r="I35" s="25">
        <v>0</v>
      </c>
      <c r="J35" s="20"/>
      <c r="K35" s="20"/>
      <c r="L35" s="20"/>
      <c r="M35" s="20"/>
      <c r="N35" s="15">
        <v>0</v>
      </c>
      <c r="O35" s="15">
        <v>0</v>
      </c>
      <c r="P35" s="20"/>
      <c r="Q35" s="20"/>
    </row>
    <row r="36" spans="1:17" x14ac:dyDescent="0.35">
      <c r="A36" s="1" t="s">
        <v>17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5">
        <v>0</v>
      </c>
      <c r="I36" s="25">
        <v>0</v>
      </c>
      <c r="J36" s="20"/>
      <c r="K36" s="20"/>
      <c r="L36" s="20"/>
      <c r="M36" s="20"/>
      <c r="N36" s="15">
        <v>0</v>
      </c>
      <c r="O36" s="15">
        <v>0</v>
      </c>
      <c r="P36" s="20"/>
      <c r="Q36" s="20"/>
    </row>
    <row r="37" spans="1:17" x14ac:dyDescent="0.35">
      <c r="A37" s="1" t="s">
        <v>8</v>
      </c>
      <c r="B37" s="15">
        <v>3920.4395335763365</v>
      </c>
      <c r="C37" s="15">
        <v>3889.076017307726</v>
      </c>
      <c r="D37" s="15">
        <v>0</v>
      </c>
      <c r="E37" s="15">
        <v>0</v>
      </c>
      <c r="F37" s="15">
        <v>0</v>
      </c>
      <c r="G37" s="15">
        <v>0</v>
      </c>
      <c r="H37" s="25">
        <v>0</v>
      </c>
      <c r="I37" s="25">
        <v>0</v>
      </c>
      <c r="J37" s="20"/>
      <c r="K37" s="20"/>
      <c r="L37" s="20"/>
      <c r="M37" s="20"/>
      <c r="N37" s="15">
        <v>0</v>
      </c>
      <c r="O37" s="15">
        <v>0</v>
      </c>
      <c r="P37" s="20"/>
      <c r="Q37" s="20"/>
    </row>
    <row r="38" spans="1:17" x14ac:dyDescent="0.35">
      <c r="A38" s="1" t="s">
        <v>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5">
        <v>0</v>
      </c>
      <c r="I38" s="25">
        <v>0</v>
      </c>
      <c r="J38" s="20"/>
      <c r="K38" s="20"/>
      <c r="L38" s="20"/>
      <c r="M38" s="20"/>
      <c r="N38" s="15">
        <v>0</v>
      </c>
      <c r="O38" s="15">
        <v>0</v>
      </c>
      <c r="P38" s="20"/>
      <c r="Q38" s="20"/>
    </row>
    <row r="39" spans="1:17" x14ac:dyDescent="0.35">
      <c r="A39" s="1" t="s">
        <v>0</v>
      </c>
      <c r="B39" s="15">
        <v>3263.9080621056232</v>
      </c>
      <c r="C39" s="15">
        <v>3237.7967976087784</v>
      </c>
      <c r="D39" s="15">
        <v>0</v>
      </c>
      <c r="E39" s="15">
        <v>0</v>
      </c>
      <c r="F39" s="15">
        <v>63.446947163123106</v>
      </c>
      <c r="G39" s="15">
        <v>62.939371585818122</v>
      </c>
      <c r="H39" s="25">
        <v>0</v>
      </c>
      <c r="I39" s="25">
        <v>0</v>
      </c>
      <c r="J39" s="20"/>
      <c r="K39" s="20"/>
      <c r="L39" s="20"/>
      <c r="M39" s="20"/>
      <c r="N39" s="15">
        <v>0</v>
      </c>
      <c r="O39" s="15">
        <v>0</v>
      </c>
      <c r="P39" s="20"/>
      <c r="Q39" s="20"/>
    </row>
    <row r="40" spans="1:17" x14ac:dyDescent="0.35">
      <c r="A40" s="1" t="s">
        <v>18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5">
        <v>0</v>
      </c>
      <c r="I40" s="25">
        <v>0</v>
      </c>
      <c r="J40" s="20"/>
      <c r="K40" s="20"/>
      <c r="L40" s="20"/>
      <c r="M40" s="20"/>
      <c r="N40" s="15">
        <v>0</v>
      </c>
      <c r="O40" s="15">
        <v>0</v>
      </c>
      <c r="P40" s="20"/>
      <c r="Q40" s="20"/>
    </row>
    <row r="41" spans="1:17" x14ac:dyDescent="0.35">
      <c r="A41" s="1" t="s">
        <v>19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5">
        <v>0</v>
      </c>
      <c r="I41" s="25">
        <v>0</v>
      </c>
      <c r="J41" s="20"/>
      <c r="K41" s="20"/>
      <c r="L41" s="20"/>
      <c r="M41" s="20"/>
      <c r="N41" s="15">
        <v>0</v>
      </c>
      <c r="O41" s="15">
        <v>0</v>
      </c>
      <c r="P41" s="20"/>
      <c r="Q41" s="20"/>
    </row>
    <row r="42" spans="1:17" x14ac:dyDescent="0.35">
      <c r="A42" s="1" t="s">
        <v>20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5">
        <v>0</v>
      </c>
      <c r="I42" s="25">
        <v>0</v>
      </c>
      <c r="J42" s="20"/>
      <c r="K42" s="20"/>
      <c r="L42" s="20"/>
      <c r="M42" s="20"/>
      <c r="N42" s="15">
        <v>0</v>
      </c>
      <c r="O42" s="15">
        <v>0</v>
      </c>
      <c r="P42" s="20"/>
      <c r="Q42" s="20"/>
    </row>
    <row r="43" spans="1:17" x14ac:dyDescent="0.35">
      <c r="A43" s="1" t="s">
        <v>5</v>
      </c>
      <c r="B43" s="15">
        <v>0</v>
      </c>
      <c r="C43" s="15">
        <v>0</v>
      </c>
      <c r="D43" s="15">
        <v>9484.6922793162976</v>
      </c>
      <c r="E43" s="15">
        <v>9408.8147410817674</v>
      </c>
      <c r="F43" s="15">
        <v>0</v>
      </c>
      <c r="G43" s="15">
        <v>0</v>
      </c>
      <c r="H43" s="25">
        <v>0</v>
      </c>
      <c r="I43" s="25">
        <v>0</v>
      </c>
      <c r="J43" s="20"/>
      <c r="K43" s="20"/>
      <c r="L43" s="20"/>
      <c r="M43" s="20"/>
      <c r="N43" s="15">
        <v>0</v>
      </c>
      <c r="O43" s="15">
        <v>0</v>
      </c>
      <c r="P43" s="20"/>
      <c r="Q43" s="20"/>
    </row>
    <row r="44" spans="1:17" x14ac:dyDescent="0.35">
      <c r="A44" s="1" t="s">
        <v>10</v>
      </c>
      <c r="B44" s="15">
        <v>0</v>
      </c>
      <c r="C44" s="15">
        <v>0</v>
      </c>
      <c r="D44" s="15">
        <v>81.4379442364</v>
      </c>
      <c r="E44" s="15">
        <v>80.786440682508797</v>
      </c>
      <c r="F44" s="15">
        <v>0</v>
      </c>
      <c r="G44" s="15">
        <v>0</v>
      </c>
      <c r="H44" s="25">
        <v>0</v>
      </c>
      <c r="I44" s="25">
        <v>0</v>
      </c>
      <c r="J44" s="20"/>
      <c r="K44" s="20"/>
      <c r="L44" s="20"/>
      <c r="M44" s="20"/>
      <c r="N44" s="15">
        <v>0</v>
      </c>
      <c r="O44" s="15">
        <v>0</v>
      </c>
      <c r="P44" s="20"/>
      <c r="Q44" s="20"/>
    </row>
    <row r="45" spans="1:17" x14ac:dyDescent="0.35">
      <c r="A45" s="1" t="s">
        <v>21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5">
        <v>0</v>
      </c>
      <c r="I45" s="25">
        <v>0</v>
      </c>
      <c r="J45" s="20"/>
      <c r="K45" s="20"/>
      <c r="L45" s="20"/>
      <c r="M45" s="20"/>
      <c r="N45" s="15">
        <v>0</v>
      </c>
      <c r="O45" s="15">
        <v>0</v>
      </c>
      <c r="P45" s="20"/>
      <c r="Q45" s="20"/>
    </row>
    <row r="46" spans="1:17" x14ac:dyDescent="0.35">
      <c r="A46" s="1" t="s">
        <v>1</v>
      </c>
      <c r="B46" s="15">
        <v>85600.727936541327</v>
      </c>
      <c r="C46" s="15">
        <v>84915.92211304899</v>
      </c>
      <c r="D46" s="15">
        <v>3125.9174603524698</v>
      </c>
      <c r="E46" s="15">
        <v>3100.91012066965</v>
      </c>
      <c r="F46" s="15">
        <v>9141.317184236852</v>
      </c>
      <c r="G46" s="15">
        <v>9068.186646762957</v>
      </c>
      <c r="H46" s="25">
        <v>19629.447868089184</v>
      </c>
      <c r="I46" s="25">
        <v>19472.41228514447</v>
      </c>
      <c r="J46" s="20"/>
      <c r="K46" s="20"/>
      <c r="L46" s="20"/>
      <c r="M46" s="20"/>
      <c r="N46" s="15">
        <v>31149.354799109478</v>
      </c>
      <c r="O46" s="15">
        <v>30900.159960716603</v>
      </c>
      <c r="P46" s="20"/>
      <c r="Q46" s="20"/>
    </row>
    <row r="47" spans="1:17" x14ac:dyDescent="0.35">
      <c r="A47" s="1" t="s">
        <v>2</v>
      </c>
      <c r="B47" s="15">
        <v>8012.9901081997359</v>
      </c>
      <c r="C47" s="15">
        <v>7948.8861873341384</v>
      </c>
      <c r="D47" s="15">
        <v>0</v>
      </c>
      <c r="E47" s="15">
        <v>0</v>
      </c>
      <c r="F47" s="15">
        <v>0</v>
      </c>
      <c r="G47" s="15">
        <v>0</v>
      </c>
      <c r="H47" s="25">
        <v>0</v>
      </c>
      <c r="I47" s="25">
        <v>0</v>
      </c>
      <c r="J47" s="20"/>
      <c r="K47" s="20"/>
      <c r="L47" s="20"/>
      <c r="M47" s="20"/>
      <c r="N47" s="15">
        <v>0</v>
      </c>
      <c r="O47" s="15">
        <v>0</v>
      </c>
      <c r="P47" s="20"/>
      <c r="Q47" s="20"/>
    </row>
    <row r="48" spans="1:17" x14ac:dyDescent="0.35">
      <c r="A48" s="1" t="s">
        <v>22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25">
        <v>0</v>
      </c>
      <c r="I48" s="25">
        <v>0</v>
      </c>
      <c r="J48" s="20"/>
      <c r="K48" s="20"/>
      <c r="L48" s="20"/>
      <c r="M48" s="20"/>
      <c r="N48" s="15">
        <v>0</v>
      </c>
      <c r="O48" s="15">
        <v>0</v>
      </c>
      <c r="P48" s="20"/>
      <c r="Q48" s="20"/>
    </row>
    <row r="49" spans="1:19" x14ac:dyDescent="0.35">
      <c r="A49" s="1" t="s">
        <v>7</v>
      </c>
      <c r="B49" s="15">
        <v>0</v>
      </c>
      <c r="C49" s="15">
        <v>0</v>
      </c>
      <c r="D49" s="15">
        <v>50.46063333522914</v>
      </c>
      <c r="E49" s="15">
        <v>50.056948268547309</v>
      </c>
      <c r="F49" s="15">
        <v>0</v>
      </c>
      <c r="G49" s="15">
        <v>0</v>
      </c>
      <c r="H49" s="25">
        <v>0</v>
      </c>
      <c r="I49" s="25">
        <v>0</v>
      </c>
      <c r="J49" s="20"/>
      <c r="K49" s="20"/>
      <c r="L49" s="20"/>
      <c r="M49" s="20"/>
      <c r="N49" s="15">
        <v>0</v>
      </c>
      <c r="O49" s="15">
        <v>0</v>
      </c>
      <c r="P49" s="20"/>
      <c r="Q49" s="20"/>
    </row>
    <row r="50" spans="1:19" x14ac:dyDescent="0.35">
      <c r="A50" s="1" t="s">
        <v>3</v>
      </c>
      <c r="B50" s="15">
        <v>4124.8621678808322</v>
      </c>
      <c r="C50" s="15">
        <v>4091.8632705377854</v>
      </c>
      <c r="D50" s="15">
        <v>0</v>
      </c>
      <c r="E50" s="15">
        <v>0</v>
      </c>
      <c r="F50" s="15">
        <v>0</v>
      </c>
      <c r="G50" s="15">
        <v>0</v>
      </c>
      <c r="H50" s="25">
        <v>0</v>
      </c>
      <c r="I50" s="25">
        <v>0</v>
      </c>
      <c r="J50" s="20"/>
      <c r="K50" s="20"/>
      <c r="L50" s="20"/>
      <c r="M50" s="20"/>
      <c r="N50" s="15">
        <v>0</v>
      </c>
      <c r="O50" s="15">
        <v>0</v>
      </c>
      <c r="P50" s="20"/>
      <c r="Q50" s="20"/>
    </row>
    <row r="51" spans="1:19" x14ac:dyDescent="0.35">
      <c r="A51" s="2" t="s">
        <v>13</v>
      </c>
      <c r="B51" s="16">
        <f t="shared" ref="B51:O51" si="5">SUM(B33:B50)</f>
        <v>106034.42308475578</v>
      </c>
      <c r="C51" s="16">
        <f t="shared" si="5"/>
        <v>105186.14770007774</v>
      </c>
      <c r="D51" s="16">
        <f t="shared" si="5"/>
        <v>12863.499369156856</v>
      </c>
      <c r="E51" s="16">
        <f t="shared" si="5"/>
        <v>12760.591374203601</v>
      </c>
      <c r="F51" s="16">
        <f t="shared" si="5"/>
        <v>9204.7641313999757</v>
      </c>
      <c r="G51" s="16">
        <f t="shared" si="5"/>
        <v>9131.1260183487757</v>
      </c>
      <c r="H51" s="26">
        <f t="shared" ref="H51:I51" si="6">SUM(H33:H50)</f>
        <v>22228.758814497927</v>
      </c>
      <c r="I51" s="26">
        <f t="shared" si="6"/>
        <v>22050.928743981945</v>
      </c>
      <c r="J51" s="21"/>
      <c r="K51" s="21"/>
      <c r="L51" s="21"/>
      <c r="M51" s="21"/>
      <c r="N51" s="16">
        <f t="shared" si="5"/>
        <v>31149.354799109478</v>
      </c>
      <c r="O51" s="16">
        <f t="shared" si="5"/>
        <v>30900.159960716603</v>
      </c>
      <c r="P51" s="21"/>
      <c r="Q51" s="21"/>
      <c r="R51" s="11"/>
      <c r="S51" s="12"/>
    </row>
    <row r="54" spans="1:19" x14ac:dyDescent="0.35">
      <c r="A54" s="4"/>
      <c r="B54" s="28" t="s">
        <v>35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9" x14ac:dyDescent="0.35">
      <c r="A55" s="8" t="s">
        <v>23</v>
      </c>
      <c r="B55" s="31" t="s">
        <v>24</v>
      </c>
      <c r="C55" s="32"/>
      <c r="D55" s="31" t="s">
        <v>25</v>
      </c>
      <c r="E55" s="32"/>
      <c r="F55" s="31" t="s">
        <v>26</v>
      </c>
      <c r="G55" s="32"/>
      <c r="H55" s="33" t="s">
        <v>27</v>
      </c>
      <c r="I55" s="34"/>
      <c r="J55" s="35"/>
      <c r="K55" s="36"/>
      <c r="L55" s="35"/>
      <c r="M55" s="36"/>
      <c r="N55" s="31" t="s">
        <v>29</v>
      </c>
      <c r="O55" s="32"/>
      <c r="P55" s="28" t="s">
        <v>31</v>
      </c>
      <c r="Q55" s="30"/>
    </row>
    <row r="56" spans="1:19" ht="24.75" x14ac:dyDescent="0.35">
      <c r="A56" s="10" t="s">
        <v>12</v>
      </c>
      <c r="B56" s="13" t="s">
        <v>30</v>
      </c>
      <c r="C56" s="14" t="s">
        <v>16</v>
      </c>
      <c r="D56" s="13" t="s">
        <v>30</v>
      </c>
      <c r="E56" s="14" t="s">
        <v>16</v>
      </c>
      <c r="F56" s="13" t="s">
        <v>30</v>
      </c>
      <c r="G56" s="14" t="s">
        <v>16</v>
      </c>
      <c r="H56" s="23" t="s">
        <v>30</v>
      </c>
      <c r="I56" s="24" t="s">
        <v>16</v>
      </c>
      <c r="J56" s="9" t="s">
        <v>30</v>
      </c>
      <c r="K56" s="7" t="s">
        <v>16</v>
      </c>
      <c r="L56" s="9" t="s">
        <v>30</v>
      </c>
      <c r="M56" s="7" t="s">
        <v>16</v>
      </c>
      <c r="N56" s="17" t="s">
        <v>30</v>
      </c>
      <c r="O56" s="17" t="s">
        <v>16</v>
      </c>
      <c r="P56" s="9" t="s">
        <v>30</v>
      </c>
      <c r="Q56" s="7" t="s">
        <v>16</v>
      </c>
    </row>
    <row r="57" spans="1:19" x14ac:dyDescent="0.35">
      <c r="A57" s="1" t="s">
        <v>4</v>
      </c>
      <c r="B57" s="15">
        <v>0</v>
      </c>
      <c r="C57" s="15">
        <v>0</v>
      </c>
      <c r="D57" s="15">
        <v>179.00477066774266</v>
      </c>
      <c r="E57" s="15">
        <v>177.57273250240073</v>
      </c>
      <c r="F57" s="15">
        <v>0</v>
      </c>
      <c r="G57" s="15">
        <v>0</v>
      </c>
      <c r="H57" s="25">
        <v>3595.4967070940233</v>
      </c>
      <c r="I57" s="25">
        <v>3566.7327334372712</v>
      </c>
      <c r="J57" s="20"/>
      <c r="K57" s="20"/>
      <c r="L57" s="20"/>
      <c r="M57" s="20"/>
      <c r="N57" s="15">
        <v>0</v>
      </c>
      <c r="O57" s="15">
        <v>0</v>
      </c>
      <c r="P57" s="20"/>
      <c r="Q57" s="20"/>
    </row>
    <row r="58" spans="1:19" x14ac:dyDescent="0.35">
      <c r="A58" s="1" t="s">
        <v>11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5">
        <v>0</v>
      </c>
      <c r="I58" s="25">
        <v>0</v>
      </c>
      <c r="J58" s="20"/>
      <c r="K58" s="20"/>
      <c r="L58" s="20"/>
      <c r="M58" s="20"/>
      <c r="N58" s="15">
        <v>0</v>
      </c>
      <c r="O58" s="15">
        <v>0</v>
      </c>
      <c r="P58" s="20"/>
      <c r="Q58" s="20"/>
    </row>
    <row r="59" spans="1:19" x14ac:dyDescent="0.35">
      <c r="A59" s="1" t="s">
        <v>9</v>
      </c>
      <c r="B59" s="15">
        <v>1225.8956696486623</v>
      </c>
      <c r="C59" s="15">
        <v>1216.0885042914731</v>
      </c>
      <c r="D59" s="15">
        <v>0</v>
      </c>
      <c r="E59" s="15">
        <v>0</v>
      </c>
      <c r="F59" s="15">
        <v>0</v>
      </c>
      <c r="G59" s="15">
        <v>0</v>
      </c>
      <c r="H59" s="25">
        <v>0</v>
      </c>
      <c r="I59" s="25">
        <v>0</v>
      </c>
      <c r="J59" s="20"/>
      <c r="K59" s="20"/>
      <c r="L59" s="20"/>
      <c r="M59" s="20"/>
      <c r="N59" s="15">
        <v>0</v>
      </c>
      <c r="O59" s="15">
        <v>0</v>
      </c>
      <c r="P59" s="20"/>
      <c r="Q59" s="20"/>
    </row>
    <row r="60" spans="1:19" x14ac:dyDescent="0.35">
      <c r="A60" s="1" t="s">
        <v>17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25">
        <v>0</v>
      </c>
      <c r="I60" s="25">
        <v>0</v>
      </c>
      <c r="J60" s="20"/>
      <c r="K60" s="20"/>
      <c r="L60" s="20"/>
      <c r="M60" s="20"/>
      <c r="N60" s="15">
        <v>0</v>
      </c>
      <c r="O60" s="15">
        <v>0</v>
      </c>
      <c r="P60" s="20"/>
      <c r="Q60" s="20"/>
    </row>
    <row r="61" spans="1:19" x14ac:dyDescent="0.35">
      <c r="A61" s="1" t="s">
        <v>8</v>
      </c>
      <c r="B61" s="15">
        <v>4323.9498620923741</v>
      </c>
      <c r="C61" s="15">
        <v>4289.3582631956351</v>
      </c>
      <c r="D61" s="15">
        <v>0</v>
      </c>
      <c r="E61" s="15">
        <v>0</v>
      </c>
      <c r="F61" s="15">
        <v>0</v>
      </c>
      <c r="G61" s="15">
        <v>0</v>
      </c>
      <c r="H61" s="25">
        <v>0</v>
      </c>
      <c r="I61" s="25">
        <v>0</v>
      </c>
      <c r="J61" s="20"/>
      <c r="K61" s="20"/>
      <c r="L61" s="20"/>
      <c r="M61" s="20"/>
      <c r="N61" s="15">
        <v>0</v>
      </c>
      <c r="O61" s="15">
        <v>0</v>
      </c>
      <c r="P61" s="20"/>
      <c r="Q61" s="20"/>
    </row>
    <row r="62" spans="1:19" x14ac:dyDescent="0.35">
      <c r="A62" s="1" t="s">
        <v>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25">
        <v>0</v>
      </c>
      <c r="I62" s="25">
        <v>0</v>
      </c>
      <c r="J62" s="20"/>
      <c r="K62" s="20"/>
      <c r="L62" s="20"/>
      <c r="M62" s="20"/>
      <c r="N62" s="15">
        <v>0</v>
      </c>
      <c r="O62" s="15">
        <v>0</v>
      </c>
      <c r="P62" s="20"/>
      <c r="Q62" s="20"/>
    </row>
    <row r="63" spans="1:19" x14ac:dyDescent="0.35">
      <c r="A63" s="1" t="s">
        <v>0</v>
      </c>
      <c r="B63" s="15">
        <v>3599.8450413924743</v>
      </c>
      <c r="C63" s="15">
        <v>3571.0462810613344</v>
      </c>
      <c r="D63" s="15">
        <v>0</v>
      </c>
      <c r="E63" s="15">
        <v>0</v>
      </c>
      <c r="F63" s="15">
        <v>123.60588206866123</v>
      </c>
      <c r="G63" s="15">
        <v>122.61703501211194</v>
      </c>
      <c r="H63" s="25">
        <v>0</v>
      </c>
      <c r="I63" s="25">
        <v>0</v>
      </c>
      <c r="J63" s="20"/>
      <c r="K63" s="20"/>
      <c r="L63" s="20"/>
      <c r="M63" s="20"/>
      <c r="N63" s="15">
        <v>0</v>
      </c>
      <c r="O63" s="15">
        <v>0</v>
      </c>
      <c r="P63" s="20"/>
      <c r="Q63" s="20"/>
    </row>
    <row r="64" spans="1:19" x14ac:dyDescent="0.35">
      <c r="A64" s="1" t="s">
        <v>18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25">
        <v>0</v>
      </c>
      <c r="I64" s="25">
        <v>0</v>
      </c>
      <c r="J64" s="20"/>
      <c r="K64" s="20"/>
      <c r="L64" s="20"/>
      <c r="M64" s="20"/>
      <c r="N64" s="15">
        <v>0</v>
      </c>
      <c r="O64" s="15">
        <v>0</v>
      </c>
      <c r="P64" s="20"/>
      <c r="Q64" s="20"/>
    </row>
    <row r="65" spans="1:19" x14ac:dyDescent="0.35">
      <c r="A65" s="1" t="s">
        <v>19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25">
        <v>0</v>
      </c>
      <c r="I65" s="25">
        <v>0</v>
      </c>
      <c r="J65" s="20"/>
      <c r="K65" s="20"/>
      <c r="L65" s="20"/>
      <c r="M65" s="20"/>
      <c r="N65" s="15">
        <v>0</v>
      </c>
      <c r="O65" s="15">
        <v>0</v>
      </c>
      <c r="P65" s="20"/>
      <c r="Q65" s="20"/>
    </row>
    <row r="66" spans="1:19" x14ac:dyDescent="0.35">
      <c r="A66" s="1" t="s">
        <v>20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25">
        <v>0</v>
      </c>
      <c r="I66" s="25">
        <v>0</v>
      </c>
      <c r="J66" s="20"/>
      <c r="K66" s="20"/>
      <c r="L66" s="20"/>
      <c r="M66" s="20"/>
      <c r="N66" s="15">
        <v>0</v>
      </c>
      <c r="O66" s="15">
        <v>0</v>
      </c>
      <c r="P66" s="20"/>
      <c r="Q66" s="20"/>
    </row>
    <row r="67" spans="1:19" x14ac:dyDescent="0.35">
      <c r="A67" s="1" t="s">
        <v>5</v>
      </c>
      <c r="B67" s="15">
        <v>0</v>
      </c>
      <c r="C67" s="15">
        <v>0</v>
      </c>
      <c r="D67" s="15">
        <v>14032.485373260681</v>
      </c>
      <c r="E67" s="15">
        <v>13920.225490274595</v>
      </c>
      <c r="F67" s="15">
        <v>0</v>
      </c>
      <c r="G67" s="15">
        <v>0</v>
      </c>
      <c r="H67" s="25">
        <v>0</v>
      </c>
      <c r="I67" s="25">
        <v>0</v>
      </c>
      <c r="J67" s="20"/>
      <c r="K67" s="20"/>
      <c r="L67" s="20"/>
      <c r="M67" s="20"/>
      <c r="N67" s="15">
        <v>0</v>
      </c>
      <c r="O67" s="15">
        <v>0</v>
      </c>
      <c r="P67" s="20"/>
      <c r="Q67" s="20"/>
    </row>
    <row r="68" spans="1:19" x14ac:dyDescent="0.35">
      <c r="A68" s="1" t="s">
        <v>10</v>
      </c>
      <c r="B68" s="15">
        <v>0</v>
      </c>
      <c r="C68" s="15">
        <v>0</v>
      </c>
      <c r="D68" s="15">
        <v>120.4864351601377</v>
      </c>
      <c r="E68" s="15">
        <v>119.52254367885659</v>
      </c>
      <c r="F68" s="15">
        <v>0</v>
      </c>
      <c r="G68" s="15">
        <v>0</v>
      </c>
      <c r="H68" s="25">
        <v>0</v>
      </c>
      <c r="I68" s="25">
        <v>0</v>
      </c>
      <c r="J68" s="20"/>
      <c r="K68" s="20"/>
      <c r="L68" s="20"/>
      <c r="M68" s="20"/>
      <c r="N68" s="15">
        <v>0</v>
      </c>
      <c r="O68" s="15">
        <v>0</v>
      </c>
      <c r="P68" s="20"/>
      <c r="Q68" s="20"/>
    </row>
    <row r="69" spans="1:19" x14ac:dyDescent="0.35">
      <c r="A69" s="1" t="s">
        <v>21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25">
        <v>0</v>
      </c>
      <c r="I69" s="25">
        <v>0</v>
      </c>
      <c r="J69" s="20"/>
      <c r="K69" s="20"/>
      <c r="L69" s="20"/>
      <c r="M69" s="20"/>
      <c r="N69" s="15">
        <v>0</v>
      </c>
      <c r="O69" s="15">
        <v>0</v>
      </c>
      <c r="P69" s="20"/>
      <c r="Q69" s="20"/>
    </row>
    <row r="70" spans="1:19" x14ac:dyDescent="0.35">
      <c r="A70" s="1" t="s">
        <v>1</v>
      </c>
      <c r="B70" s="15">
        <v>94411.162979618413</v>
      </c>
      <c r="C70" s="15">
        <v>93655.873675781462</v>
      </c>
      <c r="D70" s="15">
        <v>4624.7563704384256</v>
      </c>
      <c r="E70" s="15">
        <v>4587.7583194749186</v>
      </c>
      <c r="F70" s="15">
        <v>17808.90372742384</v>
      </c>
      <c r="G70" s="15">
        <v>17666.432497604448</v>
      </c>
      <c r="H70" s="25">
        <v>27152.43255882863</v>
      </c>
      <c r="I70" s="25">
        <v>26935.213098357999</v>
      </c>
      <c r="J70" s="20"/>
      <c r="K70" s="20"/>
      <c r="L70" s="20"/>
      <c r="M70" s="20"/>
      <c r="N70" s="15">
        <v>42600.680746024831</v>
      </c>
      <c r="O70" s="15">
        <v>42259.875300056628</v>
      </c>
      <c r="P70" s="20"/>
      <c r="Q70" s="20"/>
    </row>
    <row r="71" spans="1:19" x14ac:dyDescent="0.35">
      <c r="A71" s="1" t="s">
        <v>2</v>
      </c>
      <c r="B71" s="15">
        <v>8837.7252541607559</v>
      </c>
      <c r="C71" s="15">
        <v>8767.0234521274706</v>
      </c>
      <c r="D71" s="15">
        <v>0</v>
      </c>
      <c r="E71" s="15">
        <v>0</v>
      </c>
      <c r="F71" s="15">
        <v>0</v>
      </c>
      <c r="G71" s="15">
        <v>0</v>
      </c>
      <c r="H71" s="25">
        <v>0</v>
      </c>
      <c r="I71" s="25">
        <v>0</v>
      </c>
      <c r="J71" s="20"/>
      <c r="K71" s="20"/>
      <c r="L71" s="20"/>
      <c r="M71" s="20"/>
      <c r="N71" s="15">
        <v>0</v>
      </c>
      <c r="O71" s="15">
        <v>0</v>
      </c>
      <c r="P71" s="20"/>
      <c r="Q71" s="20"/>
    </row>
    <row r="72" spans="1:19" x14ac:dyDescent="0.35">
      <c r="A72" s="1" t="s">
        <v>22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25">
        <v>0</v>
      </c>
      <c r="I72" s="25">
        <v>0</v>
      </c>
      <c r="J72" s="20"/>
      <c r="K72" s="20"/>
      <c r="L72" s="20"/>
      <c r="M72" s="20"/>
      <c r="N72" s="15">
        <v>0</v>
      </c>
      <c r="O72" s="15">
        <v>0</v>
      </c>
      <c r="P72" s="20"/>
      <c r="Q72" s="20"/>
    </row>
    <row r="73" spans="1:19" x14ac:dyDescent="0.35">
      <c r="A73" s="1" t="s">
        <v>7</v>
      </c>
      <c r="B73" s="15">
        <v>0</v>
      </c>
      <c r="C73" s="15">
        <v>0</v>
      </c>
      <c r="D73" s="15">
        <v>74.655885330748504</v>
      </c>
      <c r="E73" s="15">
        <v>74.058638248102511</v>
      </c>
      <c r="F73" s="15">
        <v>0</v>
      </c>
      <c r="G73" s="15">
        <v>0</v>
      </c>
      <c r="H73" s="25">
        <v>0</v>
      </c>
      <c r="I73" s="25">
        <v>0</v>
      </c>
      <c r="J73" s="20"/>
      <c r="K73" s="20"/>
      <c r="L73" s="20"/>
      <c r="M73" s="20"/>
      <c r="N73" s="15">
        <v>0</v>
      </c>
      <c r="O73" s="15">
        <v>0</v>
      </c>
      <c r="P73" s="20"/>
      <c r="Q73" s="20"/>
    </row>
    <row r="74" spans="1:19" x14ac:dyDescent="0.35">
      <c r="A74" s="1" t="s">
        <v>3</v>
      </c>
      <c r="B74" s="15">
        <v>4549.4126485578372</v>
      </c>
      <c r="C74" s="15">
        <v>4513.0173473693749</v>
      </c>
      <c r="D74" s="15">
        <v>0</v>
      </c>
      <c r="E74" s="15">
        <v>0</v>
      </c>
      <c r="F74" s="15">
        <v>0</v>
      </c>
      <c r="G74" s="15">
        <v>0</v>
      </c>
      <c r="H74" s="25">
        <v>0</v>
      </c>
      <c r="I74" s="25">
        <v>0</v>
      </c>
      <c r="J74" s="20"/>
      <c r="K74" s="20"/>
      <c r="L74" s="20"/>
      <c r="M74" s="20"/>
      <c r="N74" s="15">
        <v>0</v>
      </c>
      <c r="O74" s="15">
        <v>0</v>
      </c>
      <c r="P74" s="20"/>
      <c r="Q74" s="20"/>
    </row>
    <row r="75" spans="1:19" x14ac:dyDescent="0.35">
      <c r="A75" s="2" t="s">
        <v>13</v>
      </c>
      <c r="B75" s="16">
        <f t="shared" ref="B75:O75" si="7">SUM(B57:B74)</f>
        <v>116947.99145547052</v>
      </c>
      <c r="C75" s="16">
        <f t="shared" si="7"/>
        <v>116012.40752382675</v>
      </c>
      <c r="D75" s="16">
        <f t="shared" si="7"/>
        <v>19031.388834857735</v>
      </c>
      <c r="E75" s="16">
        <f t="shared" si="7"/>
        <v>18879.137724178872</v>
      </c>
      <c r="F75" s="16">
        <f t="shared" si="7"/>
        <v>17932.509609492503</v>
      </c>
      <c r="G75" s="16">
        <f t="shared" si="7"/>
        <v>17789.049532616558</v>
      </c>
      <c r="H75" s="26">
        <f t="shared" ref="H75:I75" si="8">SUM(H57:H74)</f>
        <v>30747.929265922652</v>
      </c>
      <c r="I75" s="26">
        <f t="shared" si="8"/>
        <v>30501.94583179527</v>
      </c>
      <c r="J75" s="21"/>
      <c r="K75" s="21"/>
      <c r="L75" s="21"/>
      <c r="M75" s="21"/>
      <c r="N75" s="16">
        <f t="shared" si="7"/>
        <v>42600.680746024831</v>
      </c>
      <c r="O75" s="16">
        <f t="shared" si="7"/>
        <v>42259.875300056628</v>
      </c>
      <c r="P75" s="21"/>
      <c r="Q75" s="21"/>
      <c r="R75" s="11"/>
      <c r="S75" s="12"/>
    </row>
    <row r="78" spans="1:19" x14ac:dyDescent="0.35">
      <c r="A78" s="4"/>
      <c r="B78" s="28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9" x14ac:dyDescent="0.35">
      <c r="A79" s="8" t="s">
        <v>23</v>
      </c>
      <c r="B79" s="31" t="s">
        <v>24</v>
      </c>
      <c r="C79" s="32"/>
      <c r="D79" s="31" t="s">
        <v>25</v>
      </c>
      <c r="E79" s="32"/>
      <c r="F79" s="31" t="s">
        <v>26</v>
      </c>
      <c r="G79" s="32"/>
      <c r="H79" s="33" t="s">
        <v>27</v>
      </c>
      <c r="I79" s="34"/>
      <c r="J79" s="35"/>
      <c r="K79" s="36"/>
      <c r="L79" s="35"/>
      <c r="M79" s="36"/>
      <c r="N79" s="31" t="s">
        <v>29</v>
      </c>
      <c r="O79" s="32"/>
      <c r="P79" s="28" t="s">
        <v>31</v>
      </c>
      <c r="Q79" s="30"/>
    </row>
    <row r="80" spans="1:19" ht="24.75" x14ac:dyDescent="0.35">
      <c r="A80" s="10" t="s">
        <v>12</v>
      </c>
      <c r="B80" s="13" t="s">
        <v>30</v>
      </c>
      <c r="C80" s="14" t="s">
        <v>16</v>
      </c>
      <c r="D80" s="13" t="s">
        <v>30</v>
      </c>
      <c r="E80" s="14" t="s">
        <v>16</v>
      </c>
      <c r="F80" s="13" t="s">
        <v>30</v>
      </c>
      <c r="G80" s="14" t="s">
        <v>16</v>
      </c>
      <c r="H80" s="23" t="s">
        <v>30</v>
      </c>
      <c r="I80" s="24" t="s">
        <v>16</v>
      </c>
      <c r="J80" s="9" t="s">
        <v>30</v>
      </c>
      <c r="K80" s="7" t="s">
        <v>16</v>
      </c>
      <c r="L80" s="9" t="s">
        <v>30</v>
      </c>
      <c r="M80" s="7" t="s">
        <v>16</v>
      </c>
      <c r="N80" s="17" t="s">
        <v>30</v>
      </c>
      <c r="O80" s="17" t="s">
        <v>16</v>
      </c>
      <c r="P80" s="9" t="s">
        <v>30</v>
      </c>
      <c r="Q80" s="7" t="s">
        <v>16</v>
      </c>
    </row>
    <row r="81" spans="1:17" x14ac:dyDescent="0.35">
      <c r="A81" s="1" t="s">
        <v>4</v>
      </c>
      <c r="B81" s="15">
        <v>0</v>
      </c>
      <c r="C81" s="15">
        <v>0</v>
      </c>
      <c r="D81" s="15">
        <v>8.1413248466961685E-2</v>
      </c>
      <c r="E81" s="15">
        <v>8.0761942479225995E-2</v>
      </c>
      <c r="F81" s="15">
        <v>0</v>
      </c>
      <c r="G81" s="15">
        <v>0</v>
      </c>
      <c r="H81" s="25">
        <v>2.4876950189623512</v>
      </c>
      <c r="I81" s="25">
        <v>2.4677934588106525</v>
      </c>
      <c r="J81" s="20"/>
      <c r="K81" s="20"/>
      <c r="L81" s="20"/>
      <c r="M81" s="20"/>
      <c r="N81" s="15">
        <v>0</v>
      </c>
      <c r="O81" s="15">
        <v>0</v>
      </c>
      <c r="P81" s="20"/>
      <c r="Q81" s="20"/>
    </row>
    <row r="82" spans="1:17" x14ac:dyDescent="0.35">
      <c r="A82" s="1" t="s">
        <v>11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5">
        <v>0</v>
      </c>
      <c r="I82" s="25">
        <v>0</v>
      </c>
      <c r="J82" s="20"/>
      <c r="K82" s="20"/>
      <c r="L82" s="20"/>
      <c r="M82" s="20"/>
      <c r="N82" s="15">
        <v>0</v>
      </c>
      <c r="O82" s="15">
        <v>0</v>
      </c>
      <c r="P82" s="20"/>
      <c r="Q82" s="20"/>
    </row>
    <row r="83" spans="1:17" x14ac:dyDescent="0.35">
      <c r="A83" s="1" t="s">
        <v>9</v>
      </c>
      <c r="B83" s="15">
        <v>0.2381740158174544</v>
      </c>
      <c r="C83" s="15">
        <v>0.23626862369091475</v>
      </c>
      <c r="D83" s="15">
        <v>0</v>
      </c>
      <c r="E83" s="15">
        <v>0</v>
      </c>
      <c r="F83" s="15">
        <v>0</v>
      </c>
      <c r="G83" s="15">
        <v>0</v>
      </c>
      <c r="H83" s="25">
        <v>0</v>
      </c>
      <c r="I83" s="25">
        <v>0</v>
      </c>
      <c r="J83" s="20"/>
      <c r="K83" s="20"/>
      <c r="L83" s="20"/>
      <c r="M83" s="20"/>
      <c r="N83" s="15">
        <v>0</v>
      </c>
      <c r="O83" s="15">
        <v>0</v>
      </c>
      <c r="P83" s="20"/>
      <c r="Q83" s="20"/>
    </row>
    <row r="84" spans="1:17" x14ac:dyDescent="0.35">
      <c r="A84" s="1" t="s">
        <v>17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5">
        <v>0</v>
      </c>
      <c r="I84" s="25">
        <v>0</v>
      </c>
      <c r="J84" s="20"/>
      <c r="K84" s="20"/>
      <c r="L84" s="20"/>
      <c r="M84" s="20"/>
      <c r="N84" s="15">
        <v>0</v>
      </c>
      <c r="O84" s="15">
        <v>0</v>
      </c>
      <c r="P84" s="20"/>
      <c r="Q84" s="20"/>
    </row>
    <row r="85" spans="1:17" x14ac:dyDescent="0.35">
      <c r="A85" s="1" t="s">
        <v>8</v>
      </c>
      <c r="B85" s="15">
        <v>0.84008168749223266</v>
      </c>
      <c r="C85" s="15">
        <v>0.83336103399229478</v>
      </c>
      <c r="D85" s="15">
        <v>0</v>
      </c>
      <c r="E85" s="15">
        <v>0</v>
      </c>
      <c r="F85" s="15">
        <v>0</v>
      </c>
      <c r="G85" s="15">
        <v>0</v>
      </c>
      <c r="H85" s="25">
        <v>0</v>
      </c>
      <c r="I85" s="25">
        <v>0</v>
      </c>
      <c r="J85" s="20"/>
      <c r="K85" s="20"/>
      <c r="L85" s="20"/>
      <c r="M85" s="20"/>
      <c r="N85" s="15">
        <v>0</v>
      </c>
      <c r="O85" s="15">
        <v>0</v>
      </c>
      <c r="P85" s="20"/>
      <c r="Q85" s="20"/>
    </row>
    <row r="86" spans="1:17" x14ac:dyDescent="0.35">
      <c r="A86" s="1" t="s">
        <v>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25">
        <v>0</v>
      </c>
      <c r="I86" s="25">
        <v>0</v>
      </c>
      <c r="J86" s="20"/>
      <c r="K86" s="20"/>
      <c r="L86" s="20"/>
      <c r="M86" s="20"/>
      <c r="N86" s="15">
        <v>0</v>
      </c>
      <c r="O86" s="15">
        <v>0</v>
      </c>
      <c r="P86" s="20"/>
      <c r="Q86" s="20"/>
    </row>
    <row r="87" spans="1:17" x14ac:dyDescent="0.35">
      <c r="A87" s="1" t="s">
        <v>0</v>
      </c>
      <c r="B87" s="15">
        <v>0.69939846518482351</v>
      </c>
      <c r="C87" s="15">
        <v>0.69380327746334491</v>
      </c>
      <c r="D87" s="15">
        <v>0</v>
      </c>
      <c r="E87" s="15">
        <v>0</v>
      </c>
      <c r="F87" s="15">
        <v>7.1382396894651853E-2</v>
      </c>
      <c r="G87" s="15">
        <v>7.0811337719494633E-2</v>
      </c>
      <c r="H87" s="25">
        <v>0</v>
      </c>
      <c r="I87" s="25">
        <v>0</v>
      </c>
      <c r="J87" s="20"/>
      <c r="K87" s="20"/>
      <c r="L87" s="20"/>
      <c r="M87" s="20"/>
      <c r="N87" s="15">
        <v>0</v>
      </c>
      <c r="O87" s="15">
        <v>0</v>
      </c>
      <c r="P87" s="20"/>
      <c r="Q87" s="20"/>
    </row>
    <row r="88" spans="1:17" x14ac:dyDescent="0.35">
      <c r="A88" s="1" t="s">
        <v>18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25">
        <v>0</v>
      </c>
      <c r="I88" s="25">
        <v>0</v>
      </c>
      <c r="J88" s="20"/>
      <c r="K88" s="20"/>
      <c r="L88" s="20"/>
      <c r="M88" s="20"/>
      <c r="N88" s="15">
        <v>0</v>
      </c>
      <c r="O88" s="15">
        <v>0</v>
      </c>
      <c r="P88" s="20"/>
      <c r="Q88" s="20"/>
    </row>
    <row r="89" spans="1:17" x14ac:dyDescent="0.35">
      <c r="A89" s="1" t="s">
        <v>19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25">
        <v>0</v>
      </c>
      <c r="I89" s="25">
        <v>0</v>
      </c>
      <c r="J89" s="20"/>
      <c r="K89" s="20"/>
      <c r="L89" s="20"/>
      <c r="M89" s="20"/>
      <c r="N89" s="15">
        <v>0</v>
      </c>
      <c r="O89" s="15">
        <v>0</v>
      </c>
      <c r="P89" s="20"/>
      <c r="Q89" s="20"/>
    </row>
    <row r="90" spans="1:17" x14ac:dyDescent="0.35">
      <c r="A90" s="1" t="s">
        <v>20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25">
        <v>0</v>
      </c>
      <c r="I90" s="25">
        <v>0</v>
      </c>
      <c r="J90" s="20"/>
      <c r="K90" s="20"/>
      <c r="L90" s="20"/>
      <c r="M90" s="20"/>
      <c r="N90" s="15">
        <v>0</v>
      </c>
      <c r="O90" s="15">
        <v>0</v>
      </c>
      <c r="P90" s="20"/>
      <c r="Q90" s="20"/>
    </row>
    <row r="91" spans="1:17" x14ac:dyDescent="0.35">
      <c r="A91" s="1" t="s">
        <v>5</v>
      </c>
      <c r="B91" s="15">
        <v>0</v>
      </c>
      <c r="C91" s="15">
        <v>0</v>
      </c>
      <c r="D91" s="15">
        <v>6.3821216274888233</v>
      </c>
      <c r="E91" s="15">
        <v>6.3310646544689124</v>
      </c>
      <c r="F91" s="15">
        <v>0</v>
      </c>
      <c r="G91" s="15">
        <v>0</v>
      </c>
      <c r="H91" s="25">
        <v>0</v>
      </c>
      <c r="I91" s="25">
        <v>0</v>
      </c>
      <c r="J91" s="20"/>
      <c r="K91" s="20"/>
      <c r="L91" s="20"/>
      <c r="M91" s="20"/>
      <c r="N91" s="15">
        <v>0</v>
      </c>
      <c r="O91" s="15">
        <v>0</v>
      </c>
      <c r="P91" s="20"/>
      <c r="Q91" s="20"/>
    </row>
    <row r="92" spans="1:17" x14ac:dyDescent="0.35">
      <c r="A92" s="1" t="s">
        <v>10</v>
      </c>
      <c r="B92" s="15">
        <v>0</v>
      </c>
      <c r="C92" s="15">
        <v>0</v>
      </c>
      <c r="D92" s="15">
        <v>5.4798495291491216E-2</v>
      </c>
      <c r="E92" s="15">
        <v>5.4360107329159288E-2</v>
      </c>
      <c r="F92" s="15">
        <v>0</v>
      </c>
      <c r="G92" s="15">
        <v>0</v>
      </c>
      <c r="H92" s="25">
        <v>0</v>
      </c>
      <c r="I92" s="25">
        <v>0</v>
      </c>
      <c r="J92" s="20"/>
      <c r="K92" s="20"/>
      <c r="L92" s="20"/>
      <c r="M92" s="20"/>
      <c r="N92" s="15">
        <v>0</v>
      </c>
      <c r="O92" s="15">
        <v>0</v>
      </c>
      <c r="P92" s="20"/>
      <c r="Q92" s="20"/>
    </row>
    <row r="93" spans="1:17" x14ac:dyDescent="0.35">
      <c r="A93" s="1" t="s">
        <v>21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25">
        <v>0</v>
      </c>
      <c r="I93" s="25">
        <v>0</v>
      </c>
      <c r="J93" s="20"/>
      <c r="K93" s="20"/>
      <c r="L93" s="20"/>
      <c r="M93" s="20"/>
      <c r="N93" s="15">
        <v>0</v>
      </c>
      <c r="O93" s="15">
        <v>0</v>
      </c>
      <c r="P93" s="20"/>
      <c r="Q93" s="20"/>
    </row>
    <row r="94" spans="1:17" x14ac:dyDescent="0.35">
      <c r="A94" s="1" t="s">
        <v>1</v>
      </c>
      <c r="B94" s="15">
        <v>18.342740236040147</v>
      </c>
      <c r="C94" s="15">
        <v>18.195998314151826</v>
      </c>
      <c r="D94" s="15">
        <v>2.1033877369924037</v>
      </c>
      <c r="E94" s="15">
        <v>2.0865606350964643</v>
      </c>
      <c r="F94" s="15">
        <v>10.284641902587266</v>
      </c>
      <c r="G94" s="15">
        <v>10.202364767366568</v>
      </c>
      <c r="H94" s="25">
        <v>18.786547932594942</v>
      </c>
      <c r="I94" s="25">
        <v>18.636255549134184</v>
      </c>
      <c r="J94" s="20"/>
      <c r="K94" s="20"/>
      <c r="L94" s="20"/>
      <c r="M94" s="20"/>
      <c r="N94" s="15">
        <v>17.892285913330429</v>
      </c>
      <c r="O94" s="15">
        <v>17.749147626023785</v>
      </c>
      <c r="P94" s="20"/>
      <c r="Q94" s="20"/>
    </row>
    <row r="95" spans="1:17" x14ac:dyDescent="0.35">
      <c r="A95" s="1" t="s">
        <v>2</v>
      </c>
      <c r="B95" s="15">
        <v>1.7170437636655183</v>
      </c>
      <c r="C95" s="15">
        <v>1.7033074135561941</v>
      </c>
      <c r="D95" s="15">
        <v>0</v>
      </c>
      <c r="E95" s="15">
        <v>0</v>
      </c>
      <c r="F95" s="15">
        <v>0</v>
      </c>
      <c r="G95" s="15">
        <v>0</v>
      </c>
      <c r="H95" s="25">
        <v>0</v>
      </c>
      <c r="I95" s="25">
        <v>0</v>
      </c>
      <c r="J95" s="20"/>
      <c r="K95" s="20"/>
      <c r="L95" s="20"/>
      <c r="M95" s="20"/>
      <c r="N95" s="15">
        <v>0</v>
      </c>
      <c r="O95" s="15">
        <v>0</v>
      </c>
      <c r="P95" s="20"/>
      <c r="Q95" s="20"/>
    </row>
    <row r="96" spans="1:17" x14ac:dyDescent="0.35">
      <c r="A96" s="1" t="s">
        <v>22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25">
        <v>0</v>
      </c>
      <c r="I96" s="25">
        <v>0</v>
      </c>
      <c r="J96" s="20"/>
      <c r="K96" s="20"/>
      <c r="L96" s="20"/>
      <c r="M96" s="20"/>
      <c r="N96" s="15">
        <v>0</v>
      </c>
      <c r="O96" s="15">
        <v>0</v>
      </c>
      <c r="P96" s="20"/>
      <c r="Q96" s="20"/>
    </row>
    <row r="97" spans="1:17" x14ac:dyDescent="0.35">
      <c r="A97" s="1" t="s">
        <v>7</v>
      </c>
      <c r="B97" s="15">
        <v>0</v>
      </c>
      <c r="C97" s="15">
        <v>0</v>
      </c>
      <c r="D97" s="15">
        <v>3.3954280208736934E-2</v>
      </c>
      <c r="E97" s="15">
        <v>3.3682645967067035E-2</v>
      </c>
      <c r="F97" s="15">
        <v>0</v>
      </c>
      <c r="G97" s="15">
        <v>0</v>
      </c>
      <c r="H97" s="25">
        <v>0</v>
      </c>
      <c r="I97" s="25">
        <v>0</v>
      </c>
      <c r="J97" s="20"/>
      <c r="K97" s="20"/>
      <c r="L97" s="20"/>
      <c r="M97" s="20"/>
      <c r="N97" s="15">
        <v>0</v>
      </c>
      <c r="O97" s="15">
        <v>0</v>
      </c>
      <c r="P97" s="20"/>
      <c r="Q97" s="20"/>
    </row>
    <row r="98" spans="1:17" x14ac:dyDescent="0.35">
      <c r="A98" s="1" t="s">
        <v>3</v>
      </c>
      <c r="B98" s="15">
        <v>0.88388588600552265</v>
      </c>
      <c r="C98" s="15">
        <v>0.87681479891747849</v>
      </c>
      <c r="D98" s="15">
        <v>0</v>
      </c>
      <c r="E98" s="15">
        <v>0</v>
      </c>
      <c r="F98" s="15">
        <v>0</v>
      </c>
      <c r="G98" s="15">
        <v>0</v>
      </c>
      <c r="H98" s="25">
        <v>0</v>
      </c>
      <c r="I98" s="25">
        <v>0</v>
      </c>
      <c r="J98" s="20"/>
      <c r="K98" s="20"/>
      <c r="L98" s="20"/>
      <c r="M98" s="20"/>
      <c r="N98" s="15">
        <v>0</v>
      </c>
      <c r="O98" s="15">
        <v>0</v>
      </c>
      <c r="P98" s="20"/>
      <c r="Q98" s="20"/>
    </row>
    <row r="99" spans="1:17" x14ac:dyDescent="0.35">
      <c r="A99" s="2" t="s">
        <v>13</v>
      </c>
      <c r="B99" s="16">
        <f t="shared" ref="B99:O99" si="9">SUM(B81:B98)</f>
        <v>22.721324054205699</v>
      </c>
      <c r="C99" s="16">
        <f t="shared" si="9"/>
        <v>22.539553461772051</v>
      </c>
      <c r="D99" s="16">
        <f t="shared" si="9"/>
        <v>8.655675388448417</v>
      </c>
      <c r="E99" s="16">
        <f t="shared" si="9"/>
        <v>8.5864299853408284</v>
      </c>
      <c r="F99" s="16">
        <f t="shared" si="9"/>
        <v>10.356024299481918</v>
      </c>
      <c r="G99" s="16">
        <f t="shared" si="9"/>
        <v>10.273176105086062</v>
      </c>
      <c r="H99" s="26">
        <f t="shared" ref="H99:I99" si="10">SUM(H81:H98)</f>
        <v>21.274242951557294</v>
      </c>
      <c r="I99" s="26">
        <f t="shared" si="10"/>
        <v>21.104049007944838</v>
      </c>
      <c r="J99" s="21"/>
      <c r="K99" s="21"/>
      <c r="L99" s="21"/>
      <c r="M99" s="21"/>
      <c r="N99" s="16">
        <f t="shared" si="9"/>
        <v>17.892285913330429</v>
      </c>
      <c r="O99" s="16">
        <f t="shared" si="9"/>
        <v>17.749147626023785</v>
      </c>
      <c r="P99" s="21"/>
      <c r="Q99" s="21"/>
    </row>
    <row r="102" spans="1:17" x14ac:dyDescent="0.35">
      <c r="A102" s="4"/>
      <c r="B102" s="28" t="s">
        <v>37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x14ac:dyDescent="0.35">
      <c r="A103" s="8" t="s">
        <v>23</v>
      </c>
      <c r="B103" s="31" t="s">
        <v>24</v>
      </c>
      <c r="C103" s="32"/>
      <c r="D103" s="31" t="s">
        <v>25</v>
      </c>
      <c r="E103" s="32"/>
      <c r="F103" s="31" t="s">
        <v>26</v>
      </c>
      <c r="G103" s="32"/>
      <c r="H103" s="33" t="s">
        <v>27</v>
      </c>
      <c r="I103" s="34"/>
      <c r="J103" s="35"/>
      <c r="K103" s="36"/>
      <c r="L103" s="35"/>
      <c r="M103" s="36"/>
      <c r="N103" s="31" t="s">
        <v>29</v>
      </c>
      <c r="O103" s="32"/>
      <c r="P103" s="28" t="s">
        <v>31</v>
      </c>
      <c r="Q103" s="30"/>
    </row>
    <row r="104" spans="1:17" ht="24.75" x14ac:dyDescent="0.35">
      <c r="A104" s="10" t="s">
        <v>12</v>
      </c>
      <c r="B104" s="13" t="s">
        <v>30</v>
      </c>
      <c r="C104" s="14" t="s">
        <v>16</v>
      </c>
      <c r="D104" s="13" t="s">
        <v>30</v>
      </c>
      <c r="E104" s="14" t="s">
        <v>16</v>
      </c>
      <c r="F104" s="13" t="s">
        <v>30</v>
      </c>
      <c r="G104" s="14" t="s">
        <v>16</v>
      </c>
      <c r="H104" s="23" t="s">
        <v>30</v>
      </c>
      <c r="I104" s="24" t="s">
        <v>16</v>
      </c>
      <c r="J104" s="9" t="s">
        <v>30</v>
      </c>
      <c r="K104" s="7" t="s">
        <v>16</v>
      </c>
      <c r="L104" s="9" t="s">
        <v>30</v>
      </c>
      <c r="M104" s="7" t="s">
        <v>16</v>
      </c>
      <c r="N104" s="17" t="s">
        <v>30</v>
      </c>
      <c r="O104" s="17" t="s">
        <v>16</v>
      </c>
      <c r="P104" s="9" t="s">
        <v>30</v>
      </c>
      <c r="Q104" s="7" t="s">
        <v>16</v>
      </c>
    </row>
    <row r="105" spans="1:17" x14ac:dyDescent="0.35">
      <c r="A105" s="1" t="s">
        <v>4</v>
      </c>
      <c r="B105" s="15">
        <f>B81+B57+B33+B9</f>
        <v>0</v>
      </c>
      <c r="C105" s="15">
        <f t="shared" ref="C105:O120" si="11">C81+C57+C33+C9</f>
        <v>0</v>
      </c>
      <c r="D105" s="15">
        <f t="shared" si="11"/>
        <v>661.53778300410715</v>
      </c>
      <c r="E105" s="15">
        <f t="shared" si="11"/>
        <v>656.2454807400743</v>
      </c>
      <c r="F105" s="15">
        <f t="shared" si="11"/>
        <v>0</v>
      </c>
      <c r="G105" s="15">
        <f t="shared" si="11"/>
        <v>0</v>
      </c>
      <c r="H105" s="25">
        <f t="shared" si="11"/>
        <v>13696.400625886177</v>
      </c>
      <c r="I105" s="25">
        <f t="shared" si="11"/>
        <v>13586.829420879087</v>
      </c>
      <c r="J105" s="20"/>
      <c r="K105" s="20"/>
      <c r="L105" s="20"/>
      <c r="M105" s="20"/>
      <c r="N105" s="15">
        <f t="shared" si="11"/>
        <v>0</v>
      </c>
      <c r="O105" s="15">
        <f t="shared" si="11"/>
        <v>0</v>
      </c>
      <c r="P105" s="20"/>
      <c r="Q105" s="20"/>
    </row>
    <row r="106" spans="1:17" x14ac:dyDescent="0.35">
      <c r="A106" s="1" t="s">
        <v>11</v>
      </c>
      <c r="B106" s="15">
        <f t="shared" ref="B106:O122" si="12">B82+B58+B34+B10</f>
        <v>0</v>
      </c>
      <c r="C106" s="15">
        <f t="shared" si="12"/>
        <v>0</v>
      </c>
      <c r="D106" s="15">
        <f t="shared" si="12"/>
        <v>0</v>
      </c>
      <c r="E106" s="15">
        <f t="shared" si="12"/>
        <v>0</v>
      </c>
      <c r="F106" s="15">
        <f t="shared" si="12"/>
        <v>0</v>
      </c>
      <c r="G106" s="15">
        <f t="shared" si="12"/>
        <v>0</v>
      </c>
      <c r="H106" s="25">
        <f t="shared" si="11"/>
        <v>0</v>
      </c>
      <c r="I106" s="25">
        <f t="shared" si="11"/>
        <v>0</v>
      </c>
      <c r="J106" s="20"/>
      <c r="K106" s="20"/>
      <c r="L106" s="20"/>
      <c r="M106" s="20"/>
      <c r="N106" s="15">
        <f t="shared" si="12"/>
        <v>0</v>
      </c>
      <c r="O106" s="15">
        <f t="shared" si="12"/>
        <v>0</v>
      </c>
      <c r="P106" s="20"/>
      <c r="Q106" s="20"/>
    </row>
    <row r="107" spans="1:17" x14ac:dyDescent="0.35">
      <c r="A107" s="1" t="s">
        <v>9</v>
      </c>
      <c r="B107" s="15">
        <f t="shared" si="12"/>
        <v>6838.10456138687</v>
      </c>
      <c r="C107" s="15">
        <f t="shared" si="12"/>
        <v>6783.3997248957749</v>
      </c>
      <c r="D107" s="15">
        <f t="shared" si="12"/>
        <v>0</v>
      </c>
      <c r="E107" s="15">
        <f t="shared" si="12"/>
        <v>0</v>
      </c>
      <c r="F107" s="15">
        <f t="shared" si="12"/>
        <v>0</v>
      </c>
      <c r="G107" s="15">
        <f t="shared" si="12"/>
        <v>0</v>
      </c>
      <c r="H107" s="25">
        <f t="shared" si="11"/>
        <v>0</v>
      </c>
      <c r="I107" s="25">
        <f t="shared" si="11"/>
        <v>0</v>
      </c>
      <c r="J107" s="20"/>
      <c r="K107" s="20"/>
      <c r="L107" s="20"/>
      <c r="M107" s="20"/>
      <c r="N107" s="15">
        <f t="shared" si="12"/>
        <v>0</v>
      </c>
      <c r="O107" s="15">
        <f t="shared" si="12"/>
        <v>0</v>
      </c>
      <c r="P107" s="20"/>
      <c r="Q107" s="20"/>
    </row>
    <row r="108" spans="1:17" x14ac:dyDescent="0.35">
      <c r="A108" s="1" t="s">
        <v>17</v>
      </c>
      <c r="B108" s="15">
        <f t="shared" si="12"/>
        <v>0</v>
      </c>
      <c r="C108" s="15">
        <f t="shared" si="12"/>
        <v>0</v>
      </c>
      <c r="D108" s="15">
        <f t="shared" si="12"/>
        <v>0</v>
      </c>
      <c r="E108" s="15">
        <f t="shared" si="12"/>
        <v>0</v>
      </c>
      <c r="F108" s="15">
        <f t="shared" si="12"/>
        <v>0</v>
      </c>
      <c r="G108" s="15">
        <f t="shared" si="12"/>
        <v>0</v>
      </c>
      <c r="H108" s="25">
        <f t="shared" si="11"/>
        <v>0</v>
      </c>
      <c r="I108" s="25">
        <f t="shared" si="11"/>
        <v>0</v>
      </c>
      <c r="J108" s="20"/>
      <c r="K108" s="20"/>
      <c r="L108" s="20"/>
      <c r="M108" s="20"/>
      <c r="N108" s="15">
        <f t="shared" si="12"/>
        <v>0</v>
      </c>
      <c r="O108" s="15">
        <f t="shared" si="12"/>
        <v>0</v>
      </c>
      <c r="P108" s="20"/>
      <c r="Q108" s="20"/>
    </row>
    <row r="109" spans="1:17" x14ac:dyDescent="0.35">
      <c r="A109" s="1" t="s">
        <v>8</v>
      </c>
      <c r="B109" s="15">
        <f t="shared" si="12"/>
        <v>24119.198727291343</v>
      </c>
      <c r="C109" s="15">
        <f t="shared" si="12"/>
        <v>23926.245137473015</v>
      </c>
      <c r="D109" s="15">
        <f t="shared" si="12"/>
        <v>0</v>
      </c>
      <c r="E109" s="15">
        <f t="shared" si="12"/>
        <v>0</v>
      </c>
      <c r="F109" s="15">
        <f t="shared" si="12"/>
        <v>0</v>
      </c>
      <c r="G109" s="15">
        <f t="shared" si="12"/>
        <v>0</v>
      </c>
      <c r="H109" s="25">
        <f t="shared" si="11"/>
        <v>0</v>
      </c>
      <c r="I109" s="25">
        <f t="shared" si="11"/>
        <v>0</v>
      </c>
      <c r="J109" s="20"/>
      <c r="K109" s="20"/>
      <c r="L109" s="20"/>
      <c r="M109" s="20"/>
      <c r="N109" s="15">
        <f t="shared" si="12"/>
        <v>0</v>
      </c>
      <c r="O109" s="15">
        <f t="shared" si="12"/>
        <v>0</v>
      </c>
      <c r="P109" s="20"/>
      <c r="Q109" s="20"/>
    </row>
    <row r="110" spans="1:17" x14ac:dyDescent="0.35">
      <c r="A110" s="1" t="s">
        <v>6</v>
      </c>
      <c r="B110" s="15">
        <f t="shared" si="12"/>
        <v>0</v>
      </c>
      <c r="C110" s="15">
        <f t="shared" si="12"/>
        <v>0</v>
      </c>
      <c r="D110" s="15">
        <f t="shared" si="12"/>
        <v>0</v>
      </c>
      <c r="E110" s="15">
        <f t="shared" si="12"/>
        <v>0</v>
      </c>
      <c r="F110" s="15">
        <f t="shared" si="12"/>
        <v>0</v>
      </c>
      <c r="G110" s="15">
        <f t="shared" si="12"/>
        <v>0</v>
      </c>
      <c r="H110" s="25">
        <f t="shared" si="11"/>
        <v>0</v>
      </c>
      <c r="I110" s="25">
        <f t="shared" si="11"/>
        <v>0</v>
      </c>
      <c r="J110" s="20"/>
      <c r="K110" s="20"/>
      <c r="L110" s="20"/>
      <c r="M110" s="20"/>
      <c r="N110" s="15">
        <f t="shared" si="12"/>
        <v>0</v>
      </c>
      <c r="O110" s="15">
        <f t="shared" si="12"/>
        <v>0</v>
      </c>
      <c r="P110" s="20"/>
      <c r="Q110" s="20"/>
    </row>
    <row r="111" spans="1:17" x14ac:dyDescent="0.35">
      <c r="A111" s="1" t="s">
        <v>0</v>
      </c>
      <c r="B111" s="15">
        <f t="shared" si="12"/>
        <v>20080.107473490527</v>
      </c>
      <c r="C111" s="15">
        <f t="shared" si="12"/>
        <v>19919.466613702603</v>
      </c>
      <c r="D111" s="15">
        <f t="shared" si="12"/>
        <v>0</v>
      </c>
      <c r="E111" s="15">
        <f t="shared" si="12"/>
        <v>0</v>
      </c>
      <c r="F111" s="15">
        <f t="shared" si="12"/>
        <v>443.03842162679564</v>
      </c>
      <c r="G111" s="15">
        <f t="shared" si="12"/>
        <v>439.49411425378128</v>
      </c>
      <c r="H111" s="25">
        <f t="shared" si="11"/>
        <v>0</v>
      </c>
      <c r="I111" s="25">
        <f t="shared" si="11"/>
        <v>0</v>
      </c>
      <c r="J111" s="20"/>
      <c r="K111" s="20"/>
      <c r="L111" s="20"/>
      <c r="M111" s="20"/>
      <c r="N111" s="15">
        <f t="shared" si="12"/>
        <v>0</v>
      </c>
      <c r="O111" s="15">
        <f t="shared" si="12"/>
        <v>0</v>
      </c>
      <c r="P111" s="20"/>
      <c r="Q111" s="20"/>
    </row>
    <row r="112" spans="1:17" x14ac:dyDescent="0.35">
      <c r="A112" s="1" t="s">
        <v>18</v>
      </c>
      <c r="B112" s="15">
        <f t="shared" si="12"/>
        <v>0</v>
      </c>
      <c r="C112" s="15">
        <f t="shared" si="12"/>
        <v>0</v>
      </c>
      <c r="D112" s="15">
        <f t="shared" si="12"/>
        <v>0</v>
      </c>
      <c r="E112" s="15">
        <f t="shared" si="12"/>
        <v>0</v>
      </c>
      <c r="F112" s="15">
        <f t="shared" si="12"/>
        <v>0</v>
      </c>
      <c r="G112" s="15">
        <f t="shared" si="12"/>
        <v>0</v>
      </c>
      <c r="H112" s="25">
        <f t="shared" si="11"/>
        <v>0</v>
      </c>
      <c r="I112" s="25">
        <f t="shared" si="11"/>
        <v>0</v>
      </c>
      <c r="J112" s="20"/>
      <c r="K112" s="20"/>
      <c r="L112" s="20"/>
      <c r="M112" s="20"/>
      <c r="N112" s="15">
        <f t="shared" si="12"/>
        <v>0</v>
      </c>
      <c r="O112" s="15">
        <f t="shared" si="12"/>
        <v>0</v>
      </c>
      <c r="P112" s="20"/>
      <c r="Q112" s="20"/>
    </row>
    <row r="113" spans="1:17" x14ac:dyDescent="0.35">
      <c r="A113" s="1" t="s">
        <v>19</v>
      </c>
      <c r="B113" s="15">
        <f t="shared" si="12"/>
        <v>0</v>
      </c>
      <c r="C113" s="15">
        <f t="shared" si="12"/>
        <v>0</v>
      </c>
      <c r="D113" s="15">
        <f t="shared" si="12"/>
        <v>0</v>
      </c>
      <c r="E113" s="15">
        <f t="shared" si="12"/>
        <v>0</v>
      </c>
      <c r="F113" s="15">
        <f t="shared" si="12"/>
        <v>0</v>
      </c>
      <c r="G113" s="15">
        <f t="shared" si="12"/>
        <v>0</v>
      </c>
      <c r="H113" s="25">
        <f t="shared" si="11"/>
        <v>0</v>
      </c>
      <c r="I113" s="25">
        <f t="shared" si="11"/>
        <v>0</v>
      </c>
      <c r="J113" s="20"/>
      <c r="K113" s="20"/>
      <c r="L113" s="20"/>
      <c r="M113" s="20"/>
      <c r="N113" s="15">
        <f t="shared" si="12"/>
        <v>0</v>
      </c>
      <c r="O113" s="15">
        <f t="shared" si="12"/>
        <v>0</v>
      </c>
      <c r="P113" s="20"/>
      <c r="Q113" s="20"/>
    </row>
    <row r="114" spans="1:17" x14ac:dyDescent="0.35">
      <c r="A114" s="1" t="s">
        <v>20</v>
      </c>
      <c r="B114" s="15">
        <f t="shared" si="12"/>
        <v>0</v>
      </c>
      <c r="C114" s="15">
        <f t="shared" si="12"/>
        <v>0</v>
      </c>
      <c r="D114" s="15">
        <f t="shared" si="12"/>
        <v>0</v>
      </c>
      <c r="E114" s="15">
        <f t="shared" si="12"/>
        <v>0</v>
      </c>
      <c r="F114" s="15">
        <f t="shared" si="12"/>
        <v>0</v>
      </c>
      <c r="G114" s="15">
        <f t="shared" si="12"/>
        <v>0</v>
      </c>
      <c r="H114" s="25">
        <f t="shared" si="11"/>
        <v>0</v>
      </c>
      <c r="I114" s="25">
        <f t="shared" si="11"/>
        <v>0</v>
      </c>
      <c r="J114" s="20"/>
      <c r="K114" s="20"/>
      <c r="L114" s="20"/>
      <c r="M114" s="20"/>
      <c r="N114" s="15">
        <f t="shared" si="12"/>
        <v>0</v>
      </c>
      <c r="O114" s="15">
        <f t="shared" si="12"/>
        <v>0</v>
      </c>
      <c r="P114" s="20"/>
      <c r="Q114" s="20"/>
    </row>
    <row r="115" spans="1:17" x14ac:dyDescent="0.35">
      <c r="A115" s="1" t="s">
        <v>5</v>
      </c>
      <c r="B115" s="15">
        <f t="shared" si="12"/>
        <v>0</v>
      </c>
      <c r="C115" s="15">
        <f t="shared" si="12"/>
        <v>0</v>
      </c>
      <c r="D115" s="15">
        <f t="shared" si="12"/>
        <v>51859.060678863054</v>
      </c>
      <c r="E115" s="15">
        <f t="shared" si="12"/>
        <v>51444.188193432143</v>
      </c>
      <c r="F115" s="15">
        <f t="shared" si="12"/>
        <v>0</v>
      </c>
      <c r="G115" s="15">
        <f t="shared" si="12"/>
        <v>0</v>
      </c>
      <c r="H115" s="25">
        <f t="shared" si="11"/>
        <v>0</v>
      </c>
      <c r="I115" s="25">
        <f t="shared" si="11"/>
        <v>0</v>
      </c>
      <c r="J115" s="20"/>
      <c r="K115" s="20"/>
      <c r="L115" s="20"/>
      <c r="M115" s="20"/>
      <c r="N115" s="15">
        <f t="shared" si="12"/>
        <v>0</v>
      </c>
      <c r="O115" s="15">
        <f t="shared" si="12"/>
        <v>0</v>
      </c>
      <c r="P115" s="20"/>
      <c r="Q115" s="20"/>
    </row>
    <row r="116" spans="1:17" x14ac:dyDescent="0.35">
      <c r="A116" s="1" t="s">
        <v>10</v>
      </c>
      <c r="B116" s="15">
        <f t="shared" si="12"/>
        <v>0</v>
      </c>
      <c r="C116" s="15">
        <f t="shared" si="12"/>
        <v>0</v>
      </c>
      <c r="D116" s="15">
        <f t="shared" si="12"/>
        <v>445.27488792939187</v>
      </c>
      <c r="E116" s="15">
        <f t="shared" si="12"/>
        <v>441.71268882595666</v>
      </c>
      <c r="F116" s="15">
        <f t="shared" si="12"/>
        <v>0</v>
      </c>
      <c r="G116" s="15">
        <f t="shared" si="12"/>
        <v>0</v>
      </c>
      <c r="H116" s="25">
        <f t="shared" si="11"/>
        <v>0</v>
      </c>
      <c r="I116" s="25">
        <f t="shared" si="11"/>
        <v>0</v>
      </c>
      <c r="J116" s="20"/>
      <c r="K116" s="20"/>
      <c r="L116" s="20"/>
      <c r="M116" s="20"/>
      <c r="N116" s="15">
        <f t="shared" si="12"/>
        <v>0</v>
      </c>
      <c r="O116" s="15">
        <f t="shared" si="12"/>
        <v>0</v>
      </c>
      <c r="P116" s="20"/>
      <c r="Q116" s="20"/>
    </row>
    <row r="117" spans="1:17" x14ac:dyDescent="0.35">
      <c r="A117" s="1" t="s">
        <v>21</v>
      </c>
      <c r="B117" s="15">
        <f t="shared" si="12"/>
        <v>0</v>
      </c>
      <c r="C117" s="15">
        <f t="shared" si="12"/>
        <v>0</v>
      </c>
      <c r="D117" s="15">
        <f t="shared" si="12"/>
        <v>0</v>
      </c>
      <c r="E117" s="15">
        <f t="shared" si="12"/>
        <v>0</v>
      </c>
      <c r="F117" s="15">
        <f t="shared" si="12"/>
        <v>0</v>
      </c>
      <c r="G117" s="15">
        <f t="shared" si="12"/>
        <v>0</v>
      </c>
      <c r="H117" s="25">
        <f t="shared" si="11"/>
        <v>0</v>
      </c>
      <c r="I117" s="25">
        <f t="shared" si="11"/>
        <v>0</v>
      </c>
      <c r="J117" s="20"/>
      <c r="K117" s="20"/>
      <c r="L117" s="20"/>
      <c r="M117" s="20"/>
      <c r="N117" s="15">
        <f t="shared" si="12"/>
        <v>0</v>
      </c>
      <c r="O117" s="15">
        <f t="shared" si="12"/>
        <v>0</v>
      </c>
      <c r="P117" s="20"/>
      <c r="Q117" s="20"/>
    </row>
    <row r="118" spans="1:17" x14ac:dyDescent="0.35">
      <c r="A118" s="1" t="s">
        <v>1</v>
      </c>
      <c r="B118" s="15">
        <f t="shared" si="12"/>
        <v>526629.97365982435</v>
      </c>
      <c r="C118" s="15">
        <f t="shared" si="12"/>
        <v>522416.9338705457</v>
      </c>
      <c r="D118" s="15">
        <f t="shared" si="12"/>
        <v>17091.449936341178</v>
      </c>
      <c r="E118" s="15">
        <f t="shared" si="12"/>
        <v>16954.718336850448</v>
      </c>
      <c r="F118" s="15">
        <f t="shared" si="12"/>
        <v>63832.145090948194</v>
      </c>
      <c r="G118" s="15">
        <f t="shared" si="12"/>
        <v>63321.48793022061</v>
      </c>
      <c r="H118" s="25">
        <f t="shared" si="11"/>
        <v>103432.327878182</v>
      </c>
      <c r="I118" s="25">
        <f t="shared" si="11"/>
        <v>102604.86925515653</v>
      </c>
      <c r="J118" s="20"/>
      <c r="K118" s="20"/>
      <c r="L118" s="20"/>
      <c r="M118" s="20"/>
      <c r="N118" s="15">
        <f t="shared" si="12"/>
        <v>199146.07072685106</v>
      </c>
      <c r="O118" s="15">
        <f t="shared" si="12"/>
        <v>197552.90216103627</v>
      </c>
      <c r="P118" s="20"/>
      <c r="Q118" s="20"/>
    </row>
    <row r="119" spans="1:17" x14ac:dyDescent="0.35">
      <c r="A119" s="1" t="s">
        <v>2</v>
      </c>
      <c r="B119" s="15">
        <f t="shared" si="12"/>
        <v>49297.25332179416</v>
      </c>
      <c r="C119" s="15">
        <f t="shared" si="12"/>
        <v>48902.875295219812</v>
      </c>
      <c r="D119" s="15">
        <f t="shared" si="12"/>
        <v>0</v>
      </c>
      <c r="E119" s="15">
        <f t="shared" si="12"/>
        <v>0</v>
      </c>
      <c r="F119" s="15">
        <f t="shared" si="12"/>
        <v>0</v>
      </c>
      <c r="G119" s="15">
        <f t="shared" si="12"/>
        <v>0</v>
      </c>
      <c r="H119" s="25">
        <f t="shared" si="11"/>
        <v>0</v>
      </c>
      <c r="I119" s="25">
        <f t="shared" si="11"/>
        <v>0</v>
      </c>
      <c r="J119" s="20"/>
      <c r="K119" s="20"/>
      <c r="L119" s="20"/>
      <c r="M119" s="20"/>
      <c r="N119" s="15">
        <f t="shared" si="12"/>
        <v>0</v>
      </c>
      <c r="O119" s="15">
        <f t="shared" si="12"/>
        <v>0</v>
      </c>
      <c r="P119" s="20"/>
      <c r="Q119" s="20"/>
    </row>
    <row r="120" spans="1:17" x14ac:dyDescent="0.35">
      <c r="A120" s="1" t="s">
        <v>22</v>
      </c>
      <c r="B120" s="15">
        <f t="shared" si="12"/>
        <v>0</v>
      </c>
      <c r="C120" s="15">
        <f t="shared" si="12"/>
        <v>0</v>
      </c>
      <c r="D120" s="15">
        <f t="shared" si="12"/>
        <v>0</v>
      </c>
      <c r="E120" s="15">
        <f t="shared" si="12"/>
        <v>0</v>
      </c>
      <c r="F120" s="15">
        <f t="shared" si="12"/>
        <v>0</v>
      </c>
      <c r="G120" s="15">
        <f t="shared" si="12"/>
        <v>0</v>
      </c>
      <c r="H120" s="25">
        <f t="shared" si="11"/>
        <v>0</v>
      </c>
      <c r="I120" s="25">
        <f t="shared" si="11"/>
        <v>0</v>
      </c>
      <c r="J120" s="20"/>
      <c r="K120" s="20"/>
      <c r="L120" s="20"/>
      <c r="M120" s="20"/>
      <c r="N120" s="15">
        <f t="shared" si="12"/>
        <v>0</v>
      </c>
      <c r="O120" s="15">
        <f t="shared" si="12"/>
        <v>0</v>
      </c>
      <c r="P120" s="20"/>
      <c r="Q120" s="20"/>
    </row>
    <row r="121" spans="1:17" x14ac:dyDescent="0.35">
      <c r="A121" s="1" t="s">
        <v>7</v>
      </c>
      <c r="B121" s="15">
        <f t="shared" si="12"/>
        <v>0</v>
      </c>
      <c r="C121" s="15">
        <f t="shared" si="12"/>
        <v>0</v>
      </c>
      <c r="D121" s="15">
        <f t="shared" si="12"/>
        <v>275.90152310288147</v>
      </c>
      <c r="E121" s="15">
        <f t="shared" si="12"/>
        <v>273.69431091805848</v>
      </c>
      <c r="F121" s="15">
        <f t="shared" si="12"/>
        <v>0</v>
      </c>
      <c r="G121" s="15">
        <f t="shared" si="12"/>
        <v>0</v>
      </c>
      <c r="H121" s="25">
        <f t="shared" si="12"/>
        <v>0</v>
      </c>
      <c r="I121" s="25">
        <f t="shared" si="12"/>
        <v>0</v>
      </c>
      <c r="J121" s="20"/>
      <c r="K121" s="20"/>
      <c r="L121" s="20"/>
      <c r="M121" s="20"/>
      <c r="N121" s="15">
        <f t="shared" si="12"/>
        <v>0</v>
      </c>
      <c r="O121" s="15">
        <f t="shared" si="12"/>
        <v>0</v>
      </c>
      <c r="P121" s="20"/>
      <c r="Q121" s="20"/>
    </row>
    <row r="122" spans="1:17" x14ac:dyDescent="0.35">
      <c r="A122" s="1" t="s">
        <v>3</v>
      </c>
      <c r="B122" s="15">
        <f t="shared" si="12"/>
        <v>25376.840912286039</v>
      </c>
      <c r="C122" s="15">
        <f t="shared" si="12"/>
        <v>25173.826184987753</v>
      </c>
      <c r="D122" s="15">
        <f t="shared" si="12"/>
        <v>0</v>
      </c>
      <c r="E122" s="15">
        <f t="shared" si="12"/>
        <v>0</v>
      </c>
      <c r="F122" s="15">
        <f t="shared" si="12"/>
        <v>0</v>
      </c>
      <c r="G122" s="15">
        <f t="shared" si="12"/>
        <v>0</v>
      </c>
      <c r="H122" s="25">
        <f t="shared" si="12"/>
        <v>0</v>
      </c>
      <c r="I122" s="25">
        <f t="shared" si="12"/>
        <v>0</v>
      </c>
      <c r="J122" s="20"/>
      <c r="K122" s="20"/>
      <c r="L122" s="20"/>
      <c r="M122" s="20"/>
      <c r="N122" s="15">
        <f t="shared" si="12"/>
        <v>0</v>
      </c>
      <c r="O122" s="15">
        <f t="shared" si="12"/>
        <v>0</v>
      </c>
      <c r="P122" s="20"/>
      <c r="Q122" s="20"/>
    </row>
    <row r="123" spans="1:17" x14ac:dyDescent="0.35">
      <c r="A123" s="2" t="s">
        <v>13</v>
      </c>
      <c r="B123" s="16">
        <f t="shared" ref="B123:O123" si="13">SUM(B105:B122)</f>
        <v>652341.47865607333</v>
      </c>
      <c r="C123" s="16">
        <f t="shared" si="13"/>
        <v>647122.74682682473</v>
      </c>
      <c r="D123" s="16">
        <f t="shared" si="13"/>
        <v>70333.224809240608</v>
      </c>
      <c r="E123" s="16">
        <f t="shared" si="13"/>
        <v>69770.559010766679</v>
      </c>
      <c r="F123" s="16">
        <f t="shared" si="13"/>
        <v>64275.183512574986</v>
      </c>
      <c r="G123" s="16">
        <f t="shared" si="13"/>
        <v>63760.982044474389</v>
      </c>
      <c r="H123" s="26">
        <f t="shared" ref="H123:I123" si="14">SUM(H105:H122)</f>
        <v>117128.72850406817</v>
      </c>
      <c r="I123" s="26">
        <f t="shared" si="14"/>
        <v>116191.69867603562</v>
      </c>
      <c r="J123" s="21"/>
      <c r="K123" s="21"/>
      <c r="L123" s="21"/>
      <c r="M123" s="21"/>
      <c r="N123" s="16">
        <f t="shared" si="13"/>
        <v>199146.07072685106</v>
      </c>
      <c r="O123" s="16">
        <f t="shared" si="13"/>
        <v>197552.90216103627</v>
      </c>
      <c r="P123" s="21"/>
      <c r="Q123" s="21"/>
    </row>
  </sheetData>
  <mergeCells count="45">
    <mergeCell ref="H31:I31"/>
    <mergeCell ref="N7:O7"/>
    <mergeCell ref="B30:Q30"/>
    <mergeCell ref="B6:Q6"/>
    <mergeCell ref="B7:C7"/>
    <mergeCell ref="D7:E7"/>
    <mergeCell ref="F7:G7"/>
    <mergeCell ref="H7:I7"/>
    <mergeCell ref="J7:K7"/>
    <mergeCell ref="L7:M7"/>
    <mergeCell ref="P7:Q7"/>
    <mergeCell ref="J55:K55"/>
    <mergeCell ref="L55:M55"/>
    <mergeCell ref="N55:O55"/>
    <mergeCell ref="P55:Q55"/>
    <mergeCell ref="J31:K31"/>
    <mergeCell ref="L31:M31"/>
    <mergeCell ref="N31:O31"/>
    <mergeCell ref="P31:Q31"/>
    <mergeCell ref="B54:Q54"/>
    <mergeCell ref="B55:C55"/>
    <mergeCell ref="D55:E55"/>
    <mergeCell ref="F55:G55"/>
    <mergeCell ref="H55:I55"/>
    <mergeCell ref="B31:C31"/>
    <mergeCell ref="D31:E31"/>
    <mergeCell ref="F31:G31"/>
    <mergeCell ref="B78:Q78"/>
    <mergeCell ref="B79:C79"/>
    <mergeCell ref="D79:E79"/>
    <mergeCell ref="F79:G79"/>
    <mergeCell ref="H79:I79"/>
    <mergeCell ref="J79:K79"/>
    <mergeCell ref="L79:M79"/>
    <mergeCell ref="N79:O79"/>
    <mergeCell ref="P79:Q79"/>
    <mergeCell ref="B102:Q102"/>
    <mergeCell ref="B103:C103"/>
    <mergeCell ref="D103:E103"/>
    <mergeCell ref="F103:G103"/>
    <mergeCell ref="H103:I103"/>
    <mergeCell ref="J103:K103"/>
    <mergeCell ref="L103:M103"/>
    <mergeCell ref="N103:O103"/>
    <mergeCell ref="P103:Q103"/>
  </mergeCells>
  <pageMargins left="0.7" right="0.7" top="1" bottom="0.75" header="0.3" footer="0.3"/>
  <pageSetup orientation="portrait" r:id="rId1"/>
  <headerFooter>
    <oddHeader xml:space="preserve">&amp;RKPSC Case No. 2017-00179
Attorney General’s Second Set of Data Requests
Dated:  September 8, 2017
Item No. 71
Confidential Attachment 3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opLeftCell="G95" zoomScale="85" zoomScaleNormal="85" workbookViewId="0"/>
  </sheetViews>
  <sheetFormatPr defaultRowHeight="12.4" x14ac:dyDescent="0.35"/>
  <cols>
    <col min="1" max="1" width="17.42578125" customWidth="1"/>
    <col min="2" max="3" width="14.7109375" customWidth="1"/>
    <col min="4" max="7" width="14.7109375" style="18" customWidth="1"/>
    <col min="8" max="9" width="14.7109375" style="22" customWidth="1"/>
    <col min="10" max="11" width="14.7109375" customWidth="1"/>
    <col min="12" max="15" width="14.7109375" style="18" customWidth="1"/>
    <col min="16" max="17" width="14.7109375" customWidth="1"/>
    <col min="18" max="18" width="13.78515625" customWidth="1"/>
  </cols>
  <sheetData>
    <row r="1" spans="1:17" ht="14.25" x14ac:dyDescent="0.45">
      <c r="A1" s="3" t="s">
        <v>14</v>
      </c>
    </row>
    <row r="2" spans="1:17" ht="14.25" x14ac:dyDescent="0.45">
      <c r="A2" s="3" t="s">
        <v>41</v>
      </c>
    </row>
    <row r="3" spans="1:17" ht="14.25" x14ac:dyDescent="0.45">
      <c r="A3" s="3" t="s">
        <v>15</v>
      </c>
    </row>
    <row r="4" spans="1:17" ht="14.25" x14ac:dyDescent="0.45">
      <c r="A4" s="3" t="s">
        <v>38</v>
      </c>
    </row>
    <row r="6" spans="1:17" x14ac:dyDescent="0.35">
      <c r="A6" s="4"/>
      <c r="B6" s="28" t="s">
        <v>33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x14ac:dyDescent="0.35">
      <c r="A7" s="8" t="s">
        <v>23</v>
      </c>
      <c r="B7" s="31" t="s">
        <v>24</v>
      </c>
      <c r="C7" s="32"/>
      <c r="D7" s="31" t="s">
        <v>25</v>
      </c>
      <c r="E7" s="32"/>
      <c r="F7" s="31" t="s">
        <v>26</v>
      </c>
      <c r="G7" s="32"/>
      <c r="H7" s="33" t="s">
        <v>27</v>
      </c>
      <c r="I7" s="34"/>
      <c r="J7" s="35"/>
      <c r="K7" s="36"/>
      <c r="L7" s="31" t="s">
        <v>28</v>
      </c>
      <c r="M7" s="32"/>
      <c r="N7" s="31" t="s">
        <v>29</v>
      </c>
      <c r="O7" s="32"/>
      <c r="P7" s="28" t="s">
        <v>31</v>
      </c>
      <c r="Q7" s="37"/>
    </row>
    <row r="8" spans="1:17" ht="29.25" customHeight="1" x14ac:dyDescent="0.35">
      <c r="A8" s="10" t="s">
        <v>12</v>
      </c>
      <c r="B8" s="13" t="s">
        <v>30</v>
      </c>
      <c r="C8" s="14" t="s">
        <v>16</v>
      </c>
      <c r="D8" s="13" t="s">
        <v>30</v>
      </c>
      <c r="E8" s="14" t="s">
        <v>16</v>
      </c>
      <c r="F8" s="13" t="s">
        <v>30</v>
      </c>
      <c r="G8" s="14" t="s">
        <v>16</v>
      </c>
      <c r="H8" s="23" t="s">
        <v>30</v>
      </c>
      <c r="I8" s="24" t="s">
        <v>16</v>
      </c>
      <c r="J8" s="9" t="s">
        <v>30</v>
      </c>
      <c r="K8" s="7" t="s">
        <v>16</v>
      </c>
      <c r="L8" s="13" t="s">
        <v>30</v>
      </c>
      <c r="M8" s="14" t="s">
        <v>16</v>
      </c>
      <c r="N8" s="17" t="s">
        <v>30</v>
      </c>
      <c r="O8" s="17" t="s">
        <v>16</v>
      </c>
      <c r="P8" s="9" t="s">
        <v>30</v>
      </c>
      <c r="Q8" s="7" t="s">
        <v>16</v>
      </c>
    </row>
    <row r="9" spans="1:17" x14ac:dyDescent="0.35">
      <c r="A9" s="1" t="s">
        <v>4</v>
      </c>
      <c r="B9" s="15">
        <v>0</v>
      </c>
      <c r="C9" s="15">
        <v>0</v>
      </c>
      <c r="D9" s="15">
        <v>1476.5365056113326</v>
      </c>
      <c r="E9" s="15">
        <v>1464.7242135664419</v>
      </c>
      <c r="F9" s="15">
        <v>0</v>
      </c>
      <c r="G9" s="15">
        <v>0</v>
      </c>
      <c r="H9" s="25">
        <v>3956.3348171100338</v>
      </c>
      <c r="I9" s="25">
        <v>3924.6841385731536</v>
      </c>
      <c r="J9" s="20"/>
      <c r="K9" s="20"/>
      <c r="L9" s="15">
        <v>0</v>
      </c>
      <c r="M9" s="15">
        <v>0</v>
      </c>
      <c r="N9" s="15">
        <v>0</v>
      </c>
      <c r="O9" s="15">
        <v>0</v>
      </c>
      <c r="P9" s="20"/>
      <c r="Q9" s="20"/>
    </row>
    <row r="10" spans="1:17" x14ac:dyDescent="0.35">
      <c r="A10" s="1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25">
        <v>0</v>
      </c>
      <c r="I10" s="25">
        <v>0</v>
      </c>
      <c r="J10" s="20"/>
      <c r="K10" s="20"/>
      <c r="L10" s="15">
        <v>90.665064902020205</v>
      </c>
      <c r="M10" s="15">
        <v>89.939744382804037</v>
      </c>
      <c r="N10" s="15">
        <v>0</v>
      </c>
      <c r="O10" s="15">
        <v>0</v>
      </c>
      <c r="P10" s="20"/>
      <c r="Q10" s="20"/>
    </row>
    <row r="11" spans="1:17" x14ac:dyDescent="0.35">
      <c r="A11" s="1" t="s">
        <v>9</v>
      </c>
      <c r="B11" s="15">
        <v>3612.2647595666162</v>
      </c>
      <c r="C11" s="15">
        <v>3583.3666414900831</v>
      </c>
      <c r="D11" s="15">
        <v>0</v>
      </c>
      <c r="E11" s="15">
        <v>0</v>
      </c>
      <c r="F11" s="15">
        <v>0</v>
      </c>
      <c r="G11" s="15">
        <v>0</v>
      </c>
      <c r="H11" s="25">
        <v>0</v>
      </c>
      <c r="I11" s="25">
        <v>0</v>
      </c>
      <c r="J11" s="20"/>
      <c r="K11" s="20"/>
      <c r="L11" s="15">
        <v>0</v>
      </c>
      <c r="M11" s="15">
        <v>0</v>
      </c>
      <c r="N11" s="15">
        <v>0</v>
      </c>
      <c r="O11" s="15">
        <v>0</v>
      </c>
      <c r="P11" s="20"/>
      <c r="Q11" s="20"/>
    </row>
    <row r="12" spans="1:17" x14ac:dyDescent="0.35">
      <c r="A12" s="1" t="s">
        <v>17</v>
      </c>
      <c r="B12" s="15">
        <v>297.29197714619937</v>
      </c>
      <c r="C12" s="15">
        <v>294.91364132902976</v>
      </c>
      <c r="D12" s="15">
        <v>65.89706826635026</v>
      </c>
      <c r="E12" s="15">
        <v>65.369891720219456</v>
      </c>
      <c r="F12" s="15">
        <v>8.4344734240683561</v>
      </c>
      <c r="G12" s="15">
        <v>8.3669976366758085</v>
      </c>
      <c r="H12" s="25">
        <v>21.635725182455836</v>
      </c>
      <c r="I12" s="25">
        <v>21.46263938099619</v>
      </c>
      <c r="J12" s="20"/>
      <c r="K12" s="20"/>
      <c r="L12" s="15">
        <v>37.017252278962268</v>
      </c>
      <c r="M12" s="15">
        <v>36.721114260730566</v>
      </c>
      <c r="N12" s="15">
        <v>50.403080783013408</v>
      </c>
      <c r="O12" s="15">
        <v>49.999856136749301</v>
      </c>
      <c r="P12" s="20"/>
      <c r="Q12" s="20"/>
    </row>
    <row r="13" spans="1:17" x14ac:dyDescent="0.35">
      <c r="A13" s="1" t="s">
        <v>8</v>
      </c>
      <c r="B13" s="15">
        <v>13344.230740200081</v>
      </c>
      <c r="C13" s="15">
        <v>13237.476894278479</v>
      </c>
      <c r="D13" s="15">
        <v>0</v>
      </c>
      <c r="E13" s="15">
        <v>0</v>
      </c>
      <c r="F13" s="15">
        <v>0</v>
      </c>
      <c r="G13" s="15">
        <v>0</v>
      </c>
      <c r="H13" s="25">
        <v>0</v>
      </c>
      <c r="I13" s="25">
        <v>0</v>
      </c>
      <c r="J13" s="20"/>
      <c r="K13" s="20"/>
      <c r="L13" s="15">
        <v>714.77405502814747</v>
      </c>
      <c r="M13" s="15">
        <v>709.05586258792232</v>
      </c>
      <c r="N13" s="15">
        <v>0</v>
      </c>
      <c r="O13" s="15">
        <v>0</v>
      </c>
      <c r="P13" s="20"/>
      <c r="Q13" s="20"/>
    </row>
    <row r="14" spans="1:17" x14ac:dyDescent="0.35">
      <c r="A14" s="1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5">
        <v>0</v>
      </c>
      <c r="I14" s="25">
        <v>0</v>
      </c>
      <c r="J14" s="20"/>
      <c r="K14" s="20"/>
      <c r="L14" s="15">
        <v>2445.5843210503463</v>
      </c>
      <c r="M14" s="15">
        <v>2426.0196464819433</v>
      </c>
      <c r="N14" s="15">
        <v>0</v>
      </c>
      <c r="O14" s="15">
        <v>0</v>
      </c>
      <c r="P14" s="20"/>
      <c r="Q14" s="20"/>
    </row>
    <row r="15" spans="1:17" x14ac:dyDescent="0.35">
      <c r="A15" s="1" t="s">
        <v>0</v>
      </c>
      <c r="B15" s="15">
        <v>10467.143928347166</v>
      </c>
      <c r="C15" s="15">
        <v>10383.406776920388</v>
      </c>
      <c r="D15" s="15">
        <v>0</v>
      </c>
      <c r="E15" s="15">
        <v>0</v>
      </c>
      <c r="F15" s="15">
        <v>58.678407320755191</v>
      </c>
      <c r="G15" s="15">
        <v>58.208980062189148</v>
      </c>
      <c r="H15" s="25">
        <v>0</v>
      </c>
      <c r="I15" s="25">
        <v>0</v>
      </c>
      <c r="J15" s="20"/>
      <c r="K15" s="20"/>
      <c r="L15" s="15">
        <v>401.61388160115763</v>
      </c>
      <c r="M15" s="15">
        <v>398.40097054834837</v>
      </c>
      <c r="N15" s="15">
        <v>0</v>
      </c>
      <c r="O15" s="15">
        <v>0</v>
      </c>
      <c r="P15" s="20"/>
      <c r="Q15" s="20"/>
    </row>
    <row r="16" spans="1:17" x14ac:dyDescent="0.35">
      <c r="A16" s="1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5">
        <v>0</v>
      </c>
      <c r="I16" s="25">
        <v>0</v>
      </c>
      <c r="J16" s="20"/>
      <c r="K16" s="20"/>
      <c r="L16" s="15">
        <v>0</v>
      </c>
      <c r="M16" s="15">
        <v>0</v>
      </c>
      <c r="N16" s="15">
        <v>0</v>
      </c>
      <c r="O16" s="15">
        <v>0</v>
      </c>
      <c r="P16" s="20"/>
      <c r="Q16" s="20"/>
    </row>
    <row r="17" spans="1:17" x14ac:dyDescent="0.35">
      <c r="A17" s="1" t="s">
        <v>19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5">
        <v>0</v>
      </c>
      <c r="I17" s="25">
        <v>0</v>
      </c>
      <c r="J17" s="20"/>
      <c r="K17" s="20"/>
      <c r="L17" s="15">
        <v>1070.9652015948861</v>
      </c>
      <c r="M17" s="15">
        <v>1062.3974799821272</v>
      </c>
      <c r="N17" s="15">
        <v>0</v>
      </c>
      <c r="O17" s="15">
        <v>0</v>
      </c>
      <c r="P17" s="20"/>
      <c r="Q17" s="20"/>
    </row>
    <row r="18" spans="1:17" x14ac:dyDescent="0.35">
      <c r="A18" s="1" t="s">
        <v>20</v>
      </c>
      <c r="B18" s="15">
        <v>504.43995298459913</v>
      </c>
      <c r="C18" s="15">
        <v>500.40443336072235</v>
      </c>
      <c r="D18" s="15">
        <v>0</v>
      </c>
      <c r="E18" s="15">
        <v>0</v>
      </c>
      <c r="F18" s="15">
        <v>0</v>
      </c>
      <c r="G18" s="15">
        <v>0</v>
      </c>
      <c r="H18" s="25">
        <v>0</v>
      </c>
      <c r="I18" s="25">
        <v>0</v>
      </c>
      <c r="J18" s="20"/>
      <c r="K18" s="20"/>
      <c r="L18" s="15">
        <v>3614.5133483919667</v>
      </c>
      <c r="M18" s="15">
        <v>3585.5972416048307</v>
      </c>
      <c r="N18" s="15">
        <v>0</v>
      </c>
      <c r="O18" s="15">
        <v>0</v>
      </c>
      <c r="P18" s="20"/>
      <c r="Q18" s="20"/>
    </row>
    <row r="19" spans="1:17" x14ac:dyDescent="0.35">
      <c r="A19" s="1" t="s">
        <v>5</v>
      </c>
      <c r="B19" s="15">
        <v>0</v>
      </c>
      <c r="C19" s="15">
        <v>0</v>
      </c>
      <c r="D19" s="15">
        <v>12768.639517384387</v>
      </c>
      <c r="E19" s="15">
        <v>12666.490401245312</v>
      </c>
      <c r="F19" s="15">
        <v>0</v>
      </c>
      <c r="G19" s="15">
        <v>0</v>
      </c>
      <c r="H19" s="25">
        <v>0</v>
      </c>
      <c r="I19" s="25">
        <v>0</v>
      </c>
      <c r="J19" s="20"/>
      <c r="K19" s="20"/>
      <c r="L19" s="15">
        <v>0</v>
      </c>
      <c r="M19" s="15">
        <v>0</v>
      </c>
      <c r="N19" s="15">
        <v>0</v>
      </c>
      <c r="O19" s="15">
        <v>0</v>
      </c>
      <c r="P19" s="20"/>
      <c r="Q19" s="20"/>
    </row>
    <row r="20" spans="1:17" x14ac:dyDescent="0.35">
      <c r="A20" s="1" t="s">
        <v>10</v>
      </c>
      <c r="B20" s="15">
        <v>0</v>
      </c>
      <c r="C20" s="15">
        <v>0</v>
      </c>
      <c r="D20" s="15">
        <v>142.28245443301677</v>
      </c>
      <c r="E20" s="15">
        <v>141.14419479755264</v>
      </c>
      <c r="F20" s="15">
        <v>0</v>
      </c>
      <c r="G20" s="15">
        <v>0</v>
      </c>
      <c r="H20" s="25">
        <v>0</v>
      </c>
      <c r="I20" s="25">
        <v>0</v>
      </c>
      <c r="J20" s="20"/>
      <c r="K20" s="20"/>
      <c r="L20" s="15">
        <v>0</v>
      </c>
      <c r="M20" s="15">
        <v>0</v>
      </c>
      <c r="N20" s="15">
        <v>0</v>
      </c>
      <c r="O20" s="15">
        <v>0</v>
      </c>
      <c r="P20" s="20"/>
      <c r="Q20" s="20"/>
    </row>
    <row r="21" spans="1:17" x14ac:dyDescent="0.35">
      <c r="A21" s="1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5">
        <v>0</v>
      </c>
      <c r="I21" s="25">
        <v>0</v>
      </c>
      <c r="J21" s="20"/>
      <c r="K21" s="20"/>
      <c r="L21" s="15">
        <v>334.67179799071374</v>
      </c>
      <c r="M21" s="15">
        <v>331.99442360678802</v>
      </c>
      <c r="N21" s="15">
        <v>0</v>
      </c>
      <c r="O21" s="15">
        <v>0</v>
      </c>
      <c r="P21" s="20"/>
      <c r="Q21" s="20"/>
    </row>
    <row r="22" spans="1:17" x14ac:dyDescent="0.35">
      <c r="A22" s="1" t="s">
        <v>1</v>
      </c>
      <c r="B22" s="15">
        <v>296699.29315914743</v>
      </c>
      <c r="C22" s="15">
        <v>294325.69881387427</v>
      </c>
      <c r="D22" s="15">
        <v>3351.955310852406</v>
      </c>
      <c r="E22" s="15">
        <v>3325.1396683655867</v>
      </c>
      <c r="F22" s="15">
        <v>22229.150946693873</v>
      </c>
      <c r="G22" s="15">
        <v>22051.317739120321</v>
      </c>
      <c r="H22" s="25">
        <v>51225.014991370561</v>
      </c>
      <c r="I22" s="25">
        <v>50815.214871439595</v>
      </c>
      <c r="J22" s="20"/>
      <c r="K22" s="20"/>
      <c r="L22" s="15">
        <v>104120.72469830433</v>
      </c>
      <c r="M22" s="15">
        <v>103287.75890071789</v>
      </c>
      <c r="N22" s="15">
        <v>111836.86429514916</v>
      </c>
      <c r="O22" s="15">
        <v>110942.16938078796</v>
      </c>
      <c r="P22" s="20"/>
      <c r="Q22" s="20"/>
    </row>
    <row r="23" spans="1:17" x14ac:dyDescent="0.35">
      <c r="A23" s="1" t="s">
        <v>2</v>
      </c>
      <c r="B23" s="15">
        <v>29278.52185975789</v>
      </c>
      <c r="C23" s="15">
        <v>29044.293684879827</v>
      </c>
      <c r="D23" s="15">
        <v>0</v>
      </c>
      <c r="E23" s="15">
        <v>0</v>
      </c>
      <c r="F23" s="15">
        <v>0</v>
      </c>
      <c r="G23" s="15">
        <v>0</v>
      </c>
      <c r="H23" s="25">
        <v>0</v>
      </c>
      <c r="I23" s="25">
        <v>0</v>
      </c>
      <c r="J23" s="20"/>
      <c r="K23" s="20"/>
      <c r="L23" s="15">
        <v>552.18963940469371</v>
      </c>
      <c r="M23" s="15">
        <v>547.77212228945621</v>
      </c>
      <c r="N23" s="15">
        <v>0</v>
      </c>
      <c r="O23" s="15">
        <v>0</v>
      </c>
      <c r="P23" s="20"/>
      <c r="Q23" s="20"/>
    </row>
    <row r="24" spans="1:17" x14ac:dyDescent="0.35">
      <c r="A24" s="1" t="s">
        <v>22</v>
      </c>
      <c r="B24" s="15">
        <v>51426.32238637493</v>
      </c>
      <c r="C24" s="15">
        <v>51014.911807283934</v>
      </c>
      <c r="D24" s="15">
        <v>1847.1442782436625</v>
      </c>
      <c r="E24" s="15">
        <v>1832.3671240177132</v>
      </c>
      <c r="F24" s="15">
        <v>10546.573001637158</v>
      </c>
      <c r="G24" s="15">
        <v>10462.200417624061</v>
      </c>
      <c r="H24" s="25">
        <v>1129.5150417346604</v>
      </c>
      <c r="I24" s="25">
        <v>1120.4789214007831</v>
      </c>
      <c r="J24" s="20"/>
      <c r="K24" s="20"/>
      <c r="L24" s="15">
        <v>5121.9354510782123</v>
      </c>
      <c r="M24" s="15">
        <v>5080.9599674695864</v>
      </c>
      <c r="N24" s="15">
        <v>10767.673400246991</v>
      </c>
      <c r="O24" s="15">
        <v>10681.532013045015</v>
      </c>
      <c r="P24" s="20"/>
      <c r="Q24" s="20"/>
    </row>
    <row r="25" spans="1:17" x14ac:dyDescent="0.35">
      <c r="A25" s="1" t="s">
        <v>7</v>
      </c>
      <c r="B25" s="15">
        <v>0</v>
      </c>
      <c r="C25" s="15">
        <v>0</v>
      </c>
      <c r="D25" s="15">
        <v>47.427484811005591</v>
      </c>
      <c r="E25" s="15">
        <v>47.048064932517548</v>
      </c>
      <c r="F25" s="15">
        <v>2617.0348877404281</v>
      </c>
      <c r="G25" s="15">
        <v>2596.0986086385046</v>
      </c>
      <c r="H25" s="25">
        <v>0</v>
      </c>
      <c r="I25" s="25">
        <v>0</v>
      </c>
      <c r="J25" s="20"/>
      <c r="K25" s="20"/>
      <c r="L25" s="15">
        <v>0</v>
      </c>
      <c r="M25" s="15">
        <v>0</v>
      </c>
      <c r="N25" s="15">
        <v>0</v>
      </c>
      <c r="O25" s="15">
        <v>0</v>
      </c>
      <c r="P25" s="20"/>
      <c r="Q25" s="20"/>
    </row>
    <row r="26" spans="1:17" x14ac:dyDescent="0.35">
      <c r="A26" s="1" t="s">
        <v>3</v>
      </c>
      <c r="B26" s="15">
        <v>10397.572445030548</v>
      </c>
      <c r="C26" s="15">
        <v>10314.391865470303</v>
      </c>
      <c r="D26" s="15">
        <v>0</v>
      </c>
      <c r="E26" s="15">
        <v>0</v>
      </c>
      <c r="F26" s="15">
        <v>0</v>
      </c>
      <c r="G26" s="15">
        <v>0</v>
      </c>
      <c r="H26" s="25">
        <v>0</v>
      </c>
      <c r="I26" s="25">
        <v>0</v>
      </c>
      <c r="J26" s="20"/>
      <c r="K26" s="20"/>
      <c r="L26" s="15">
        <v>0</v>
      </c>
      <c r="M26" s="15">
        <v>0</v>
      </c>
      <c r="N26" s="15">
        <v>0</v>
      </c>
      <c r="O26" s="15">
        <v>0</v>
      </c>
      <c r="P26" s="20"/>
      <c r="Q26" s="20"/>
    </row>
    <row r="27" spans="1:17" x14ac:dyDescent="0.35">
      <c r="A27" s="2" t="s">
        <v>13</v>
      </c>
      <c r="B27" s="16">
        <f t="shared" ref="B27:O27" si="0">SUM(B9:B26)</f>
        <v>416027.08120855549</v>
      </c>
      <c r="C27" s="16">
        <f t="shared" si="0"/>
        <v>412698.86455888709</v>
      </c>
      <c r="D27" s="16">
        <f t="shared" si="0"/>
        <v>19699.882619602162</v>
      </c>
      <c r="E27" s="16">
        <f t="shared" si="0"/>
        <v>19542.283558645344</v>
      </c>
      <c r="F27" s="16">
        <f t="shared" si="0"/>
        <v>35459.871716816277</v>
      </c>
      <c r="G27" s="16">
        <f t="shared" si="0"/>
        <v>35176.192743081745</v>
      </c>
      <c r="H27" s="26">
        <f t="shared" si="0"/>
        <v>56332.500575397709</v>
      </c>
      <c r="I27" s="26">
        <f t="shared" si="0"/>
        <v>55881.840570794528</v>
      </c>
      <c r="J27" s="21"/>
      <c r="K27" s="21"/>
      <c r="L27" s="16">
        <f t="shared" si="0"/>
        <v>118504.65471162544</v>
      </c>
      <c r="M27" s="16">
        <f t="shared" si="0"/>
        <v>117556.61747393243</v>
      </c>
      <c r="N27" s="16">
        <f t="shared" si="0"/>
        <v>122654.94077617917</v>
      </c>
      <c r="O27" s="16">
        <f t="shared" si="0"/>
        <v>121673.70124996973</v>
      </c>
      <c r="P27" s="21"/>
      <c r="Q27" s="21"/>
    </row>
    <row r="29" spans="1:17" x14ac:dyDescent="0.35">
      <c r="B29" s="6"/>
      <c r="C29" s="6"/>
      <c r="D29" s="19"/>
      <c r="E29" s="19"/>
      <c r="F29" s="19"/>
      <c r="G29" s="19"/>
      <c r="H29" s="27"/>
      <c r="I29" s="27"/>
      <c r="J29" s="6"/>
      <c r="K29" s="6"/>
      <c r="L29" s="19"/>
      <c r="M29" s="19"/>
      <c r="N29" s="19"/>
      <c r="O29" s="19"/>
      <c r="P29" s="6"/>
      <c r="Q29" s="6"/>
    </row>
    <row r="30" spans="1:17" x14ac:dyDescent="0.35">
      <c r="A30" s="4"/>
      <c r="B30" s="28" t="s">
        <v>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x14ac:dyDescent="0.35">
      <c r="A31" s="8" t="s">
        <v>23</v>
      </c>
      <c r="B31" s="31" t="s">
        <v>24</v>
      </c>
      <c r="C31" s="32"/>
      <c r="D31" s="31" t="s">
        <v>25</v>
      </c>
      <c r="E31" s="32"/>
      <c r="F31" s="31" t="s">
        <v>26</v>
      </c>
      <c r="G31" s="32"/>
      <c r="H31" s="33" t="s">
        <v>27</v>
      </c>
      <c r="I31" s="34"/>
      <c r="J31" s="35"/>
      <c r="K31" s="36"/>
      <c r="L31" s="31" t="s">
        <v>28</v>
      </c>
      <c r="M31" s="32"/>
      <c r="N31" s="31" t="s">
        <v>29</v>
      </c>
      <c r="O31" s="32"/>
      <c r="P31" s="28" t="s">
        <v>31</v>
      </c>
      <c r="Q31" s="37"/>
    </row>
    <row r="32" spans="1:17" ht="24.75" x14ac:dyDescent="0.35">
      <c r="A32" s="10" t="s">
        <v>12</v>
      </c>
      <c r="B32" s="13" t="s">
        <v>30</v>
      </c>
      <c r="C32" s="14" t="s">
        <v>16</v>
      </c>
      <c r="D32" s="13" t="s">
        <v>30</v>
      </c>
      <c r="E32" s="14" t="s">
        <v>16</v>
      </c>
      <c r="F32" s="13" t="s">
        <v>30</v>
      </c>
      <c r="G32" s="14" t="s">
        <v>16</v>
      </c>
      <c r="H32" s="23" t="s">
        <v>30</v>
      </c>
      <c r="I32" s="24" t="s">
        <v>16</v>
      </c>
      <c r="J32" s="9" t="s">
        <v>30</v>
      </c>
      <c r="K32" s="7" t="s">
        <v>16</v>
      </c>
      <c r="L32" s="13" t="s">
        <v>30</v>
      </c>
      <c r="M32" s="14" t="s">
        <v>16</v>
      </c>
      <c r="N32" s="17" t="s">
        <v>30</v>
      </c>
      <c r="O32" s="17" t="s">
        <v>16</v>
      </c>
      <c r="P32" s="9" t="s">
        <v>30</v>
      </c>
      <c r="Q32" s="7" t="s">
        <v>16</v>
      </c>
    </row>
    <row r="33" spans="1:17" x14ac:dyDescent="0.35">
      <c r="A33" s="1" t="s">
        <v>4</v>
      </c>
      <c r="B33" s="15">
        <v>0</v>
      </c>
      <c r="C33" s="15">
        <v>0</v>
      </c>
      <c r="D33" s="15">
        <v>974.36786140893321</v>
      </c>
      <c r="E33" s="15">
        <v>966.57291851766172</v>
      </c>
      <c r="F33" s="15">
        <v>0</v>
      </c>
      <c r="G33" s="15">
        <v>0</v>
      </c>
      <c r="H33" s="25">
        <v>1500.2814730888888</v>
      </c>
      <c r="I33" s="25">
        <v>1488.2792213041776</v>
      </c>
      <c r="J33" s="20"/>
      <c r="K33" s="20"/>
      <c r="L33" s="15">
        <v>0</v>
      </c>
      <c r="M33" s="15">
        <v>0</v>
      </c>
      <c r="N33" s="15">
        <v>0</v>
      </c>
      <c r="O33" s="15">
        <v>0</v>
      </c>
      <c r="P33" s="20"/>
      <c r="Q33" s="20"/>
    </row>
    <row r="34" spans="1:17" x14ac:dyDescent="0.35">
      <c r="A34" s="1" t="s">
        <v>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5">
        <v>0</v>
      </c>
      <c r="I34" s="25">
        <v>0</v>
      </c>
      <c r="J34" s="20"/>
      <c r="K34" s="20"/>
      <c r="L34" s="15">
        <v>22.772806593155117</v>
      </c>
      <c r="M34" s="15">
        <v>22.590624140409876</v>
      </c>
      <c r="N34" s="15">
        <v>0</v>
      </c>
      <c r="O34" s="15">
        <v>0</v>
      </c>
      <c r="P34" s="20"/>
      <c r="Q34" s="20"/>
    </row>
    <row r="35" spans="1:17" x14ac:dyDescent="0.35">
      <c r="A35" s="1" t="s">
        <v>9</v>
      </c>
      <c r="B35" s="15">
        <v>910.02293611994844</v>
      </c>
      <c r="C35" s="15">
        <v>902.74275263098889</v>
      </c>
      <c r="D35" s="15">
        <v>0</v>
      </c>
      <c r="E35" s="15">
        <v>0</v>
      </c>
      <c r="F35" s="15">
        <v>0</v>
      </c>
      <c r="G35" s="15">
        <v>0</v>
      </c>
      <c r="H35" s="25">
        <v>0</v>
      </c>
      <c r="I35" s="25">
        <v>0</v>
      </c>
      <c r="J35" s="20"/>
      <c r="K35" s="20"/>
      <c r="L35" s="15">
        <v>0</v>
      </c>
      <c r="M35" s="15">
        <v>0</v>
      </c>
      <c r="N35" s="15">
        <v>0</v>
      </c>
      <c r="O35" s="15">
        <v>0</v>
      </c>
      <c r="P35" s="20"/>
      <c r="Q35" s="20"/>
    </row>
    <row r="36" spans="1:17" x14ac:dyDescent="0.35">
      <c r="A36" s="1" t="s">
        <v>17</v>
      </c>
      <c r="B36" s="15">
        <v>74.895539484195353</v>
      </c>
      <c r="C36" s="15">
        <v>74.296375168321788</v>
      </c>
      <c r="D36" s="15">
        <v>43.485538783355743</v>
      </c>
      <c r="E36" s="15">
        <v>43.137654473088894</v>
      </c>
      <c r="F36" s="15">
        <v>2.1690871748954352</v>
      </c>
      <c r="G36" s="15">
        <v>2.1517344774962717</v>
      </c>
      <c r="H36" s="25">
        <v>8.2044819633824346</v>
      </c>
      <c r="I36" s="25">
        <v>8.1388461076753753</v>
      </c>
      <c r="J36" s="20"/>
      <c r="K36" s="20"/>
      <c r="L36" s="15">
        <v>9.2978119816032336</v>
      </c>
      <c r="M36" s="15">
        <v>9.2234294857504082</v>
      </c>
      <c r="N36" s="15">
        <v>12.694329243220109</v>
      </c>
      <c r="O36" s="15">
        <v>12.592774609274347</v>
      </c>
      <c r="P36" s="20"/>
      <c r="Q36" s="20"/>
    </row>
    <row r="37" spans="1:17" x14ac:dyDescent="0.35">
      <c r="A37" s="1" t="s">
        <v>8</v>
      </c>
      <c r="B37" s="15">
        <v>3361.7569161558026</v>
      </c>
      <c r="C37" s="15">
        <v>3334.8628608265562</v>
      </c>
      <c r="D37" s="15">
        <v>0</v>
      </c>
      <c r="E37" s="15">
        <v>0</v>
      </c>
      <c r="F37" s="15">
        <v>0</v>
      </c>
      <c r="G37" s="15">
        <v>0</v>
      </c>
      <c r="H37" s="25">
        <v>0</v>
      </c>
      <c r="I37" s="25">
        <v>0</v>
      </c>
      <c r="J37" s="20"/>
      <c r="K37" s="20"/>
      <c r="L37" s="15">
        <v>179.5334435656321</v>
      </c>
      <c r="M37" s="15">
        <v>178.09717601710705</v>
      </c>
      <c r="N37" s="15">
        <v>0</v>
      </c>
      <c r="O37" s="15">
        <v>0</v>
      </c>
      <c r="P37" s="20"/>
      <c r="Q37" s="20"/>
    </row>
    <row r="38" spans="1:17" x14ac:dyDescent="0.35">
      <c r="A38" s="1" t="s">
        <v>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5">
        <v>0</v>
      </c>
      <c r="I38" s="25">
        <v>0</v>
      </c>
      <c r="J38" s="20"/>
      <c r="K38" s="20"/>
      <c r="L38" s="15">
        <v>614.26988234904081</v>
      </c>
      <c r="M38" s="15">
        <v>609.35572329024853</v>
      </c>
      <c r="N38" s="15">
        <v>0</v>
      </c>
      <c r="O38" s="15">
        <v>0</v>
      </c>
      <c r="P38" s="20"/>
      <c r="Q38" s="20"/>
    </row>
    <row r="39" spans="1:17" x14ac:dyDescent="0.35">
      <c r="A39" s="1" t="s">
        <v>0</v>
      </c>
      <c r="B39" s="15">
        <v>2636.944322876097</v>
      </c>
      <c r="C39" s="15">
        <v>2615.8487682930881</v>
      </c>
      <c r="D39" s="15">
        <v>0</v>
      </c>
      <c r="E39" s="15">
        <v>0</v>
      </c>
      <c r="F39" s="15">
        <v>15.090281795131661</v>
      </c>
      <c r="G39" s="15">
        <v>14.969559540770607</v>
      </c>
      <c r="H39" s="25">
        <v>0</v>
      </c>
      <c r="I39" s="25">
        <v>0</v>
      </c>
      <c r="J39" s="20"/>
      <c r="K39" s="20"/>
      <c r="L39" s="15">
        <v>100.87540620759729</v>
      </c>
      <c r="M39" s="15">
        <v>100.06840295793651</v>
      </c>
      <c r="N39" s="15">
        <v>0</v>
      </c>
      <c r="O39" s="15">
        <v>0</v>
      </c>
      <c r="P39" s="20"/>
      <c r="Q39" s="20"/>
    </row>
    <row r="40" spans="1:17" x14ac:dyDescent="0.35">
      <c r="A40" s="1" t="s">
        <v>18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5">
        <v>0</v>
      </c>
      <c r="I40" s="25">
        <v>0</v>
      </c>
      <c r="J40" s="20"/>
      <c r="K40" s="20"/>
      <c r="L40" s="15">
        <v>0</v>
      </c>
      <c r="M40" s="15">
        <v>0</v>
      </c>
      <c r="N40" s="15">
        <v>0</v>
      </c>
      <c r="O40" s="15">
        <v>0</v>
      </c>
      <c r="P40" s="20"/>
      <c r="Q40" s="20"/>
    </row>
    <row r="41" spans="1:17" x14ac:dyDescent="0.35">
      <c r="A41" s="1" t="s">
        <v>19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5">
        <v>0</v>
      </c>
      <c r="I41" s="25">
        <v>0</v>
      </c>
      <c r="J41" s="20"/>
      <c r="K41" s="20"/>
      <c r="L41" s="15">
        <v>268.9997898338932</v>
      </c>
      <c r="M41" s="15">
        <v>266.84779151522207</v>
      </c>
      <c r="N41" s="15">
        <v>0</v>
      </c>
      <c r="O41" s="15">
        <v>0</v>
      </c>
      <c r="P41" s="20"/>
      <c r="Q41" s="20"/>
    </row>
    <row r="42" spans="1:17" x14ac:dyDescent="0.35">
      <c r="A42" s="1" t="s">
        <v>20</v>
      </c>
      <c r="B42" s="15">
        <v>127.08147316597265</v>
      </c>
      <c r="C42" s="15">
        <v>126.06482138064487</v>
      </c>
      <c r="D42" s="15">
        <v>0</v>
      </c>
      <c r="E42" s="15">
        <v>0</v>
      </c>
      <c r="F42" s="15">
        <v>0</v>
      </c>
      <c r="G42" s="15">
        <v>0</v>
      </c>
      <c r="H42" s="25">
        <v>0</v>
      </c>
      <c r="I42" s="25">
        <v>0</v>
      </c>
      <c r="J42" s="20"/>
      <c r="K42" s="20"/>
      <c r="L42" s="15">
        <v>907.87574574905148</v>
      </c>
      <c r="M42" s="15">
        <v>900.61273978305906</v>
      </c>
      <c r="N42" s="15">
        <v>0</v>
      </c>
      <c r="O42" s="15">
        <v>0</v>
      </c>
      <c r="P42" s="20"/>
      <c r="Q42" s="20"/>
    </row>
    <row r="43" spans="1:17" x14ac:dyDescent="0.35">
      <c r="A43" s="1" t="s">
        <v>5</v>
      </c>
      <c r="B43" s="15">
        <v>0</v>
      </c>
      <c r="C43" s="15">
        <v>0</v>
      </c>
      <c r="D43" s="15">
        <v>8426.0375089773388</v>
      </c>
      <c r="E43" s="15">
        <v>8358.6292089055205</v>
      </c>
      <c r="F43" s="15">
        <v>0</v>
      </c>
      <c r="G43" s="15">
        <v>0</v>
      </c>
      <c r="H43" s="25">
        <v>0</v>
      </c>
      <c r="I43" s="25">
        <v>0</v>
      </c>
      <c r="J43" s="20"/>
      <c r="K43" s="20"/>
      <c r="L43" s="15">
        <v>0</v>
      </c>
      <c r="M43" s="15">
        <v>0</v>
      </c>
      <c r="N43" s="15">
        <v>0</v>
      </c>
      <c r="O43" s="15">
        <v>0</v>
      </c>
      <c r="P43" s="20"/>
      <c r="Q43" s="20"/>
    </row>
    <row r="44" spans="1:17" x14ac:dyDescent="0.35">
      <c r="A44" s="1" t="s">
        <v>10</v>
      </c>
      <c r="B44" s="15">
        <v>0</v>
      </c>
      <c r="C44" s="15">
        <v>0</v>
      </c>
      <c r="D44" s="15">
        <v>93.892328645483161</v>
      </c>
      <c r="E44" s="15">
        <v>93.1411900163193</v>
      </c>
      <c r="F44" s="15">
        <v>0</v>
      </c>
      <c r="G44" s="15">
        <v>0</v>
      </c>
      <c r="H44" s="25">
        <v>0</v>
      </c>
      <c r="I44" s="25">
        <v>0</v>
      </c>
      <c r="J44" s="20"/>
      <c r="K44" s="20"/>
      <c r="L44" s="15">
        <v>0</v>
      </c>
      <c r="M44" s="15">
        <v>0</v>
      </c>
      <c r="N44" s="15">
        <v>0</v>
      </c>
      <c r="O44" s="15">
        <v>0</v>
      </c>
      <c r="P44" s="20"/>
      <c r="Q44" s="20"/>
    </row>
    <row r="45" spans="1:17" x14ac:dyDescent="0.35">
      <c r="A45" s="1" t="s">
        <v>21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5">
        <v>0</v>
      </c>
      <c r="I45" s="25">
        <v>0</v>
      </c>
      <c r="J45" s="20"/>
      <c r="K45" s="20"/>
      <c r="L45" s="15">
        <v>84.06122177337329</v>
      </c>
      <c r="M45" s="15">
        <v>83.388731999186305</v>
      </c>
      <c r="N45" s="15">
        <v>0</v>
      </c>
      <c r="O45" s="15">
        <v>0</v>
      </c>
      <c r="P45" s="20"/>
      <c r="Q45" s="20"/>
    </row>
    <row r="46" spans="1:17" x14ac:dyDescent="0.35">
      <c r="A46" s="1" t="s">
        <v>1</v>
      </c>
      <c r="B46" s="15">
        <v>74746.227056123782</v>
      </c>
      <c r="C46" s="15">
        <v>74148.257239674786</v>
      </c>
      <c r="D46" s="15">
        <v>2211.9585363189726</v>
      </c>
      <c r="E46" s="15">
        <v>2194.2628680284206</v>
      </c>
      <c r="F46" s="15">
        <v>5716.6539987781507</v>
      </c>
      <c r="G46" s="15">
        <v>5670.9207667879255</v>
      </c>
      <c r="H46" s="25">
        <v>19425.034660335332</v>
      </c>
      <c r="I46" s="25">
        <v>19269.634383052649</v>
      </c>
      <c r="J46" s="20"/>
      <c r="K46" s="20"/>
      <c r="L46" s="15">
        <v>26152.533265773905</v>
      </c>
      <c r="M46" s="15">
        <v>25943.312999647715</v>
      </c>
      <c r="N46" s="15">
        <v>28166.809544911968</v>
      </c>
      <c r="O46" s="15">
        <v>27941.475068552671</v>
      </c>
      <c r="P46" s="20"/>
      <c r="Q46" s="20"/>
    </row>
    <row r="47" spans="1:17" x14ac:dyDescent="0.35">
      <c r="A47" s="1" t="s">
        <v>2</v>
      </c>
      <c r="B47" s="15">
        <v>7376.017042356998</v>
      </c>
      <c r="C47" s="15">
        <v>7317.0089060181417</v>
      </c>
      <c r="D47" s="15">
        <v>0</v>
      </c>
      <c r="E47" s="15">
        <v>0</v>
      </c>
      <c r="F47" s="15">
        <v>0</v>
      </c>
      <c r="G47" s="15">
        <v>0</v>
      </c>
      <c r="H47" s="25">
        <v>0</v>
      </c>
      <c r="I47" s="25">
        <v>0</v>
      </c>
      <c r="J47" s="20"/>
      <c r="K47" s="20"/>
      <c r="L47" s="15">
        <v>138.69628698216439</v>
      </c>
      <c r="M47" s="15">
        <v>137.58671668630708</v>
      </c>
      <c r="N47" s="15">
        <v>0</v>
      </c>
      <c r="O47" s="15">
        <v>0</v>
      </c>
      <c r="P47" s="20"/>
      <c r="Q47" s="20"/>
    </row>
    <row r="48" spans="1:17" x14ac:dyDescent="0.35">
      <c r="A48" s="1" t="s">
        <v>22</v>
      </c>
      <c r="B48" s="15">
        <v>12955.620921184829</v>
      </c>
      <c r="C48" s="15">
        <v>12851.97595381535</v>
      </c>
      <c r="D48" s="15">
        <v>1218.9322873265851</v>
      </c>
      <c r="E48" s="15">
        <v>1209.1808290279723</v>
      </c>
      <c r="F48" s="15">
        <v>2712.2542317425664</v>
      </c>
      <c r="G48" s="15">
        <v>2690.5561978886258</v>
      </c>
      <c r="H48" s="25">
        <v>428.32332677232154</v>
      </c>
      <c r="I48" s="25">
        <v>424.89674015814296</v>
      </c>
      <c r="J48" s="20"/>
      <c r="K48" s="20"/>
      <c r="L48" s="15">
        <v>1286.5026406376053</v>
      </c>
      <c r="M48" s="15">
        <v>1276.2106195125045</v>
      </c>
      <c r="N48" s="15">
        <v>2711.9054867825603</v>
      </c>
      <c r="O48" s="15">
        <v>2690.2102428882999</v>
      </c>
      <c r="P48" s="20"/>
      <c r="Q48" s="20"/>
    </row>
    <row r="49" spans="1:17" x14ac:dyDescent="0.35">
      <c r="A49" s="1" t="s">
        <v>7</v>
      </c>
      <c r="B49" s="15">
        <v>0</v>
      </c>
      <c r="C49" s="15">
        <v>0</v>
      </c>
      <c r="D49" s="15">
        <v>31.29744288182772</v>
      </c>
      <c r="E49" s="15">
        <v>31.0470633387731</v>
      </c>
      <c r="F49" s="15">
        <v>673.02089008344876</v>
      </c>
      <c r="G49" s="15">
        <v>667.63672296278116</v>
      </c>
      <c r="H49" s="25">
        <v>0</v>
      </c>
      <c r="I49" s="25">
        <v>0</v>
      </c>
      <c r="J49" s="20"/>
      <c r="K49" s="20"/>
      <c r="L49" s="15">
        <v>0</v>
      </c>
      <c r="M49" s="15">
        <v>0</v>
      </c>
      <c r="N49" s="15">
        <v>0</v>
      </c>
      <c r="O49" s="15">
        <v>0</v>
      </c>
      <c r="P49" s="20"/>
      <c r="Q49" s="20"/>
    </row>
    <row r="50" spans="1:17" x14ac:dyDescent="0.35">
      <c r="A50" s="1" t="s">
        <v>3</v>
      </c>
      <c r="B50" s="15">
        <v>2619.4174665319333</v>
      </c>
      <c r="C50" s="15">
        <v>2598.4621267996777</v>
      </c>
      <c r="D50" s="15">
        <v>0</v>
      </c>
      <c r="E50" s="15">
        <v>0</v>
      </c>
      <c r="F50" s="15">
        <v>0</v>
      </c>
      <c r="G50" s="15">
        <v>0</v>
      </c>
      <c r="H50" s="25">
        <v>0</v>
      </c>
      <c r="I50" s="25">
        <v>0</v>
      </c>
      <c r="J50" s="20"/>
      <c r="K50" s="20"/>
      <c r="L50" s="15">
        <v>0</v>
      </c>
      <c r="M50" s="15">
        <v>0</v>
      </c>
      <c r="N50" s="15">
        <v>0</v>
      </c>
      <c r="O50" s="15">
        <v>0</v>
      </c>
      <c r="P50" s="20"/>
      <c r="Q50" s="20"/>
    </row>
    <row r="51" spans="1:17" x14ac:dyDescent="0.35">
      <c r="A51" s="2" t="s">
        <v>13</v>
      </c>
      <c r="B51" s="16">
        <f t="shared" ref="B51:O51" si="1">SUM(B33:B50)</f>
        <v>104807.98367399955</v>
      </c>
      <c r="C51" s="16">
        <f t="shared" si="1"/>
        <v>103969.51980460757</v>
      </c>
      <c r="D51" s="16">
        <f t="shared" si="1"/>
        <v>12999.971504342495</v>
      </c>
      <c r="E51" s="16">
        <f t="shared" si="1"/>
        <v>12895.971732307755</v>
      </c>
      <c r="F51" s="16">
        <f t="shared" si="1"/>
        <v>9119.1884895741932</v>
      </c>
      <c r="G51" s="16">
        <f t="shared" si="1"/>
        <v>9046.2349816575988</v>
      </c>
      <c r="H51" s="26">
        <f t="shared" si="1"/>
        <v>21361.843942159925</v>
      </c>
      <c r="I51" s="26">
        <f t="shared" si="1"/>
        <v>21190.949190622647</v>
      </c>
      <c r="J51" s="21"/>
      <c r="K51" s="21"/>
      <c r="L51" s="16">
        <f t="shared" si="1"/>
        <v>29765.418301447022</v>
      </c>
      <c r="M51" s="16">
        <f t="shared" si="1"/>
        <v>29527.294955035446</v>
      </c>
      <c r="N51" s="16">
        <f t="shared" si="1"/>
        <v>30891.409360937749</v>
      </c>
      <c r="O51" s="16">
        <f t="shared" si="1"/>
        <v>30644.278086050246</v>
      </c>
      <c r="P51" s="21"/>
      <c r="Q51" s="21"/>
    </row>
    <row r="54" spans="1:17" x14ac:dyDescent="0.35">
      <c r="A54" s="4"/>
      <c r="B54" s="28" t="s">
        <v>35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x14ac:dyDescent="0.35">
      <c r="A55" s="8" t="s">
        <v>23</v>
      </c>
      <c r="B55" s="31" t="s">
        <v>24</v>
      </c>
      <c r="C55" s="32"/>
      <c r="D55" s="31" t="s">
        <v>25</v>
      </c>
      <c r="E55" s="32"/>
      <c r="F55" s="31" t="s">
        <v>26</v>
      </c>
      <c r="G55" s="32"/>
      <c r="H55" s="33" t="s">
        <v>27</v>
      </c>
      <c r="I55" s="34"/>
      <c r="J55" s="35"/>
      <c r="K55" s="36"/>
      <c r="L55" s="31" t="s">
        <v>28</v>
      </c>
      <c r="M55" s="32"/>
      <c r="N55" s="31" t="s">
        <v>29</v>
      </c>
      <c r="O55" s="32"/>
      <c r="P55" s="28" t="s">
        <v>31</v>
      </c>
      <c r="Q55" s="37"/>
    </row>
    <row r="56" spans="1:17" ht="24.75" x14ac:dyDescent="0.35">
      <c r="A56" s="10" t="s">
        <v>12</v>
      </c>
      <c r="B56" s="13" t="s">
        <v>30</v>
      </c>
      <c r="C56" s="14" t="s">
        <v>16</v>
      </c>
      <c r="D56" s="13" t="s">
        <v>30</v>
      </c>
      <c r="E56" s="14" t="s">
        <v>16</v>
      </c>
      <c r="F56" s="13" t="s">
        <v>30</v>
      </c>
      <c r="G56" s="14" t="s">
        <v>16</v>
      </c>
      <c r="H56" s="23" t="s">
        <v>30</v>
      </c>
      <c r="I56" s="24" t="s">
        <v>16</v>
      </c>
      <c r="J56" s="9" t="s">
        <v>30</v>
      </c>
      <c r="K56" s="7" t="s">
        <v>16</v>
      </c>
      <c r="L56" s="13" t="s">
        <v>30</v>
      </c>
      <c r="M56" s="14" t="s">
        <v>16</v>
      </c>
      <c r="N56" s="17" t="s">
        <v>30</v>
      </c>
      <c r="O56" s="17" t="s">
        <v>16</v>
      </c>
      <c r="P56" s="9" t="s">
        <v>30</v>
      </c>
      <c r="Q56" s="7" t="s">
        <v>16</v>
      </c>
    </row>
    <row r="57" spans="1:17" x14ac:dyDescent="0.35">
      <c r="A57" s="1" t="s">
        <v>4</v>
      </c>
      <c r="B57" s="15">
        <v>0</v>
      </c>
      <c r="C57" s="15">
        <v>0</v>
      </c>
      <c r="D57" s="15">
        <v>1441.5652464775321</v>
      </c>
      <c r="E57" s="15">
        <v>1430.0327245057119</v>
      </c>
      <c r="F57" s="15">
        <v>0</v>
      </c>
      <c r="G57" s="15">
        <v>0</v>
      </c>
      <c r="H57" s="25">
        <v>2075.264255574376</v>
      </c>
      <c r="I57" s="25">
        <v>2058.6621415297809</v>
      </c>
      <c r="J57" s="20"/>
      <c r="K57" s="20"/>
      <c r="L57" s="15">
        <v>0</v>
      </c>
      <c r="M57" s="15">
        <v>0</v>
      </c>
      <c r="N57" s="15">
        <v>0</v>
      </c>
      <c r="O57" s="15">
        <v>0</v>
      </c>
      <c r="P57" s="20"/>
      <c r="Q57" s="20"/>
    </row>
    <row r="58" spans="1:17" x14ac:dyDescent="0.35">
      <c r="A58" s="1" t="s">
        <v>11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5">
        <v>0</v>
      </c>
      <c r="I58" s="25">
        <v>0</v>
      </c>
      <c r="J58" s="20"/>
      <c r="K58" s="20"/>
      <c r="L58" s="15">
        <v>30.519394632918413</v>
      </c>
      <c r="M58" s="15">
        <v>30.275239475855066</v>
      </c>
      <c r="N58" s="15">
        <v>0</v>
      </c>
      <c r="O58" s="15">
        <v>0</v>
      </c>
      <c r="P58" s="20"/>
      <c r="Q58" s="20"/>
    </row>
    <row r="59" spans="1:17" x14ac:dyDescent="0.35">
      <c r="A59" s="1" t="s">
        <v>9</v>
      </c>
      <c r="B59" s="15">
        <v>1003.6868354776602</v>
      </c>
      <c r="C59" s="15">
        <v>995.6573407938389</v>
      </c>
      <c r="D59" s="15">
        <v>0</v>
      </c>
      <c r="E59" s="15">
        <v>0</v>
      </c>
      <c r="F59" s="15">
        <v>0</v>
      </c>
      <c r="G59" s="15">
        <v>0</v>
      </c>
      <c r="H59" s="25">
        <v>0</v>
      </c>
      <c r="I59" s="25">
        <v>0</v>
      </c>
      <c r="J59" s="20"/>
      <c r="K59" s="20"/>
      <c r="L59" s="15">
        <v>0</v>
      </c>
      <c r="M59" s="15">
        <v>0</v>
      </c>
      <c r="N59" s="15">
        <v>0</v>
      </c>
      <c r="O59" s="15">
        <v>0</v>
      </c>
      <c r="P59" s="20"/>
      <c r="Q59" s="20"/>
    </row>
    <row r="60" spans="1:17" x14ac:dyDescent="0.35">
      <c r="A60" s="1" t="s">
        <v>17</v>
      </c>
      <c r="B60" s="15">
        <v>82.604145491972474</v>
      </c>
      <c r="C60" s="15">
        <v>81.943312328036697</v>
      </c>
      <c r="D60" s="15">
        <v>64.336318876313229</v>
      </c>
      <c r="E60" s="15">
        <v>63.821628325302726</v>
      </c>
      <c r="F60" s="15">
        <v>4.2257657070158263</v>
      </c>
      <c r="G60" s="15">
        <v>4.1919595813596997</v>
      </c>
      <c r="H60" s="25">
        <v>11.34884917232025</v>
      </c>
      <c r="I60" s="25">
        <v>11.258058378941689</v>
      </c>
      <c r="J60" s="20"/>
      <c r="K60" s="20"/>
      <c r="L60" s="15">
        <v>12.460633340403366</v>
      </c>
      <c r="M60" s="15">
        <v>12.360948273680139</v>
      </c>
      <c r="N60" s="15">
        <v>17.361100121110926</v>
      </c>
      <c r="O60" s="15">
        <v>17.222211320142037</v>
      </c>
      <c r="P60" s="20"/>
      <c r="Q60" s="20"/>
    </row>
    <row r="61" spans="1:17" x14ac:dyDescent="0.35">
      <c r="A61" s="1" t="s">
        <v>8</v>
      </c>
      <c r="B61" s="15">
        <v>3707.7649660214884</v>
      </c>
      <c r="C61" s="15">
        <v>3678.1028462933164</v>
      </c>
      <c r="D61" s="15">
        <v>0</v>
      </c>
      <c r="E61" s="15">
        <v>0</v>
      </c>
      <c r="F61" s="15">
        <v>0</v>
      </c>
      <c r="G61" s="15">
        <v>0</v>
      </c>
      <c r="H61" s="25">
        <v>0</v>
      </c>
      <c r="I61" s="25">
        <v>0</v>
      </c>
      <c r="J61" s="20"/>
      <c r="K61" s="20"/>
      <c r="L61" s="15">
        <v>240.60503880242968</v>
      </c>
      <c r="M61" s="15">
        <v>238.68019849201025</v>
      </c>
      <c r="N61" s="15">
        <v>0</v>
      </c>
      <c r="O61" s="15">
        <v>0</v>
      </c>
      <c r="P61" s="20"/>
      <c r="Q61" s="20"/>
    </row>
    <row r="62" spans="1:17" x14ac:dyDescent="0.35">
      <c r="A62" s="1" t="s">
        <v>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25">
        <v>0</v>
      </c>
      <c r="I62" s="25">
        <v>0</v>
      </c>
      <c r="J62" s="20"/>
      <c r="K62" s="20"/>
      <c r="L62" s="15">
        <v>823.22505457722639</v>
      </c>
      <c r="M62" s="15">
        <v>816.63925414060861</v>
      </c>
      <c r="N62" s="15">
        <v>0</v>
      </c>
      <c r="O62" s="15">
        <v>0</v>
      </c>
      <c r="P62" s="20"/>
      <c r="Q62" s="20"/>
    </row>
    <row r="63" spans="1:17" x14ac:dyDescent="0.35">
      <c r="A63" s="1" t="s">
        <v>0</v>
      </c>
      <c r="B63" s="15">
        <v>2908.3512049079159</v>
      </c>
      <c r="C63" s="15">
        <v>2885.0843952686523</v>
      </c>
      <c r="D63" s="15">
        <v>0</v>
      </c>
      <c r="E63" s="15">
        <v>0</v>
      </c>
      <c r="F63" s="15">
        <v>29.398539651660915</v>
      </c>
      <c r="G63" s="15">
        <v>29.163351334447629</v>
      </c>
      <c r="H63" s="25">
        <v>0</v>
      </c>
      <c r="I63" s="25">
        <v>0</v>
      </c>
      <c r="J63" s="20"/>
      <c r="K63" s="20"/>
      <c r="L63" s="15">
        <v>135.19002667554247</v>
      </c>
      <c r="M63" s="15">
        <v>134.10850646213814</v>
      </c>
      <c r="N63" s="15">
        <v>0</v>
      </c>
      <c r="O63" s="15">
        <v>0</v>
      </c>
      <c r="P63" s="20"/>
      <c r="Q63" s="20"/>
    </row>
    <row r="64" spans="1:17" x14ac:dyDescent="0.35">
      <c r="A64" s="1" t="s">
        <v>18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25">
        <v>0</v>
      </c>
      <c r="I64" s="25">
        <v>0</v>
      </c>
      <c r="J64" s="20"/>
      <c r="K64" s="20"/>
      <c r="L64" s="15">
        <v>0</v>
      </c>
      <c r="M64" s="15">
        <v>0</v>
      </c>
      <c r="N64" s="15">
        <v>0</v>
      </c>
      <c r="O64" s="15">
        <v>0</v>
      </c>
      <c r="P64" s="20"/>
      <c r="Q64" s="20"/>
    </row>
    <row r="65" spans="1:17" x14ac:dyDescent="0.35">
      <c r="A65" s="1" t="s">
        <v>19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25">
        <v>0</v>
      </c>
      <c r="I65" s="25">
        <v>0</v>
      </c>
      <c r="J65" s="20"/>
      <c r="K65" s="20"/>
      <c r="L65" s="15">
        <v>360.50500444597446</v>
      </c>
      <c r="M65" s="15">
        <v>357.62096441040666</v>
      </c>
      <c r="N65" s="15">
        <v>0</v>
      </c>
      <c r="O65" s="15">
        <v>0</v>
      </c>
      <c r="P65" s="20"/>
      <c r="Q65" s="20"/>
    </row>
    <row r="66" spans="1:17" x14ac:dyDescent="0.35">
      <c r="A66" s="1" t="s">
        <v>20</v>
      </c>
      <c r="B66" s="15">
        <v>140.16130427835961</v>
      </c>
      <c r="C66" s="15">
        <v>139.04001384413274</v>
      </c>
      <c r="D66" s="15">
        <v>0</v>
      </c>
      <c r="E66" s="15">
        <v>0</v>
      </c>
      <c r="F66" s="15">
        <v>0</v>
      </c>
      <c r="G66" s="15">
        <v>0</v>
      </c>
      <c r="H66" s="25">
        <v>0</v>
      </c>
      <c r="I66" s="25">
        <v>0</v>
      </c>
      <c r="J66" s="20"/>
      <c r="K66" s="20"/>
      <c r="L66" s="15">
        <v>1216.7063400300699</v>
      </c>
      <c r="M66" s="15">
        <v>1206.9726893098293</v>
      </c>
      <c r="N66" s="15">
        <v>0</v>
      </c>
      <c r="O66" s="15">
        <v>0</v>
      </c>
      <c r="P66" s="20"/>
      <c r="Q66" s="20"/>
    </row>
    <row r="67" spans="1:17" x14ac:dyDescent="0.35">
      <c r="A67" s="1" t="s">
        <v>5</v>
      </c>
      <c r="B67" s="15">
        <v>0</v>
      </c>
      <c r="C67" s="15">
        <v>0</v>
      </c>
      <c r="D67" s="15">
        <v>12466.21868345881</v>
      </c>
      <c r="E67" s="15">
        <v>12366.488933991139</v>
      </c>
      <c r="F67" s="15">
        <v>0</v>
      </c>
      <c r="G67" s="15">
        <v>0</v>
      </c>
      <c r="H67" s="25">
        <v>0</v>
      </c>
      <c r="I67" s="25">
        <v>0</v>
      </c>
      <c r="J67" s="20"/>
      <c r="K67" s="20"/>
      <c r="L67" s="15">
        <v>0</v>
      </c>
      <c r="M67" s="15">
        <v>0</v>
      </c>
      <c r="N67" s="15">
        <v>0</v>
      </c>
      <c r="O67" s="15">
        <v>0</v>
      </c>
      <c r="P67" s="20"/>
      <c r="Q67" s="20"/>
    </row>
    <row r="68" spans="1:17" x14ac:dyDescent="0.35">
      <c r="A68" s="1" t="s">
        <v>10</v>
      </c>
      <c r="B68" s="15">
        <v>0</v>
      </c>
      <c r="C68" s="15">
        <v>0</v>
      </c>
      <c r="D68" s="15">
        <v>138.91254345197396</v>
      </c>
      <c r="E68" s="15">
        <v>137.80124310435818</v>
      </c>
      <c r="F68" s="15">
        <v>0</v>
      </c>
      <c r="G68" s="15">
        <v>0</v>
      </c>
      <c r="H68" s="25">
        <v>0</v>
      </c>
      <c r="I68" s="25">
        <v>0</v>
      </c>
      <c r="J68" s="20"/>
      <c r="K68" s="20"/>
      <c r="L68" s="15">
        <v>0</v>
      </c>
      <c r="M68" s="15">
        <v>0</v>
      </c>
      <c r="N68" s="15">
        <v>0</v>
      </c>
      <c r="O68" s="15">
        <v>0</v>
      </c>
      <c r="P68" s="20"/>
      <c r="Q68" s="20"/>
    </row>
    <row r="69" spans="1:17" x14ac:dyDescent="0.35">
      <c r="A69" s="1" t="s">
        <v>21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25">
        <v>0</v>
      </c>
      <c r="I69" s="25">
        <v>0</v>
      </c>
      <c r="J69" s="20"/>
      <c r="K69" s="20"/>
      <c r="L69" s="15">
        <v>112.65618886861191</v>
      </c>
      <c r="M69" s="15">
        <v>111.75493935766301</v>
      </c>
      <c r="N69" s="15">
        <v>0</v>
      </c>
      <c r="O69" s="15">
        <v>0</v>
      </c>
      <c r="P69" s="20"/>
      <c r="Q69" s="20"/>
    </row>
    <row r="70" spans="1:17" x14ac:dyDescent="0.35">
      <c r="A70" s="1" t="s">
        <v>1</v>
      </c>
      <c r="B70" s="15">
        <v>82439.465116917738</v>
      </c>
      <c r="C70" s="15">
        <v>81779.949395982389</v>
      </c>
      <c r="D70" s="15">
        <v>3272.5654025533181</v>
      </c>
      <c r="E70" s="15">
        <v>3246.3848793328916</v>
      </c>
      <c r="F70" s="15">
        <v>11137.053736937129</v>
      </c>
      <c r="G70" s="15">
        <v>11047.957307041632</v>
      </c>
      <c r="H70" s="25">
        <v>26869.678001748434</v>
      </c>
      <c r="I70" s="25">
        <v>26654.720577734446</v>
      </c>
      <c r="J70" s="20"/>
      <c r="K70" s="20"/>
      <c r="L70" s="15">
        <v>35048.797350634217</v>
      </c>
      <c r="M70" s="15">
        <v>34768.406971829143</v>
      </c>
      <c r="N70" s="15">
        <v>38521.673042524271</v>
      </c>
      <c r="O70" s="15">
        <v>38213.499658184075</v>
      </c>
      <c r="P70" s="20"/>
      <c r="Q70" s="20"/>
    </row>
    <row r="71" spans="1:17" x14ac:dyDescent="0.35">
      <c r="A71" s="1" t="s">
        <v>2</v>
      </c>
      <c r="B71" s="15">
        <v>8135.1918834458738</v>
      </c>
      <c r="C71" s="15">
        <v>8070.1103483783072</v>
      </c>
      <c r="D71" s="15">
        <v>0</v>
      </c>
      <c r="E71" s="15">
        <v>0</v>
      </c>
      <c r="F71" s="15">
        <v>0</v>
      </c>
      <c r="G71" s="15">
        <v>0</v>
      </c>
      <c r="H71" s="25">
        <v>0</v>
      </c>
      <c r="I71" s="25">
        <v>0</v>
      </c>
      <c r="J71" s="20"/>
      <c r="K71" s="20"/>
      <c r="L71" s="15">
        <v>185.87637405226471</v>
      </c>
      <c r="M71" s="15">
        <v>184.3893630598466</v>
      </c>
      <c r="N71" s="15">
        <v>0</v>
      </c>
      <c r="O71" s="15">
        <v>0</v>
      </c>
      <c r="P71" s="20"/>
      <c r="Q71" s="20"/>
    </row>
    <row r="72" spans="1:17" x14ac:dyDescent="0.35">
      <c r="A72" s="1" t="s">
        <v>22</v>
      </c>
      <c r="B72" s="15">
        <v>14289.075195702781</v>
      </c>
      <c r="C72" s="15">
        <v>14174.762594137159</v>
      </c>
      <c r="D72" s="15">
        <v>1803.3953015224733</v>
      </c>
      <c r="E72" s="15">
        <v>1788.9681391102936</v>
      </c>
      <c r="F72" s="15">
        <v>5283.951264779761</v>
      </c>
      <c r="G72" s="15">
        <v>5241.6796546615233</v>
      </c>
      <c r="H72" s="25">
        <v>592.47821547059618</v>
      </c>
      <c r="I72" s="25">
        <v>587.73838974683144</v>
      </c>
      <c r="J72" s="20"/>
      <c r="K72" s="20"/>
      <c r="L72" s="15">
        <v>1724.1301209536537</v>
      </c>
      <c r="M72" s="15">
        <v>1710.3370799860245</v>
      </c>
      <c r="N72" s="15">
        <v>3708.8736059187895</v>
      </c>
      <c r="O72" s="15">
        <v>3679.2026170714394</v>
      </c>
      <c r="P72" s="20"/>
      <c r="Q72" s="20"/>
    </row>
    <row r="73" spans="1:17" x14ac:dyDescent="0.35">
      <c r="A73" s="1" t="s">
        <v>7</v>
      </c>
      <c r="B73" s="15">
        <v>0</v>
      </c>
      <c r="C73" s="15">
        <v>0</v>
      </c>
      <c r="D73" s="15">
        <v>46.304181150657989</v>
      </c>
      <c r="E73" s="15">
        <v>45.933747701452724</v>
      </c>
      <c r="F73" s="15">
        <v>1311.1638067552574</v>
      </c>
      <c r="G73" s="15">
        <v>1300.6744963012154</v>
      </c>
      <c r="H73" s="25">
        <v>0</v>
      </c>
      <c r="I73" s="25">
        <v>0</v>
      </c>
      <c r="J73" s="20"/>
      <c r="K73" s="20"/>
      <c r="L73" s="15">
        <v>0</v>
      </c>
      <c r="M73" s="15">
        <v>0</v>
      </c>
      <c r="N73" s="15">
        <v>0</v>
      </c>
      <c r="O73" s="15">
        <v>0</v>
      </c>
      <c r="P73" s="20"/>
      <c r="Q73" s="20"/>
    </row>
    <row r="74" spans="1:17" x14ac:dyDescent="0.35">
      <c r="A74" s="1" t="s">
        <v>3</v>
      </c>
      <c r="B74" s="15">
        <v>2889.0204009449412</v>
      </c>
      <c r="C74" s="15">
        <v>2865.9082377373816</v>
      </c>
      <c r="D74" s="15">
        <v>0</v>
      </c>
      <c r="E74" s="15">
        <v>0</v>
      </c>
      <c r="F74" s="15">
        <v>0</v>
      </c>
      <c r="G74" s="15">
        <v>0</v>
      </c>
      <c r="H74" s="25">
        <v>0</v>
      </c>
      <c r="I74" s="25">
        <v>0</v>
      </c>
      <c r="J74" s="20"/>
      <c r="K74" s="20"/>
      <c r="L74" s="15">
        <v>0</v>
      </c>
      <c r="M74" s="15">
        <v>0</v>
      </c>
      <c r="N74" s="15">
        <v>0</v>
      </c>
      <c r="O74" s="15">
        <v>0</v>
      </c>
      <c r="P74" s="20"/>
      <c r="Q74" s="20"/>
    </row>
    <row r="75" spans="1:17" x14ac:dyDescent="0.35">
      <c r="A75" s="2" t="s">
        <v>13</v>
      </c>
      <c r="B75" s="16">
        <f t="shared" ref="B75:O75" si="2">SUM(B57:B74)</f>
        <v>115595.32105318873</v>
      </c>
      <c r="C75" s="16">
        <f t="shared" si="2"/>
        <v>114670.55848476321</v>
      </c>
      <c r="D75" s="16">
        <f t="shared" si="2"/>
        <v>19233.297677491079</v>
      </c>
      <c r="E75" s="16">
        <f t="shared" si="2"/>
        <v>19079.43129607115</v>
      </c>
      <c r="F75" s="16">
        <f t="shared" si="2"/>
        <v>17765.793113830823</v>
      </c>
      <c r="G75" s="16">
        <f t="shared" si="2"/>
        <v>17623.666768920179</v>
      </c>
      <c r="H75" s="26">
        <f t="shared" si="2"/>
        <v>29548.769321965727</v>
      </c>
      <c r="I75" s="26">
        <f t="shared" si="2"/>
        <v>29312.379167390001</v>
      </c>
      <c r="J75" s="21"/>
      <c r="K75" s="21"/>
      <c r="L75" s="16">
        <f t="shared" si="2"/>
        <v>39890.671527013314</v>
      </c>
      <c r="M75" s="16">
        <f t="shared" si="2"/>
        <v>39571.546154797208</v>
      </c>
      <c r="N75" s="16">
        <f t="shared" si="2"/>
        <v>42247.907748564168</v>
      </c>
      <c r="O75" s="16">
        <f t="shared" si="2"/>
        <v>41909.924486575655</v>
      </c>
      <c r="P75" s="21"/>
      <c r="Q75" s="21"/>
    </row>
    <row r="78" spans="1:17" x14ac:dyDescent="0.35">
      <c r="A78" s="4"/>
      <c r="B78" s="28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x14ac:dyDescent="0.35">
      <c r="A79" s="8" t="s">
        <v>23</v>
      </c>
      <c r="B79" s="31" t="s">
        <v>24</v>
      </c>
      <c r="C79" s="32"/>
      <c r="D79" s="31" t="s">
        <v>25</v>
      </c>
      <c r="E79" s="32"/>
      <c r="F79" s="31" t="s">
        <v>26</v>
      </c>
      <c r="G79" s="32"/>
      <c r="H79" s="33" t="s">
        <v>27</v>
      </c>
      <c r="I79" s="34"/>
      <c r="J79" s="35"/>
      <c r="K79" s="36"/>
      <c r="L79" s="31" t="s">
        <v>28</v>
      </c>
      <c r="M79" s="32"/>
      <c r="N79" s="31" t="s">
        <v>29</v>
      </c>
      <c r="O79" s="32"/>
      <c r="P79" s="28" t="s">
        <v>31</v>
      </c>
      <c r="Q79" s="37"/>
    </row>
    <row r="80" spans="1:17" ht="24.75" x14ac:dyDescent="0.35">
      <c r="A80" s="10" t="s">
        <v>12</v>
      </c>
      <c r="B80" s="13" t="s">
        <v>30</v>
      </c>
      <c r="C80" s="14" t="s">
        <v>16</v>
      </c>
      <c r="D80" s="13" t="s">
        <v>30</v>
      </c>
      <c r="E80" s="14" t="s">
        <v>16</v>
      </c>
      <c r="F80" s="13" t="s">
        <v>30</v>
      </c>
      <c r="G80" s="14" t="s">
        <v>16</v>
      </c>
      <c r="H80" s="23" t="s">
        <v>30</v>
      </c>
      <c r="I80" s="24" t="s">
        <v>16</v>
      </c>
      <c r="J80" s="9" t="s">
        <v>30</v>
      </c>
      <c r="K80" s="7" t="s">
        <v>16</v>
      </c>
      <c r="L80" s="13" t="s">
        <v>30</v>
      </c>
      <c r="M80" s="14" t="s">
        <v>16</v>
      </c>
      <c r="N80" s="17" t="s">
        <v>30</v>
      </c>
      <c r="O80" s="17" t="s">
        <v>16</v>
      </c>
      <c r="P80" s="9" t="s">
        <v>30</v>
      </c>
      <c r="Q80" s="7" t="s">
        <v>16</v>
      </c>
    </row>
    <row r="81" spans="1:17" x14ac:dyDescent="0.35">
      <c r="A81" s="1" t="s">
        <v>4</v>
      </c>
      <c r="B81" s="15">
        <v>0</v>
      </c>
      <c r="C81" s="15">
        <v>0</v>
      </c>
      <c r="D81" s="15">
        <v>0.65984181835852052</v>
      </c>
      <c r="E81" s="15">
        <v>0.6545630838116524</v>
      </c>
      <c r="F81" s="15">
        <v>0</v>
      </c>
      <c r="G81" s="15">
        <v>0</v>
      </c>
      <c r="H81" s="25">
        <v>1.441467334277337</v>
      </c>
      <c r="I81" s="25">
        <v>1.4299355956031183</v>
      </c>
      <c r="J81" s="20"/>
      <c r="K81" s="20"/>
      <c r="L81" s="15">
        <v>0</v>
      </c>
      <c r="M81" s="15">
        <v>0</v>
      </c>
      <c r="N81" s="15">
        <v>0</v>
      </c>
      <c r="O81" s="15">
        <v>0</v>
      </c>
      <c r="P81" s="20"/>
      <c r="Q81" s="20"/>
    </row>
    <row r="82" spans="1:17" x14ac:dyDescent="0.35">
      <c r="A82" s="1" t="s">
        <v>11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5">
        <v>0</v>
      </c>
      <c r="I82" s="25">
        <v>0</v>
      </c>
      <c r="J82" s="20"/>
      <c r="K82" s="20"/>
      <c r="L82" s="15">
        <v>1.6012035881828823E-2</v>
      </c>
      <c r="M82" s="15">
        <v>1.5883939594774191E-2</v>
      </c>
      <c r="N82" s="15">
        <v>0</v>
      </c>
      <c r="O82" s="15">
        <v>0</v>
      </c>
      <c r="P82" s="20"/>
      <c r="Q82" s="20"/>
    </row>
    <row r="83" spans="1:17" x14ac:dyDescent="0.35">
      <c r="A83" s="1" t="s">
        <v>9</v>
      </c>
      <c r="B83" s="15">
        <v>0.19563927523278837</v>
      </c>
      <c r="C83" s="15">
        <v>0.19407416103092606</v>
      </c>
      <c r="D83" s="15">
        <v>0</v>
      </c>
      <c r="E83" s="15">
        <v>0</v>
      </c>
      <c r="F83" s="15">
        <v>0</v>
      </c>
      <c r="G83" s="15">
        <v>0</v>
      </c>
      <c r="H83" s="25">
        <v>0</v>
      </c>
      <c r="I83" s="25">
        <v>0</v>
      </c>
      <c r="J83" s="20"/>
      <c r="K83" s="20"/>
      <c r="L83" s="15">
        <v>0</v>
      </c>
      <c r="M83" s="15">
        <v>0</v>
      </c>
      <c r="N83" s="15">
        <v>0</v>
      </c>
      <c r="O83" s="15">
        <v>0</v>
      </c>
      <c r="P83" s="20"/>
      <c r="Q83" s="20"/>
    </row>
    <row r="84" spans="1:17" x14ac:dyDescent="0.35">
      <c r="A84" s="1" t="s">
        <v>17</v>
      </c>
      <c r="B84" s="15">
        <v>1.6101252486371776E-2</v>
      </c>
      <c r="C84" s="15">
        <v>1.5972442466480802E-2</v>
      </c>
      <c r="D84" s="15">
        <v>2.9448402517729382E-2</v>
      </c>
      <c r="E84" s="15">
        <v>2.9212815297587548E-2</v>
      </c>
      <c r="F84" s="15">
        <v>2.4509441100691791E-3</v>
      </c>
      <c r="G84" s="15">
        <v>2.4313365571886256E-3</v>
      </c>
      <c r="H84" s="25">
        <v>7.882849289962985E-3</v>
      </c>
      <c r="I84" s="25">
        <v>7.8197864956432803E-3</v>
      </c>
      <c r="J84" s="20"/>
      <c r="K84" s="20"/>
      <c r="L84" s="15">
        <v>6.5374857711511612E-3</v>
      </c>
      <c r="M84" s="15">
        <v>6.4851858849819515E-3</v>
      </c>
      <c r="N84" s="15">
        <v>7.323227687450428E-3</v>
      </c>
      <c r="O84" s="15">
        <v>7.2646418659508246E-3</v>
      </c>
      <c r="P84" s="20"/>
      <c r="Q84" s="20"/>
    </row>
    <row r="85" spans="1:17" x14ac:dyDescent="0.35">
      <c r="A85" s="1" t="s">
        <v>8</v>
      </c>
      <c r="B85" s="15">
        <v>0.72271990131339492</v>
      </c>
      <c r="C85" s="15">
        <v>0.71693814210288775</v>
      </c>
      <c r="D85" s="15">
        <v>0</v>
      </c>
      <c r="E85" s="15">
        <v>0</v>
      </c>
      <c r="F85" s="15">
        <v>0</v>
      </c>
      <c r="G85" s="15">
        <v>0</v>
      </c>
      <c r="H85" s="25">
        <v>0</v>
      </c>
      <c r="I85" s="25">
        <v>0</v>
      </c>
      <c r="J85" s="20"/>
      <c r="K85" s="20"/>
      <c r="L85" s="15">
        <v>0.12623371338099565</v>
      </c>
      <c r="M85" s="15">
        <v>0.12522384367394768</v>
      </c>
      <c r="N85" s="15">
        <v>0</v>
      </c>
      <c r="O85" s="15">
        <v>0</v>
      </c>
      <c r="P85" s="20"/>
      <c r="Q85" s="20"/>
    </row>
    <row r="86" spans="1:17" x14ac:dyDescent="0.35">
      <c r="A86" s="1" t="s">
        <v>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25">
        <v>0</v>
      </c>
      <c r="I86" s="25">
        <v>0</v>
      </c>
      <c r="J86" s="20"/>
      <c r="K86" s="20"/>
      <c r="L86" s="15">
        <v>0.43190598212237735</v>
      </c>
      <c r="M86" s="15">
        <v>0.42845073426539831</v>
      </c>
      <c r="N86" s="15">
        <v>0</v>
      </c>
      <c r="O86" s="15">
        <v>0</v>
      </c>
      <c r="P86" s="20"/>
      <c r="Q86" s="20"/>
    </row>
    <row r="87" spans="1:17" x14ac:dyDescent="0.35">
      <c r="A87" s="1" t="s">
        <v>0</v>
      </c>
      <c r="B87" s="15">
        <v>0.56689766343284465</v>
      </c>
      <c r="C87" s="15">
        <v>0.56236248212538187</v>
      </c>
      <c r="D87" s="15">
        <v>0</v>
      </c>
      <c r="E87" s="15">
        <v>0</v>
      </c>
      <c r="F87" s="15">
        <v>1.705115299796333E-2</v>
      </c>
      <c r="G87" s="15">
        <v>1.6914743773979623E-2</v>
      </c>
      <c r="H87" s="25">
        <v>0</v>
      </c>
      <c r="I87" s="25">
        <v>0</v>
      </c>
      <c r="J87" s="20"/>
      <c r="K87" s="20"/>
      <c r="L87" s="15">
        <v>7.0927604693028792E-2</v>
      </c>
      <c r="M87" s="15">
        <v>7.0360183855484565E-2</v>
      </c>
      <c r="N87" s="15">
        <v>0</v>
      </c>
      <c r="O87" s="15">
        <v>0</v>
      </c>
      <c r="P87" s="20"/>
      <c r="Q87" s="20"/>
    </row>
    <row r="88" spans="1:17" x14ac:dyDescent="0.35">
      <c r="A88" s="1" t="s">
        <v>18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25">
        <v>0</v>
      </c>
      <c r="I88" s="25">
        <v>0</v>
      </c>
      <c r="J88" s="20"/>
      <c r="K88" s="20"/>
      <c r="L88" s="15">
        <v>0</v>
      </c>
      <c r="M88" s="15">
        <v>0</v>
      </c>
      <c r="N88" s="15">
        <v>0</v>
      </c>
      <c r="O88" s="15">
        <v>0</v>
      </c>
      <c r="P88" s="20"/>
      <c r="Q88" s="20"/>
    </row>
    <row r="89" spans="1:17" x14ac:dyDescent="0.35">
      <c r="A89" s="1" t="s">
        <v>19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25">
        <v>0</v>
      </c>
      <c r="I89" s="25">
        <v>0</v>
      </c>
      <c r="J89" s="20"/>
      <c r="K89" s="20"/>
      <c r="L89" s="15">
        <v>0.18913936977444612</v>
      </c>
      <c r="M89" s="15">
        <v>0.18762625481625056</v>
      </c>
      <c r="N89" s="15">
        <v>0</v>
      </c>
      <c r="O89" s="15">
        <v>0</v>
      </c>
      <c r="P89" s="20"/>
      <c r="Q89" s="20"/>
    </row>
    <row r="90" spans="1:17" x14ac:dyDescent="0.35">
      <c r="A90" s="1" t="s">
        <v>20</v>
      </c>
      <c r="B90" s="15">
        <v>2.7320330421242156E-2</v>
      </c>
      <c r="C90" s="15">
        <v>2.710176777787222E-2</v>
      </c>
      <c r="D90" s="15">
        <v>0</v>
      </c>
      <c r="E90" s="15">
        <v>0</v>
      </c>
      <c r="F90" s="15">
        <v>0</v>
      </c>
      <c r="G90" s="15">
        <v>0</v>
      </c>
      <c r="H90" s="25">
        <v>0</v>
      </c>
      <c r="I90" s="25">
        <v>0</v>
      </c>
      <c r="J90" s="20"/>
      <c r="K90" s="20"/>
      <c r="L90" s="15">
        <v>0.63834639607159016</v>
      </c>
      <c r="M90" s="15">
        <v>0.63323962490301744</v>
      </c>
      <c r="N90" s="15">
        <v>0</v>
      </c>
      <c r="O90" s="15">
        <v>0</v>
      </c>
      <c r="P90" s="20"/>
      <c r="Q90" s="20"/>
    </row>
    <row r="91" spans="1:17" x14ac:dyDescent="0.35">
      <c r="A91" s="1" t="s">
        <v>5</v>
      </c>
      <c r="B91" s="15">
        <v>0</v>
      </c>
      <c r="C91" s="15">
        <v>0</v>
      </c>
      <c r="D91" s="15">
        <v>5.7061117589009713</v>
      </c>
      <c r="E91" s="15">
        <v>5.6604628648297632</v>
      </c>
      <c r="F91" s="15">
        <v>0</v>
      </c>
      <c r="G91" s="15">
        <v>0</v>
      </c>
      <c r="H91" s="25">
        <v>0</v>
      </c>
      <c r="I91" s="25">
        <v>0</v>
      </c>
      <c r="J91" s="20"/>
      <c r="K91" s="20"/>
      <c r="L91" s="15">
        <v>0</v>
      </c>
      <c r="M91" s="15">
        <v>0</v>
      </c>
      <c r="N91" s="15">
        <v>0</v>
      </c>
      <c r="O91" s="15">
        <v>0</v>
      </c>
      <c r="P91" s="20"/>
      <c r="Q91" s="20"/>
    </row>
    <row r="92" spans="1:17" x14ac:dyDescent="0.35">
      <c r="A92" s="1" t="s">
        <v>10</v>
      </c>
      <c r="B92" s="15">
        <v>0</v>
      </c>
      <c r="C92" s="15">
        <v>0</v>
      </c>
      <c r="D92" s="15">
        <v>6.3583875574227164E-2</v>
      </c>
      <c r="E92" s="15">
        <v>6.307520456963335E-2</v>
      </c>
      <c r="F92" s="15">
        <v>0</v>
      </c>
      <c r="G92" s="15">
        <v>0</v>
      </c>
      <c r="H92" s="25">
        <v>0</v>
      </c>
      <c r="I92" s="25">
        <v>0</v>
      </c>
      <c r="J92" s="20"/>
      <c r="K92" s="20"/>
      <c r="L92" s="15">
        <v>0</v>
      </c>
      <c r="M92" s="15">
        <v>0</v>
      </c>
      <c r="N92" s="15">
        <v>0</v>
      </c>
      <c r="O92" s="15">
        <v>0</v>
      </c>
      <c r="P92" s="20"/>
      <c r="Q92" s="20"/>
    </row>
    <row r="93" spans="1:17" x14ac:dyDescent="0.35">
      <c r="A93" s="1" t="s">
        <v>21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25">
        <v>0</v>
      </c>
      <c r="I93" s="25">
        <v>0</v>
      </c>
      <c r="J93" s="20"/>
      <c r="K93" s="20"/>
      <c r="L93" s="15">
        <v>5.910520048548569E-2</v>
      </c>
      <c r="M93" s="15">
        <v>5.8632358881601801E-2</v>
      </c>
      <c r="N93" s="15">
        <v>0</v>
      </c>
      <c r="O93" s="15">
        <v>0</v>
      </c>
      <c r="P93" s="20"/>
      <c r="Q93" s="20"/>
    </row>
    <row r="94" spans="1:17" x14ac:dyDescent="0.35">
      <c r="A94" s="1" t="s">
        <v>1</v>
      </c>
      <c r="B94" s="15">
        <v>16.06915288310714</v>
      </c>
      <c r="C94" s="15">
        <v>15.940599660042283</v>
      </c>
      <c r="D94" s="15">
        <v>1.4979380997109941</v>
      </c>
      <c r="E94" s="15">
        <v>1.4859545949133062</v>
      </c>
      <c r="F94" s="15">
        <v>6.4594911674235345</v>
      </c>
      <c r="G94" s="15">
        <v>6.4078152380841464</v>
      </c>
      <c r="H94" s="25">
        <v>18.663533098511749</v>
      </c>
      <c r="I94" s="25">
        <v>18.514224833723656</v>
      </c>
      <c r="J94" s="20"/>
      <c r="K94" s="20"/>
      <c r="L94" s="15">
        <v>18.388392284425763</v>
      </c>
      <c r="M94" s="15">
        <v>18.241285146150357</v>
      </c>
      <c r="N94" s="15">
        <v>16.249142083392059</v>
      </c>
      <c r="O94" s="15">
        <v>16.119148946724923</v>
      </c>
      <c r="P94" s="20"/>
      <c r="Q94" s="20"/>
    </row>
    <row r="95" spans="1:17" x14ac:dyDescent="0.35">
      <c r="A95" s="1" t="s">
        <v>2</v>
      </c>
      <c r="B95" s="15">
        <v>1.5857167671224655</v>
      </c>
      <c r="C95" s="15">
        <v>1.5730310329854857</v>
      </c>
      <c r="D95" s="15">
        <v>0</v>
      </c>
      <c r="E95" s="15">
        <v>0</v>
      </c>
      <c r="F95" s="15">
        <v>0</v>
      </c>
      <c r="G95" s="15">
        <v>0</v>
      </c>
      <c r="H95" s="25">
        <v>0</v>
      </c>
      <c r="I95" s="25">
        <v>0</v>
      </c>
      <c r="J95" s="20"/>
      <c r="K95" s="20"/>
      <c r="L95" s="15">
        <v>9.7520255781839343E-2</v>
      </c>
      <c r="M95" s="15">
        <v>9.6740093735584634E-2</v>
      </c>
      <c r="N95" s="15">
        <v>0</v>
      </c>
      <c r="O95" s="15">
        <v>0</v>
      </c>
      <c r="P95" s="20"/>
      <c r="Q95" s="20"/>
    </row>
    <row r="96" spans="1:17" x14ac:dyDescent="0.35">
      <c r="A96" s="1" t="s">
        <v>22</v>
      </c>
      <c r="B96" s="15">
        <v>2.7852356095750821</v>
      </c>
      <c r="C96" s="15">
        <v>2.7629537246984812</v>
      </c>
      <c r="D96" s="15">
        <v>0.82546082314585534</v>
      </c>
      <c r="E96" s="15">
        <v>0.81885713656068848</v>
      </c>
      <c r="F96" s="15">
        <v>3.064691733572261</v>
      </c>
      <c r="G96" s="15">
        <v>3.0401741997036829</v>
      </c>
      <c r="H96" s="25">
        <v>0.41153216588092761</v>
      </c>
      <c r="I96" s="25">
        <v>0.4082399085538802</v>
      </c>
      <c r="J96" s="20"/>
      <c r="K96" s="20"/>
      <c r="L96" s="15">
        <v>0.90456687276080061</v>
      </c>
      <c r="M96" s="15">
        <v>0.89733033777871418</v>
      </c>
      <c r="N96" s="15">
        <v>1.5644703210421074</v>
      </c>
      <c r="O96" s="15">
        <v>1.5519545584737704</v>
      </c>
      <c r="P96" s="20"/>
      <c r="Q96" s="20"/>
    </row>
    <row r="97" spans="1:17" x14ac:dyDescent="0.35">
      <c r="A97" s="1" t="s">
        <v>7</v>
      </c>
      <c r="B97" s="15">
        <v>0</v>
      </c>
      <c r="C97" s="15">
        <v>0</v>
      </c>
      <c r="D97" s="15">
        <v>2.1194625191409053E-2</v>
      </c>
      <c r="E97" s="15">
        <v>2.1025068189877781E-2</v>
      </c>
      <c r="F97" s="15">
        <v>0.76047500791804923</v>
      </c>
      <c r="G97" s="15">
        <v>0.75439120785470482</v>
      </c>
      <c r="H97" s="25">
        <v>0</v>
      </c>
      <c r="I97" s="25">
        <v>0</v>
      </c>
      <c r="J97" s="20"/>
      <c r="K97" s="20"/>
      <c r="L97" s="15">
        <v>0</v>
      </c>
      <c r="M97" s="15">
        <v>0</v>
      </c>
      <c r="N97" s="15">
        <v>0</v>
      </c>
      <c r="O97" s="15">
        <v>0</v>
      </c>
      <c r="P97" s="20"/>
      <c r="Q97" s="20"/>
    </row>
    <row r="98" spans="1:17" x14ac:dyDescent="0.35">
      <c r="A98" s="1" t="s">
        <v>3</v>
      </c>
      <c r="B98" s="15">
        <v>0.56312969085085518</v>
      </c>
      <c r="C98" s="15">
        <v>0.55862465332404831</v>
      </c>
      <c r="D98" s="15">
        <v>0</v>
      </c>
      <c r="E98" s="15">
        <v>0</v>
      </c>
      <c r="F98" s="15">
        <v>0</v>
      </c>
      <c r="G98" s="15">
        <v>0</v>
      </c>
      <c r="H98" s="25">
        <v>0</v>
      </c>
      <c r="I98" s="25">
        <v>0</v>
      </c>
      <c r="J98" s="20"/>
      <c r="K98" s="20"/>
      <c r="L98" s="15">
        <v>0</v>
      </c>
      <c r="M98" s="15">
        <v>0</v>
      </c>
      <c r="N98" s="15">
        <v>0</v>
      </c>
      <c r="O98" s="15">
        <v>0</v>
      </c>
      <c r="P98" s="20"/>
      <c r="Q98" s="20"/>
    </row>
    <row r="99" spans="1:17" x14ac:dyDescent="0.35">
      <c r="A99" s="2" t="s">
        <v>13</v>
      </c>
      <c r="B99" s="16">
        <f t="shared" ref="B99:O99" si="3">SUM(B81:B98)</f>
        <v>22.531913373542185</v>
      </c>
      <c r="C99" s="16">
        <f t="shared" si="3"/>
        <v>22.351658066553849</v>
      </c>
      <c r="D99" s="16">
        <f t="shared" si="3"/>
        <v>8.8035794033997057</v>
      </c>
      <c r="E99" s="16">
        <f t="shared" si="3"/>
        <v>8.7331507681725107</v>
      </c>
      <c r="F99" s="16">
        <f t="shared" si="3"/>
        <v>10.304160006021878</v>
      </c>
      <c r="G99" s="16">
        <f t="shared" si="3"/>
        <v>10.221726725973701</v>
      </c>
      <c r="H99" s="26">
        <f t="shared" ref="H99:I99" si="4">SUM(H81:H98)</f>
        <v>20.524415447959978</v>
      </c>
      <c r="I99" s="26">
        <f t="shared" si="4"/>
        <v>20.360220124376298</v>
      </c>
      <c r="J99" s="21"/>
      <c r="K99" s="21"/>
      <c r="L99" s="16">
        <f t="shared" si="3"/>
        <v>20.928687201149305</v>
      </c>
      <c r="M99" s="16">
        <f t="shared" si="3"/>
        <v>20.761257703540114</v>
      </c>
      <c r="N99" s="16">
        <f t="shared" si="3"/>
        <v>17.820935632121618</v>
      </c>
      <c r="O99" s="16">
        <f t="shared" si="3"/>
        <v>17.678368147064646</v>
      </c>
      <c r="P99" s="21"/>
      <c r="Q99" s="21"/>
    </row>
    <row r="102" spans="1:17" x14ac:dyDescent="0.35">
      <c r="A102" s="4"/>
      <c r="B102" s="28" t="s">
        <v>37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x14ac:dyDescent="0.35">
      <c r="A103" s="8" t="s">
        <v>23</v>
      </c>
      <c r="B103" s="31" t="s">
        <v>24</v>
      </c>
      <c r="C103" s="32"/>
      <c r="D103" s="31" t="s">
        <v>25</v>
      </c>
      <c r="E103" s="32"/>
      <c r="F103" s="31" t="s">
        <v>26</v>
      </c>
      <c r="G103" s="32"/>
      <c r="H103" s="33" t="s">
        <v>27</v>
      </c>
      <c r="I103" s="34"/>
      <c r="J103" s="35"/>
      <c r="K103" s="36"/>
      <c r="L103" s="31" t="s">
        <v>28</v>
      </c>
      <c r="M103" s="32"/>
      <c r="N103" s="31" t="s">
        <v>29</v>
      </c>
      <c r="O103" s="32"/>
      <c r="P103" s="28" t="s">
        <v>31</v>
      </c>
      <c r="Q103" s="37"/>
    </row>
    <row r="104" spans="1:17" ht="24.75" x14ac:dyDescent="0.35">
      <c r="A104" s="10" t="s">
        <v>12</v>
      </c>
      <c r="B104" s="13" t="s">
        <v>30</v>
      </c>
      <c r="C104" s="14" t="s">
        <v>16</v>
      </c>
      <c r="D104" s="13" t="s">
        <v>30</v>
      </c>
      <c r="E104" s="14" t="s">
        <v>16</v>
      </c>
      <c r="F104" s="13" t="s">
        <v>30</v>
      </c>
      <c r="G104" s="14" t="s">
        <v>16</v>
      </c>
      <c r="H104" s="23" t="s">
        <v>30</v>
      </c>
      <c r="I104" s="24" t="s">
        <v>16</v>
      </c>
      <c r="J104" s="9" t="s">
        <v>30</v>
      </c>
      <c r="K104" s="7" t="s">
        <v>16</v>
      </c>
      <c r="L104" s="13" t="s">
        <v>30</v>
      </c>
      <c r="M104" s="14" t="s">
        <v>16</v>
      </c>
      <c r="N104" s="17" t="s">
        <v>30</v>
      </c>
      <c r="O104" s="17" t="s">
        <v>16</v>
      </c>
      <c r="P104" s="9" t="s">
        <v>30</v>
      </c>
      <c r="Q104" s="7" t="s">
        <v>16</v>
      </c>
    </row>
    <row r="105" spans="1:17" x14ac:dyDescent="0.35">
      <c r="A105" s="1" t="s">
        <v>4</v>
      </c>
      <c r="B105" s="15">
        <f>B81+B57+B33+B9</f>
        <v>0</v>
      </c>
      <c r="C105" s="15">
        <f t="shared" ref="C105:O120" si="5">C81+C57+C33+C9</f>
        <v>0</v>
      </c>
      <c r="D105" s="15">
        <f t="shared" si="5"/>
        <v>3893.1294553161561</v>
      </c>
      <c r="E105" s="15">
        <f t="shared" si="5"/>
        <v>3861.9844196736271</v>
      </c>
      <c r="F105" s="15">
        <f t="shared" si="5"/>
        <v>0</v>
      </c>
      <c r="G105" s="15">
        <f t="shared" si="5"/>
        <v>0</v>
      </c>
      <c r="H105" s="25">
        <f t="shared" si="5"/>
        <v>7533.3220131075759</v>
      </c>
      <c r="I105" s="25">
        <f t="shared" si="5"/>
        <v>7473.0554370027148</v>
      </c>
      <c r="J105" s="20"/>
      <c r="K105" s="20"/>
      <c r="L105" s="15">
        <f t="shared" si="5"/>
        <v>0</v>
      </c>
      <c r="M105" s="15">
        <f t="shared" si="5"/>
        <v>0</v>
      </c>
      <c r="N105" s="15">
        <f t="shared" si="5"/>
        <v>0</v>
      </c>
      <c r="O105" s="15">
        <f t="shared" si="5"/>
        <v>0</v>
      </c>
      <c r="P105" s="20"/>
      <c r="Q105" s="20"/>
    </row>
    <row r="106" spans="1:17" x14ac:dyDescent="0.35">
      <c r="A106" s="1" t="s">
        <v>11</v>
      </c>
      <c r="B106" s="15">
        <f t="shared" ref="B106:O122" si="6">B82+B58+B34+B10</f>
        <v>0</v>
      </c>
      <c r="C106" s="15">
        <f t="shared" si="6"/>
        <v>0</v>
      </c>
      <c r="D106" s="15">
        <f t="shared" si="6"/>
        <v>0</v>
      </c>
      <c r="E106" s="15">
        <f t="shared" si="6"/>
        <v>0</v>
      </c>
      <c r="F106" s="15">
        <f t="shared" si="6"/>
        <v>0</v>
      </c>
      <c r="G106" s="15">
        <f t="shared" si="6"/>
        <v>0</v>
      </c>
      <c r="H106" s="25">
        <f t="shared" si="5"/>
        <v>0</v>
      </c>
      <c r="I106" s="25">
        <f t="shared" si="5"/>
        <v>0</v>
      </c>
      <c r="J106" s="20"/>
      <c r="K106" s="20"/>
      <c r="L106" s="15">
        <f t="shared" si="6"/>
        <v>143.97327816397558</v>
      </c>
      <c r="M106" s="15">
        <f t="shared" si="6"/>
        <v>142.82149193866377</v>
      </c>
      <c r="N106" s="15">
        <f t="shared" si="6"/>
        <v>0</v>
      </c>
      <c r="O106" s="15">
        <f t="shared" si="6"/>
        <v>0</v>
      </c>
      <c r="P106" s="20"/>
      <c r="Q106" s="20"/>
    </row>
    <row r="107" spans="1:17" x14ac:dyDescent="0.35">
      <c r="A107" s="1" t="s">
        <v>9</v>
      </c>
      <c r="B107" s="15">
        <f t="shared" si="6"/>
        <v>5526.1701704394582</v>
      </c>
      <c r="C107" s="15">
        <f t="shared" si="6"/>
        <v>5481.9608090759421</v>
      </c>
      <c r="D107" s="15">
        <f t="shared" si="6"/>
        <v>0</v>
      </c>
      <c r="E107" s="15">
        <f t="shared" si="6"/>
        <v>0</v>
      </c>
      <c r="F107" s="15">
        <f t="shared" si="6"/>
        <v>0</v>
      </c>
      <c r="G107" s="15">
        <f t="shared" si="6"/>
        <v>0</v>
      </c>
      <c r="H107" s="25">
        <f t="shared" si="5"/>
        <v>0</v>
      </c>
      <c r="I107" s="25">
        <f t="shared" si="5"/>
        <v>0</v>
      </c>
      <c r="J107" s="20"/>
      <c r="K107" s="20"/>
      <c r="L107" s="15">
        <f t="shared" si="6"/>
        <v>0</v>
      </c>
      <c r="M107" s="15">
        <f t="shared" si="6"/>
        <v>0</v>
      </c>
      <c r="N107" s="15">
        <f t="shared" si="6"/>
        <v>0</v>
      </c>
      <c r="O107" s="15">
        <f t="shared" si="6"/>
        <v>0</v>
      </c>
      <c r="P107" s="20"/>
      <c r="Q107" s="20"/>
    </row>
    <row r="108" spans="1:17" x14ac:dyDescent="0.35">
      <c r="A108" s="1" t="s">
        <v>17</v>
      </c>
      <c r="B108" s="15">
        <f t="shared" si="6"/>
        <v>454.80776337485355</v>
      </c>
      <c r="C108" s="15">
        <f t="shared" si="6"/>
        <v>451.16930126785473</v>
      </c>
      <c r="D108" s="15">
        <f t="shared" si="6"/>
        <v>173.74837432853695</v>
      </c>
      <c r="E108" s="15">
        <f t="shared" si="6"/>
        <v>172.35838733390867</v>
      </c>
      <c r="F108" s="15">
        <f t="shared" si="6"/>
        <v>14.831777250089687</v>
      </c>
      <c r="G108" s="15">
        <f t="shared" si="6"/>
        <v>14.713123032088969</v>
      </c>
      <c r="H108" s="25">
        <f t="shared" si="5"/>
        <v>41.196939167448484</v>
      </c>
      <c r="I108" s="25">
        <f t="shared" si="5"/>
        <v>40.8673636541089</v>
      </c>
      <c r="J108" s="20"/>
      <c r="K108" s="20"/>
      <c r="L108" s="15">
        <f t="shared" si="6"/>
        <v>58.782235086740016</v>
      </c>
      <c r="M108" s="15">
        <f t="shared" si="6"/>
        <v>58.311977206046095</v>
      </c>
      <c r="N108" s="15">
        <f t="shared" si="6"/>
        <v>80.465833375031892</v>
      </c>
      <c r="O108" s="15">
        <f t="shared" si="6"/>
        <v>79.82210670803164</v>
      </c>
      <c r="P108" s="20"/>
      <c r="Q108" s="20"/>
    </row>
    <row r="109" spans="1:17" x14ac:dyDescent="0.35">
      <c r="A109" s="1" t="s">
        <v>8</v>
      </c>
      <c r="B109" s="15">
        <f t="shared" si="6"/>
        <v>20414.475342278685</v>
      </c>
      <c r="C109" s="15">
        <f t="shared" si="6"/>
        <v>20251.159539540455</v>
      </c>
      <c r="D109" s="15">
        <f t="shared" si="6"/>
        <v>0</v>
      </c>
      <c r="E109" s="15">
        <f t="shared" si="6"/>
        <v>0</v>
      </c>
      <c r="F109" s="15">
        <f t="shared" si="6"/>
        <v>0</v>
      </c>
      <c r="G109" s="15">
        <f t="shared" si="6"/>
        <v>0</v>
      </c>
      <c r="H109" s="25">
        <f t="shared" si="5"/>
        <v>0</v>
      </c>
      <c r="I109" s="25">
        <f t="shared" si="5"/>
        <v>0</v>
      </c>
      <c r="J109" s="20"/>
      <c r="K109" s="20"/>
      <c r="L109" s="15">
        <f t="shared" si="6"/>
        <v>1135.0387711095902</v>
      </c>
      <c r="M109" s="15">
        <f t="shared" si="6"/>
        <v>1125.9584609407136</v>
      </c>
      <c r="N109" s="15">
        <f t="shared" si="6"/>
        <v>0</v>
      </c>
      <c r="O109" s="15">
        <f t="shared" si="6"/>
        <v>0</v>
      </c>
      <c r="P109" s="20"/>
      <c r="Q109" s="20"/>
    </row>
    <row r="110" spans="1:17" x14ac:dyDescent="0.35">
      <c r="A110" s="1" t="s">
        <v>6</v>
      </c>
      <c r="B110" s="15">
        <f t="shared" si="6"/>
        <v>0</v>
      </c>
      <c r="C110" s="15">
        <f t="shared" si="6"/>
        <v>0</v>
      </c>
      <c r="D110" s="15">
        <f t="shared" si="6"/>
        <v>0</v>
      </c>
      <c r="E110" s="15">
        <f t="shared" si="6"/>
        <v>0</v>
      </c>
      <c r="F110" s="15">
        <f t="shared" si="6"/>
        <v>0</v>
      </c>
      <c r="G110" s="15">
        <f t="shared" si="6"/>
        <v>0</v>
      </c>
      <c r="H110" s="25">
        <f t="shared" si="5"/>
        <v>0</v>
      </c>
      <c r="I110" s="25">
        <f t="shared" si="5"/>
        <v>0</v>
      </c>
      <c r="J110" s="20"/>
      <c r="K110" s="20"/>
      <c r="L110" s="15">
        <f t="shared" si="6"/>
        <v>3883.5111639587358</v>
      </c>
      <c r="M110" s="15">
        <f t="shared" si="6"/>
        <v>3852.4430746470657</v>
      </c>
      <c r="N110" s="15">
        <f t="shared" si="6"/>
        <v>0</v>
      </c>
      <c r="O110" s="15">
        <f t="shared" si="6"/>
        <v>0</v>
      </c>
      <c r="P110" s="20"/>
      <c r="Q110" s="20"/>
    </row>
    <row r="111" spans="1:17" x14ac:dyDescent="0.35">
      <c r="A111" s="1" t="s">
        <v>0</v>
      </c>
      <c r="B111" s="15">
        <f t="shared" si="6"/>
        <v>16013.006353794612</v>
      </c>
      <c r="C111" s="15">
        <f t="shared" si="6"/>
        <v>15884.902302964254</v>
      </c>
      <c r="D111" s="15">
        <f t="shared" si="6"/>
        <v>0</v>
      </c>
      <c r="E111" s="15">
        <f t="shared" si="6"/>
        <v>0</v>
      </c>
      <c r="F111" s="15">
        <f t="shared" si="6"/>
        <v>103.18427992054573</v>
      </c>
      <c r="G111" s="15">
        <f t="shared" si="6"/>
        <v>102.35880568118137</v>
      </c>
      <c r="H111" s="25">
        <f t="shared" si="5"/>
        <v>0</v>
      </c>
      <c r="I111" s="25">
        <f t="shared" si="5"/>
        <v>0</v>
      </c>
      <c r="J111" s="20"/>
      <c r="K111" s="20"/>
      <c r="L111" s="15">
        <f t="shared" si="6"/>
        <v>637.75024208899049</v>
      </c>
      <c r="M111" s="15">
        <f t="shared" si="6"/>
        <v>632.6482401522785</v>
      </c>
      <c r="N111" s="15">
        <f t="shared" si="6"/>
        <v>0</v>
      </c>
      <c r="O111" s="15">
        <f t="shared" si="6"/>
        <v>0</v>
      </c>
      <c r="P111" s="20"/>
      <c r="Q111" s="20"/>
    </row>
    <row r="112" spans="1:17" x14ac:dyDescent="0.35">
      <c r="A112" s="1" t="s">
        <v>18</v>
      </c>
      <c r="B112" s="15">
        <f t="shared" si="6"/>
        <v>0</v>
      </c>
      <c r="C112" s="15">
        <f t="shared" si="6"/>
        <v>0</v>
      </c>
      <c r="D112" s="15">
        <f t="shared" si="6"/>
        <v>0</v>
      </c>
      <c r="E112" s="15">
        <f t="shared" si="6"/>
        <v>0</v>
      </c>
      <c r="F112" s="15">
        <f t="shared" si="6"/>
        <v>0</v>
      </c>
      <c r="G112" s="15">
        <f t="shared" si="6"/>
        <v>0</v>
      </c>
      <c r="H112" s="25">
        <f t="shared" si="5"/>
        <v>0</v>
      </c>
      <c r="I112" s="25">
        <f t="shared" si="5"/>
        <v>0</v>
      </c>
      <c r="J112" s="20"/>
      <c r="K112" s="20"/>
      <c r="L112" s="15">
        <f t="shared" si="6"/>
        <v>0</v>
      </c>
      <c r="M112" s="15">
        <f t="shared" si="6"/>
        <v>0</v>
      </c>
      <c r="N112" s="15">
        <f t="shared" si="6"/>
        <v>0</v>
      </c>
      <c r="O112" s="15">
        <f t="shared" si="6"/>
        <v>0</v>
      </c>
      <c r="P112" s="20"/>
      <c r="Q112" s="20"/>
    </row>
    <row r="113" spans="1:17" x14ac:dyDescent="0.35">
      <c r="A113" s="1" t="s">
        <v>19</v>
      </c>
      <c r="B113" s="15">
        <f t="shared" si="6"/>
        <v>0</v>
      </c>
      <c r="C113" s="15">
        <f t="shared" si="6"/>
        <v>0</v>
      </c>
      <c r="D113" s="15">
        <f t="shared" si="6"/>
        <v>0</v>
      </c>
      <c r="E113" s="15">
        <f t="shared" si="6"/>
        <v>0</v>
      </c>
      <c r="F113" s="15">
        <f t="shared" si="6"/>
        <v>0</v>
      </c>
      <c r="G113" s="15">
        <f t="shared" si="6"/>
        <v>0</v>
      </c>
      <c r="H113" s="25">
        <f t="shared" si="5"/>
        <v>0</v>
      </c>
      <c r="I113" s="25">
        <f t="shared" si="5"/>
        <v>0</v>
      </c>
      <c r="J113" s="20"/>
      <c r="K113" s="20"/>
      <c r="L113" s="15">
        <f t="shared" si="6"/>
        <v>1700.6591352445282</v>
      </c>
      <c r="M113" s="15">
        <f t="shared" si="6"/>
        <v>1687.0538621625722</v>
      </c>
      <c r="N113" s="15">
        <f t="shared" si="6"/>
        <v>0</v>
      </c>
      <c r="O113" s="15">
        <f t="shared" si="6"/>
        <v>0</v>
      </c>
      <c r="P113" s="20"/>
      <c r="Q113" s="20"/>
    </row>
    <row r="114" spans="1:17" x14ac:dyDescent="0.35">
      <c r="A114" s="1" t="s">
        <v>20</v>
      </c>
      <c r="B114" s="15">
        <f t="shared" si="6"/>
        <v>771.71005075935261</v>
      </c>
      <c r="C114" s="15">
        <f t="shared" si="6"/>
        <v>765.53637035327779</v>
      </c>
      <c r="D114" s="15">
        <f t="shared" si="6"/>
        <v>0</v>
      </c>
      <c r="E114" s="15">
        <f t="shared" si="6"/>
        <v>0</v>
      </c>
      <c r="F114" s="15">
        <f t="shared" si="6"/>
        <v>0</v>
      </c>
      <c r="G114" s="15">
        <f t="shared" si="6"/>
        <v>0</v>
      </c>
      <c r="H114" s="25">
        <f t="shared" si="5"/>
        <v>0</v>
      </c>
      <c r="I114" s="25">
        <f t="shared" si="5"/>
        <v>0</v>
      </c>
      <c r="J114" s="20"/>
      <c r="K114" s="20"/>
      <c r="L114" s="15">
        <f t="shared" si="6"/>
        <v>5739.7337805671596</v>
      </c>
      <c r="M114" s="15">
        <f t="shared" si="6"/>
        <v>5693.8159103226226</v>
      </c>
      <c r="N114" s="15">
        <f t="shared" si="6"/>
        <v>0</v>
      </c>
      <c r="O114" s="15">
        <f t="shared" si="6"/>
        <v>0</v>
      </c>
      <c r="P114" s="20"/>
      <c r="Q114" s="20"/>
    </row>
    <row r="115" spans="1:17" x14ac:dyDescent="0.35">
      <c r="A115" s="1" t="s">
        <v>5</v>
      </c>
      <c r="B115" s="15">
        <f t="shared" si="6"/>
        <v>0</v>
      </c>
      <c r="C115" s="15">
        <f t="shared" si="6"/>
        <v>0</v>
      </c>
      <c r="D115" s="15">
        <f t="shared" si="6"/>
        <v>33666.601821579432</v>
      </c>
      <c r="E115" s="15">
        <f t="shared" si="6"/>
        <v>33397.269007006798</v>
      </c>
      <c r="F115" s="15">
        <f t="shared" si="6"/>
        <v>0</v>
      </c>
      <c r="G115" s="15">
        <f t="shared" si="6"/>
        <v>0</v>
      </c>
      <c r="H115" s="25">
        <f t="shared" si="5"/>
        <v>0</v>
      </c>
      <c r="I115" s="25">
        <f t="shared" si="5"/>
        <v>0</v>
      </c>
      <c r="J115" s="20"/>
      <c r="K115" s="20"/>
      <c r="L115" s="15">
        <f t="shared" si="6"/>
        <v>0</v>
      </c>
      <c r="M115" s="15">
        <f t="shared" si="6"/>
        <v>0</v>
      </c>
      <c r="N115" s="15">
        <f t="shared" si="6"/>
        <v>0</v>
      </c>
      <c r="O115" s="15">
        <f t="shared" si="6"/>
        <v>0</v>
      </c>
      <c r="P115" s="20"/>
      <c r="Q115" s="20"/>
    </row>
    <row r="116" spans="1:17" x14ac:dyDescent="0.35">
      <c r="A116" s="1" t="s">
        <v>10</v>
      </c>
      <c r="B116" s="15">
        <f t="shared" si="6"/>
        <v>0</v>
      </c>
      <c r="C116" s="15">
        <f t="shared" si="6"/>
        <v>0</v>
      </c>
      <c r="D116" s="15">
        <f t="shared" si="6"/>
        <v>375.15091040604813</v>
      </c>
      <c r="E116" s="15">
        <f t="shared" si="6"/>
        <v>372.14970312279974</v>
      </c>
      <c r="F116" s="15">
        <f t="shared" si="6"/>
        <v>0</v>
      </c>
      <c r="G116" s="15">
        <f t="shared" si="6"/>
        <v>0</v>
      </c>
      <c r="H116" s="25">
        <f t="shared" si="5"/>
        <v>0</v>
      </c>
      <c r="I116" s="25">
        <f t="shared" si="5"/>
        <v>0</v>
      </c>
      <c r="J116" s="20"/>
      <c r="K116" s="20"/>
      <c r="L116" s="15">
        <f t="shared" si="6"/>
        <v>0</v>
      </c>
      <c r="M116" s="15">
        <f t="shared" si="6"/>
        <v>0</v>
      </c>
      <c r="N116" s="15">
        <f t="shared" si="6"/>
        <v>0</v>
      </c>
      <c r="O116" s="15">
        <f t="shared" si="6"/>
        <v>0</v>
      </c>
      <c r="P116" s="20"/>
      <c r="Q116" s="20"/>
    </row>
    <row r="117" spans="1:17" x14ac:dyDescent="0.35">
      <c r="A117" s="1" t="s">
        <v>21</v>
      </c>
      <c r="B117" s="15">
        <f t="shared" si="6"/>
        <v>0</v>
      </c>
      <c r="C117" s="15">
        <f t="shared" si="6"/>
        <v>0</v>
      </c>
      <c r="D117" s="15">
        <f t="shared" si="6"/>
        <v>0</v>
      </c>
      <c r="E117" s="15">
        <f t="shared" si="6"/>
        <v>0</v>
      </c>
      <c r="F117" s="15">
        <f t="shared" si="6"/>
        <v>0</v>
      </c>
      <c r="G117" s="15">
        <f t="shared" si="6"/>
        <v>0</v>
      </c>
      <c r="H117" s="25">
        <f t="shared" si="5"/>
        <v>0</v>
      </c>
      <c r="I117" s="25">
        <f t="shared" si="5"/>
        <v>0</v>
      </c>
      <c r="J117" s="20"/>
      <c r="K117" s="20"/>
      <c r="L117" s="15">
        <f t="shared" si="6"/>
        <v>531.44831383318444</v>
      </c>
      <c r="M117" s="15">
        <f t="shared" si="6"/>
        <v>527.19672732251888</v>
      </c>
      <c r="N117" s="15">
        <f t="shared" si="6"/>
        <v>0</v>
      </c>
      <c r="O117" s="15">
        <f t="shared" si="6"/>
        <v>0</v>
      </c>
      <c r="P117" s="20"/>
      <c r="Q117" s="20"/>
    </row>
    <row r="118" spans="1:17" x14ac:dyDescent="0.35">
      <c r="A118" s="1" t="s">
        <v>1</v>
      </c>
      <c r="B118" s="15">
        <f t="shared" si="6"/>
        <v>453901.05448507203</v>
      </c>
      <c r="C118" s="15">
        <f t="shared" si="6"/>
        <v>450269.84604919149</v>
      </c>
      <c r="D118" s="15">
        <f t="shared" si="6"/>
        <v>8837.9771878244064</v>
      </c>
      <c r="E118" s="15">
        <f t="shared" si="6"/>
        <v>8767.2733703218109</v>
      </c>
      <c r="F118" s="15">
        <f t="shared" si="6"/>
        <v>39089.318173576576</v>
      </c>
      <c r="G118" s="15">
        <f t="shared" si="6"/>
        <v>38776.603628187964</v>
      </c>
      <c r="H118" s="25">
        <f t="shared" si="5"/>
        <v>97538.39118655285</v>
      </c>
      <c r="I118" s="25">
        <f t="shared" si="5"/>
        <v>96758.08405706042</v>
      </c>
      <c r="J118" s="20"/>
      <c r="K118" s="20"/>
      <c r="L118" s="15">
        <f t="shared" si="6"/>
        <v>165340.44370699688</v>
      </c>
      <c r="M118" s="15">
        <f t="shared" si="6"/>
        <v>164017.7201573409</v>
      </c>
      <c r="N118" s="15">
        <f t="shared" si="6"/>
        <v>178541.59602466878</v>
      </c>
      <c r="O118" s="15">
        <f t="shared" si="6"/>
        <v>177113.26325647143</v>
      </c>
      <c r="P118" s="20"/>
      <c r="Q118" s="20"/>
    </row>
    <row r="119" spans="1:17" x14ac:dyDescent="0.35">
      <c r="A119" s="1" t="s">
        <v>2</v>
      </c>
      <c r="B119" s="15">
        <f t="shared" si="6"/>
        <v>44791.316502327885</v>
      </c>
      <c r="C119" s="15">
        <f t="shared" si="6"/>
        <v>44432.985970309266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25">
        <f t="shared" si="5"/>
        <v>0</v>
      </c>
      <c r="I119" s="25">
        <f t="shared" si="5"/>
        <v>0</v>
      </c>
      <c r="J119" s="20"/>
      <c r="K119" s="20"/>
      <c r="L119" s="15">
        <f t="shared" si="6"/>
        <v>876.85982069490467</v>
      </c>
      <c r="M119" s="15">
        <f t="shared" si="6"/>
        <v>869.84494212934544</v>
      </c>
      <c r="N119" s="15">
        <f t="shared" si="6"/>
        <v>0</v>
      </c>
      <c r="O119" s="15">
        <f t="shared" si="6"/>
        <v>0</v>
      </c>
      <c r="P119" s="20"/>
      <c r="Q119" s="20"/>
    </row>
    <row r="120" spans="1:17" x14ac:dyDescent="0.35">
      <c r="A120" s="1" t="s">
        <v>22</v>
      </c>
      <c r="B120" s="15">
        <f t="shared" si="6"/>
        <v>78673.803738872113</v>
      </c>
      <c r="C120" s="15">
        <f t="shared" si="6"/>
        <v>78044.413308961142</v>
      </c>
      <c r="D120" s="15">
        <f t="shared" si="6"/>
        <v>4870.2973279158668</v>
      </c>
      <c r="E120" s="15">
        <f t="shared" si="6"/>
        <v>4831.334949292539</v>
      </c>
      <c r="F120" s="15">
        <f t="shared" si="6"/>
        <v>18545.843189893058</v>
      </c>
      <c r="G120" s="15">
        <f t="shared" si="6"/>
        <v>18397.476444373911</v>
      </c>
      <c r="H120" s="25">
        <f t="shared" si="5"/>
        <v>2150.7281161434589</v>
      </c>
      <c r="I120" s="25">
        <f t="shared" si="5"/>
        <v>2133.5222912143113</v>
      </c>
      <c r="J120" s="20"/>
      <c r="K120" s="20"/>
      <c r="L120" s="15">
        <f t="shared" si="6"/>
        <v>8133.4727795422323</v>
      </c>
      <c r="M120" s="15">
        <f t="shared" si="6"/>
        <v>8068.4049973058936</v>
      </c>
      <c r="N120" s="15">
        <f t="shared" si="6"/>
        <v>17190.016963269383</v>
      </c>
      <c r="O120" s="15">
        <f t="shared" si="6"/>
        <v>17052.496827563227</v>
      </c>
      <c r="P120" s="20"/>
      <c r="Q120" s="20"/>
    </row>
    <row r="121" spans="1:17" x14ac:dyDescent="0.35">
      <c r="A121" s="1" t="s">
        <v>7</v>
      </c>
      <c r="B121" s="15">
        <f t="shared" si="6"/>
        <v>0</v>
      </c>
      <c r="C121" s="15">
        <f t="shared" si="6"/>
        <v>0</v>
      </c>
      <c r="D121" s="15">
        <f t="shared" si="6"/>
        <v>125.0503034686827</v>
      </c>
      <c r="E121" s="15">
        <f t="shared" si="6"/>
        <v>124.04990104093325</v>
      </c>
      <c r="F121" s="15">
        <f t="shared" si="6"/>
        <v>4601.9800595870529</v>
      </c>
      <c r="G121" s="15">
        <f t="shared" si="6"/>
        <v>4565.1642191103565</v>
      </c>
      <c r="H121" s="25">
        <f t="shared" si="6"/>
        <v>0</v>
      </c>
      <c r="I121" s="25">
        <f t="shared" si="6"/>
        <v>0</v>
      </c>
      <c r="J121" s="20"/>
      <c r="K121" s="20"/>
      <c r="L121" s="15">
        <f t="shared" si="6"/>
        <v>0</v>
      </c>
      <c r="M121" s="15">
        <f t="shared" si="6"/>
        <v>0</v>
      </c>
      <c r="N121" s="15">
        <f t="shared" si="6"/>
        <v>0</v>
      </c>
      <c r="O121" s="15">
        <f t="shared" si="6"/>
        <v>0</v>
      </c>
      <c r="P121" s="20"/>
      <c r="Q121" s="20"/>
    </row>
    <row r="122" spans="1:17" x14ac:dyDescent="0.35">
      <c r="A122" s="1" t="s">
        <v>3</v>
      </c>
      <c r="B122" s="15">
        <f t="shared" si="6"/>
        <v>15906.573442198274</v>
      </c>
      <c r="C122" s="15">
        <f t="shared" si="6"/>
        <v>15779.320854660686</v>
      </c>
      <c r="D122" s="15">
        <f t="shared" si="6"/>
        <v>0</v>
      </c>
      <c r="E122" s="15">
        <f t="shared" si="6"/>
        <v>0</v>
      </c>
      <c r="F122" s="15">
        <f t="shared" si="6"/>
        <v>0</v>
      </c>
      <c r="G122" s="15">
        <f t="shared" si="6"/>
        <v>0</v>
      </c>
      <c r="H122" s="25">
        <f t="shared" si="6"/>
        <v>0</v>
      </c>
      <c r="I122" s="25">
        <f t="shared" si="6"/>
        <v>0</v>
      </c>
      <c r="J122" s="20"/>
      <c r="K122" s="20"/>
      <c r="L122" s="15">
        <f t="shared" si="6"/>
        <v>0</v>
      </c>
      <c r="M122" s="15">
        <f t="shared" si="6"/>
        <v>0</v>
      </c>
      <c r="N122" s="15">
        <f t="shared" si="6"/>
        <v>0</v>
      </c>
      <c r="O122" s="15">
        <f t="shared" si="6"/>
        <v>0</v>
      </c>
      <c r="P122" s="20"/>
      <c r="Q122" s="20"/>
    </row>
    <row r="123" spans="1:17" x14ac:dyDescent="0.35">
      <c r="A123" s="2" t="s">
        <v>13</v>
      </c>
      <c r="B123" s="16">
        <f t="shared" ref="B123:O123" si="7">SUM(B105:B122)</f>
        <v>636452.91784911731</v>
      </c>
      <c r="C123" s="16">
        <f t="shared" si="7"/>
        <v>631361.29450632434</v>
      </c>
      <c r="D123" s="16">
        <f t="shared" si="7"/>
        <v>51941.955380839128</v>
      </c>
      <c r="E123" s="16">
        <f t="shared" si="7"/>
        <v>51526.419737792421</v>
      </c>
      <c r="F123" s="16">
        <f t="shared" si="7"/>
        <v>62355.157480227324</v>
      </c>
      <c r="G123" s="16">
        <f t="shared" si="7"/>
        <v>61856.316220385503</v>
      </c>
      <c r="H123" s="26">
        <f t="shared" si="7"/>
        <v>107263.63825497135</v>
      </c>
      <c r="I123" s="26">
        <f t="shared" si="7"/>
        <v>106405.52914893156</v>
      </c>
      <c r="J123" s="21"/>
      <c r="K123" s="21"/>
      <c r="L123" s="16">
        <f t="shared" si="7"/>
        <v>188181.67322728693</v>
      </c>
      <c r="M123" s="16">
        <f t="shared" si="7"/>
        <v>186676.21984146858</v>
      </c>
      <c r="N123" s="16">
        <f t="shared" si="7"/>
        <v>195812.07882131319</v>
      </c>
      <c r="O123" s="16">
        <f t="shared" si="7"/>
        <v>194245.58219074272</v>
      </c>
      <c r="P123" s="21"/>
      <c r="Q123" s="21"/>
    </row>
  </sheetData>
  <mergeCells count="45">
    <mergeCell ref="B6:Q6"/>
    <mergeCell ref="B7:C7"/>
    <mergeCell ref="D7:E7"/>
    <mergeCell ref="F7:G7"/>
    <mergeCell ref="H7:I7"/>
    <mergeCell ref="J7:K7"/>
    <mergeCell ref="L7:M7"/>
    <mergeCell ref="N7:O7"/>
    <mergeCell ref="P7:Q7"/>
    <mergeCell ref="B30:Q30"/>
    <mergeCell ref="B31:C31"/>
    <mergeCell ref="D31:E31"/>
    <mergeCell ref="F31:G31"/>
    <mergeCell ref="H31:I31"/>
    <mergeCell ref="J31:K31"/>
    <mergeCell ref="L31:M31"/>
    <mergeCell ref="N31:O31"/>
    <mergeCell ref="P31:Q31"/>
    <mergeCell ref="B54:Q54"/>
    <mergeCell ref="B55:C55"/>
    <mergeCell ref="D55:E55"/>
    <mergeCell ref="F55:G55"/>
    <mergeCell ref="H55:I55"/>
    <mergeCell ref="J55:K55"/>
    <mergeCell ref="L55:M55"/>
    <mergeCell ref="N55:O55"/>
    <mergeCell ref="P55:Q55"/>
    <mergeCell ref="B78:Q78"/>
    <mergeCell ref="B79:C79"/>
    <mergeCell ref="D79:E79"/>
    <mergeCell ref="F79:G79"/>
    <mergeCell ref="H79:I79"/>
    <mergeCell ref="J79:K79"/>
    <mergeCell ref="L79:M79"/>
    <mergeCell ref="N79:O79"/>
    <mergeCell ref="P79:Q79"/>
    <mergeCell ref="B102:Q102"/>
    <mergeCell ref="B103:C103"/>
    <mergeCell ref="D103:E103"/>
    <mergeCell ref="F103:G103"/>
    <mergeCell ref="H103:I103"/>
    <mergeCell ref="J103:K103"/>
    <mergeCell ref="L103:M103"/>
    <mergeCell ref="N103:O103"/>
    <mergeCell ref="P103:Q103"/>
  </mergeCells>
  <pageMargins left="0.7" right="0.7" top="1" bottom="0.75" header="0.3" footer="0.3"/>
  <pageSetup orientation="portrait" r:id="rId1"/>
  <headerFooter>
    <oddHeader xml:space="preserve">&amp;RKPSC Case No. 2017-00179
Attorney General’s Second Set of Data Requests
Dated:  September 8, 2017
Item No. 71
Confidential Attachment 3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K95" zoomScale="85" zoomScaleNormal="85" workbookViewId="0">
      <selection activeCell="P1" sqref="P1:Q1048576"/>
    </sheetView>
  </sheetViews>
  <sheetFormatPr defaultRowHeight="12.4" x14ac:dyDescent="0.35"/>
  <cols>
    <col min="1" max="1" width="17.42578125" customWidth="1"/>
    <col min="2" max="3" width="14.7109375" style="18" customWidth="1"/>
    <col min="4" max="5" width="14.7109375" style="22" customWidth="1"/>
    <col min="6" max="7" width="14.7109375" style="18" customWidth="1"/>
    <col min="8" max="9" width="14.7109375" style="22" customWidth="1"/>
    <col min="10" max="11" width="14.7109375" customWidth="1"/>
    <col min="12" max="15" width="14.7109375" style="18" customWidth="1"/>
    <col min="16" max="17" width="14.7109375" customWidth="1"/>
    <col min="18" max="18" width="13.78515625" customWidth="1"/>
  </cols>
  <sheetData>
    <row r="1" spans="1:17" ht="14.25" x14ac:dyDescent="0.45">
      <c r="A1" s="3" t="s">
        <v>14</v>
      </c>
    </row>
    <row r="2" spans="1:17" ht="14.25" x14ac:dyDescent="0.45">
      <c r="A2" s="3" t="s">
        <v>41</v>
      </c>
    </row>
    <row r="3" spans="1:17" ht="14.25" x14ac:dyDescent="0.45">
      <c r="A3" s="3" t="s">
        <v>15</v>
      </c>
    </row>
    <row r="4" spans="1:17" ht="14.25" x14ac:dyDescent="0.45">
      <c r="A4" s="3" t="s">
        <v>39</v>
      </c>
    </row>
    <row r="6" spans="1:17" x14ac:dyDescent="0.35">
      <c r="A6" s="4"/>
      <c r="B6" s="28" t="s">
        <v>33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x14ac:dyDescent="0.35">
      <c r="A7" s="8" t="s">
        <v>23</v>
      </c>
      <c r="B7" s="31" t="s">
        <v>24</v>
      </c>
      <c r="C7" s="32"/>
      <c r="D7" s="33" t="s">
        <v>25</v>
      </c>
      <c r="E7" s="34"/>
      <c r="F7" s="31" t="s">
        <v>26</v>
      </c>
      <c r="G7" s="32"/>
      <c r="H7" s="33" t="s">
        <v>27</v>
      </c>
      <c r="I7" s="34"/>
      <c r="J7" s="35"/>
      <c r="K7" s="36"/>
      <c r="L7" s="31" t="s">
        <v>28</v>
      </c>
      <c r="M7" s="32"/>
      <c r="N7" s="31" t="s">
        <v>29</v>
      </c>
      <c r="O7" s="32"/>
      <c r="P7" s="28" t="s">
        <v>31</v>
      </c>
      <c r="Q7" s="37"/>
    </row>
    <row r="8" spans="1:17" ht="29.25" customHeight="1" x14ac:dyDescent="0.35">
      <c r="A8" s="10" t="s">
        <v>12</v>
      </c>
      <c r="B8" s="13" t="s">
        <v>30</v>
      </c>
      <c r="C8" s="14" t="s">
        <v>16</v>
      </c>
      <c r="D8" s="23" t="s">
        <v>30</v>
      </c>
      <c r="E8" s="24" t="s">
        <v>16</v>
      </c>
      <c r="F8" s="13" t="s">
        <v>30</v>
      </c>
      <c r="G8" s="14" t="s">
        <v>16</v>
      </c>
      <c r="H8" s="23" t="s">
        <v>30</v>
      </c>
      <c r="I8" s="24" t="s">
        <v>16</v>
      </c>
      <c r="J8" s="9" t="s">
        <v>30</v>
      </c>
      <c r="K8" s="7" t="s">
        <v>16</v>
      </c>
      <c r="L8" s="13" t="s">
        <v>30</v>
      </c>
      <c r="M8" s="14" t="s">
        <v>16</v>
      </c>
      <c r="N8" s="17" t="s">
        <v>30</v>
      </c>
      <c r="O8" s="17" t="s">
        <v>16</v>
      </c>
      <c r="P8" s="9" t="s">
        <v>30</v>
      </c>
      <c r="Q8" s="7" t="s">
        <v>16</v>
      </c>
    </row>
    <row r="9" spans="1:17" x14ac:dyDescent="0.35">
      <c r="A9" s="1" t="s">
        <v>4</v>
      </c>
      <c r="B9" s="15">
        <v>0</v>
      </c>
      <c r="C9" s="15">
        <v>0</v>
      </c>
      <c r="D9" s="25">
        <v>4401.1761388012446</v>
      </c>
      <c r="E9" s="25">
        <v>4365.9667296908347</v>
      </c>
      <c r="F9" s="15">
        <v>0</v>
      </c>
      <c r="G9" s="15">
        <v>0</v>
      </c>
      <c r="H9" s="25">
        <v>0</v>
      </c>
      <c r="I9" s="25">
        <v>0</v>
      </c>
      <c r="J9" s="20"/>
      <c r="K9" s="20"/>
      <c r="L9" s="15">
        <v>0</v>
      </c>
      <c r="M9" s="15">
        <v>0</v>
      </c>
      <c r="N9" s="15">
        <v>0</v>
      </c>
      <c r="O9" s="15">
        <v>0</v>
      </c>
      <c r="P9" s="20"/>
      <c r="Q9" s="20"/>
    </row>
    <row r="10" spans="1:17" x14ac:dyDescent="0.35">
      <c r="A10" s="1" t="s">
        <v>11</v>
      </c>
      <c r="B10" s="15">
        <v>0</v>
      </c>
      <c r="C10" s="15">
        <v>0</v>
      </c>
      <c r="D10" s="25">
        <v>0</v>
      </c>
      <c r="E10" s="25">
        <v>0</v>
      </c>
      <c r="F10" s="15">
        <v>0</v>
      </c>
      <c r="G10" s="15">
        <v>0</v>
      </c>
      <c r="H10" s="25">
        <v>0</v>
      </c>
      <c r="I10" s="25">
        <v>0</v>
      </c>
      <c r="J10" s="20"/>
      <c r="K10" s="20"/>
      <c r="L10" s="15">
        <v>0</v>
      </c>
      <c r="M10" s="15">
        <v>0</v>
      </c>
      <c r="N10" s="15">
        <v>0</v>
      </c>
      <c r="O10" s="15">
        <v>0</v>
      </c>
      <c r="P10" s="20"/>
      <c r="Q10" s="20"/>
    </row>
    <row r="11" spans="1:17" x14ac:dyDescent="0.35">
      <c r="A11" s="1" t="s">
        <v>9</v>
      </c>
      <c r="B11" s="15">
        <v>0</v>
      </c>
      <c r="C11" s="15">
        <v>0</v>
      </c>
      <c r="D11" s="25">
        <v>0</v>
      </c>
      <c r="E11" s="25">
        <v>0</v>
      </c>
      <c r="F11" s="15">
        <v>0</v>
      </c>
      <c r="G11" s="15">
        <v>0</v>
      </c>
      <c r="H11" s="25">
        <v>0</v>
      </c>
      <c r="I11" s="25">
        <v>0</v>
      </c>
      <c r="J11" s="20"/>
      <c r="K11" s="20"/>
      <c r="L11" s="15">
        <v>0</v>
      </c>
      <c r="M11" s="15">
        <v>0</v>
      </c>
      <c r="N11" s="15">
        <v>0</v>
      </c>
      <c r="O11" s="15">
        <v>0</v>
      </c>
      <c r="P11" s="20"/>
      <c r="Q11" s="20"/>
    </row>
    <row r="12" spans="1:17" x14ac:dyDescent="0.35">
      <c r="A12" s="1" t="s">
        <v>17</v>
      </c>
      <c r="B12" s="15">
        <v>169.4042491408558</v>
      </c>
      <c r="C12" s="15">
        <v>168.04901514772894</v>
      </c>
      <c r="D12" s="25">
        <v>16.714495751152441</v>
      </c>
      <c r="E12" s="25">
        <v>16.580779785143221</v>
      </c>
      <c r="F12" s="15">
        <v>11.860668609560923</v>
      </c>
      <c r="G12" s="15">
        <v>11.765783260684435</v>
      </c>
      <c r="H12" s="25">
        <v>0</v>
      </c>
      <c r="I12" s="25">
        <v>0</v>
      </c>
      <c r="J12" s="20"/>
      <c r="K12" s="20"/>
      <c r="L12" s="15">
        <v>38.307396358163892</v>
      </c>
      <c r="M12" s="15">
        <v>38.000937187298582</v>
      </c>
      <c r="N12" s="15">
        <v>0</v>
      </c>
      <c r="O12" s="15">
        <v>0</v>
      </c>
      <c r="P12" s="20"/>
      <c r="Q12" s="20"/>
    </row>
    <row r="13" spans="1:17" x14ac:dyDescent="0.35">
      <c r="A13" s="1" t="s">
        <v>8</v>
      </c>
      <c r="B13" s="15">
        <v>6526.1840187921989</v>
      </c>
      <c r="C13" s="15">
        <v>6473.9745466418617</v>
      </c>
      <c r="D13" s="25">
        <v>0</v>
      </c>
      <c r="E13" s="25">
        <v>0</v>
      </c>
      <c r="F13" s="15">
        <v>0</v>
      </c>
      <c r="G13" s="15">
        <v>0</v>
      </c>
      <c r="H13" s="25">
        <v>0</v>
      </c>
      <c r="I13" s="25">
        <v>0</v>
      </c>
      <c r="J13" s="20"/>
      <c r="K13" s="20"/>
      <c r="L13" s="15">
        <v>215.17267779853384</v>
      </c>
      <c r="M13" s="15">
        <v>213.45129637614556</v>
      </c>
      <c r="N13" s="15">
        <v>0</v>
      </c>
      <c r="O13" s="15">
        <v>0</v>
      </c>
      <c r="P13" s="20"/>
      <c r="Q13" s="20"/>
    </row>
    <row r="14" spans="1:17" x14ac:dyDescent="0.35">
      <c r="A14" s="1" t="s">
        <v>6</v>
      </c>
      <c r="B14" s="15">
        <v>0</v>
      </c>
      <c r="C14" s="15">
        <v>0</v>
      </c>
      <c r="D14" s="25">
        <v>0</v>
      </c>
      <c r="E14" s="25">
        <v>0</v>
      </c>
      <c r="F14" s="15">
        <v>0</v>
      </c>
      <c r="G14" s="15">
        <v>0</v>
      </c>
      <c r="H14" s="25">
        <v>0</v>
      </c>
      <c r="I14" s="25">
        <v>0</v>
      </c>
      <c r="J14" s="20"/>
      <c r="K14" s="20"/>
      <c r="L14" s="15">
        <v>2051.738624664029</v>
      </c>
      <c r="M14" s="15">
        <v>2035.3247156667167</v>
      </c>
      <c r="N14" s="15">
        <v>0</v>
      </c>
      <c r="O14" s="15">
        <v>0</v>
      </c>
      <c r="P14" s="20"/>
      <c r="Q14" s="20"/>
    </row>
    <row r="15" spans="1:17" x14ac:dyDescent="0.35">
      <c r="A15" s="1" t="s">
        <v>0</v>
      </c>
      <c r="B15" s="15">
        <v>1877.1571615714381</v>
      </c>
      <c r="C15" s="15">
        <v>1862.1399042788667</v>
      </c>
      <c r="D15" s="25">
        <v>0</v>
      </c>
      <c r="E15" s="25">
        <v>0</v>
      </c>
      <c r="F15" s="15">
        <v>20.487345385738248</v>
      </c>
      <c r="G15" s="15">
        <v>20.323446622652341</v>
      </c>
      <c r="H15" s="25">
        <v>0</v>
      </c>
      <c r="I15" s="25">
        <v>0</v>
      </c>
      <c r="J15" s="20"/>
      <c r="K15" s="20"/>
      <c r="L15" s="15">
        <v>1073.7624885508264</v>
      </c>
      <c r="M15" s="15">
        <v>1065.1723886424197</v>
      </c>
      <c r="N15" s="15">
        <v>0</v>
      </c>
      <c r="O15" s="15">
        <v>0</v>
      </c>
      <c r="P15" s="20"/>
      <c r="Q15" s="20"/>
    </row>
    <row r="16" spans="1:17" x14ac:dyDescent="0.35">
      <c r="A16" s="1" t="s">
        <v>18</v>
      </c>
      <c r="B16" s="15">
        <v>0</v>
      </c>
      <c r="C16" s="15">
        <v>0</v>
      </c>
      <c r="D16" s="25">
        <v>0</v>
      </c>
      <c r="E16" s="25">
        <v>0</v>
      </c>
      <c r="F16" s="15">
        <v>0</v>
      </c>
      <c r="G16" s="15">
        <v>0</v>
      </c>
      <c r="H16" s="25">
        <v>0</v>
      </c>
      <c r="I16" s="25">
        <v>0</v>
      </c>
      <c r="J16" s="20"/>
      <c r="K16" s="20"/>
      <c r="L16" s="15">
        <v>0</v>
      </c>
      <c r="M16" s="15">
        <v>0</v>
      </c>
      <c r="N16" s="15">
        <v>0</v>
      </c>
      <c r="O16" s="15">
        <v>0</v>
      </c>
      <c r="P16" s="20"/>
      <c r="Q16" s="20"/>
    </row>
    <row r="17" spans="1:17" x14ac:dyDescent="0.35">
      <c r="A17" s="1" t="s">
        <v>19</v>
      </c>
      <c r="B17" s="15">
        <v>0</v>
      </c>
      <c r="C17" s="15">
        <v>0</v>
      </c>
      <c r="D17" s="25">
        <v>0</v>
      </c>
      <c r="E17" s="25">
        <v>0</v>
      </c>
      <c r="F17" s="15">
        <v>0</v>
      </c>
      <c r="G17" s="15">
        <v>0</v>
      </c>
      <c r="H17" s="25">
        <v>0</v>
      </c>
      <c r="I17" s="25">
        <v>0</v>
      </c>
      <c r="J17" s="20"/>
      <c r="K17" s="20"/>
      <c r="L17" s="15">
        <v>1491.3468389452821</v>
      </c>
      <c r="M17" s="15">
        <v>1479.4160642337199</v>
      </c>
      <c r="N17" s="15">
        <v>0</v>
      </c>
      <c r="O17" s="15">
        <v>0</v>
      </c>
      <c r="P17" s="20"/>
      <c r="Q17" s="20"/>
    </row>
    <row r="18" spans="1:17" x14ac:dyDescent="0.35">
      <c r="A18" s="1" t="s">
        <v>20</v>
      </c>
      <c r="B18" s="15">
        <v>4129.7359559376855</v>
      </c>
      <c r="C18" s="15">
        <v>4096.698068290184</v>
      </c>
      <c r="D18" s="25">
        <v>0</v>
      </c>
      <c r="E18" s="25">
        <v>0</v>
      </c>
      <c r="F18" s="15">
        <v>0</v>
      </c>
      <c r="G18" s="15">
        <v>0</v>
      </c>
      <c r="H18" s="25">
        <v>0</v>
      </c>
      <c r="I18" s="25">
        <v>0</v>
      </c>
      <c r="J18" s="20"/>
      <c r="K18" s="20"/>
      <c r="L18" s="15">
        <v>2565.1023027487527</v>
      </c>
      <c r="M18" s="15">
        <v>2544.5814843267626</v>
      </c>
      <c r="N18" s="15">
        <v>0</v>
      </c>
      <c r="O18" s="15">
        <v>0</v>
      </c>
      <c r="P18" s="20"/>
      <c r="Q18" s="20"/>
    </row>
    <row r="19" spans="1:17" x14ac:dyDescent="0.35">
      <c r="A19" s="1" t="s">
        <v>5</v>
      </c>
      <c r="B19" s="15">
        <v>0</v>
      </c>
      <c r="C19" s="15">
        <v>0</v>
      </c>
      <c r="D19" s="25">
        <v>9023.251650260856</v>
      </c>
      <c r="E19" s="25">
        <v>8951.0656370587694</v>
      </c>
      <c r="F19" s="15">
        <v>0</v>
      </c>
      <c r="G19" s="15">
        <v>0</v>
      </c>
      <c r="H19" s="25">
        <v>0</v>
      </c>
      <c r="I19" s="25">
        <v>0</v>
      </c>
      <c r="J19" s="20"/>
      <c r="K19" s="20"/>
      <c r="L19" s="15">
        <v>0</v>
      </c>
      <c r="M19" s="15">
        <v>0</v>
      </c>
      <c r="N19" s="15">
        <v>0</v>
      </c>
      <c r="O19" s="15">
        <v>0</v>
      </c>
      <c r="P19" s="20"/>
      <c r="Q19" s="20"/>
    </row>
    <row r="20" spans="1:17" x14ac:dyDescent="0.35">
      <c r="A20" s="1" t="s">
        <v>10</v>
      </c>
      <c r="B20" s="15">
        <v>0</v>
      </c>
      <c r="C20" s="15">
        <v>0</v>
      </c>
      <c r="D20" s="25">
        <v>134.45215035680226</v>
      </c>
      <c r="E20" s="25">
        <v>133.37653315394783</v>
      </c>
      <c r="F20" s="15">
        <v>0</v>
      </c>
      <c r="G20" s="15">
        <v>0</v>
      </c>
      <c r="H20" s="25">
        <v>0</v>
      </c>
      <c r="I20" s="25">
        <v>0</v>
      </c>
      <c r="J20" s="20"/>
      <c r="K20" s="20"/>
      <c r="L20" s="15">
        <v>0</v>
      </c>
      <c r="M20" s="15">
        <v>0</v>
      </c>
      <c r="N20" s="15">
        <v>0</v>
      </c>
      <c r="O20" s="15">
        <v>0</v>
      </c>
      <c r="P20" s="20"/>
      <c r="Q20" s="20"/>
    </row>
    <row r="21" spans="1:17" x14ac:dyDescent="0.35">
      <c r="A21" s="1" t="s">
        <v>21</v>
      </c>
      <c r="B21" s="15">
        <v>0</v>
      </c>
      <c r="C21" s="15">
        <v>0</v>
      </c>
      <c r="D21" s="25">
        <v>0</v>
      </c>
      <c r="E21" s="25">
        <v>0</v>
      </c>
      <c r="F21" s="15">
        <v>0</v>
      </c>
      <c r="G21" s="15">
        <v>0</v>
      </c>
      <c r="H21" s="25">
        <v>0</v>
      </c>
      <c r="I21" s="25">
        <v>0</v>
      </c>
      <c r="J21" s="20"/>
      <c r="K21" s="20"/>
      <c r="L21" s="15">
        <v>178.96246364311659</v>
      </c>
      <c r="M21" s="15">
        <v>177.53076393397166</v>
      </c>
      <c r="N21" s="15">
        <v>0</v>
      </c>
      <c r="O21" s="15">
        <v>0</v>
      </c>
      <c r="P21" s="20"/>
      <c r="Q21" s="20"/>
    </row>
    <row r="22" spans="1:17" x14ac:dyDescent="0.35">
      <c r="A22" s="1" t="s">
        <v>1</v>
      </c>
      <c r="B22" s="15">
        <v>173278.14943933365</v>
      </c>
      <c r="C22" s="15">
        <v>171891.92424381897</v>
      </c>
      <c r="D22" s="25">
        <v>917.3953000972914</v>
      </c>
      <c r="E22" s="25">
        <v>910.05613769651302</v>
      </c>
      <c r="F22" s="15">
        <v>25713.844218832422</v>
      </c>
      <c r="G22" s="15">
        <v>25508.133465081763</v>
      </c>
      <c r="H22" s="25">
        <v>0</v>
      </c>
      <c r="I22" s="25">
        <v>0</v>
      </c>
      <c r="J22" s="20"/>
      <c r="K22" s="20"/>
      <c r="L22" s="15">
        <v>88283.965493553653</v>
      </c>
      <c r="M22" s="15">
        <v>87577.693769605219</v>
      </c>
      <c r="N22" s="15">
        <v>82748.789551937094</v>
      </c>
      <c r="O22" s="15">
        <v>82086.799235521597</v>
      </c>
      <c r="P22" s="20"/>
      <c r="Q22" s="20"/>
    </row>
    <row r="23" spans="1:17" x14ac:dyDescent="0.35">
      <c r="A23" s="1" t="s">
        <v>2</v>
      </c>
      <c r="B23" s="15">
        <v>539.10831472026064</v>
      </c>
      <c r="C23" s="15">
        <v>534.79544820249851</v>
      </c>
      <c r="D23" s="25">
        <v>0</v>
      </c>
      <c r="E23" s="25">
        <v>0</v>
      </c>
      <c r="F23" s="15">
        <v>0</v>
      </c>
      <c r="G23" s="15">
        <v>0</v>
      </c>
      <c r="H23" s="25">
        <v>0</v>
      </c>
      <c r="I23" s="25">
        <v>0</v>
      </c>
      <c r="J23" s="20"/>
      <c r="K23" s="20"/>
      <c r="L23" s="15">
        <v>1508.5750318360324</v>
      </c>
      <c r="M23" s="15">
        <v>1496.506431581344</v>
      </c>
      <c r="N23" s="15">
        <v>0</v>
      </c>
      <c r="O23" s="15">
        <v>0</v>
      </c>
      <c r="P23" s="20"/>
      <c r="Q23" s="20"/>
    </row>
    <row r="24" spans="1:17" x14ac:dyDescent="0.35">
      <c r="A24" s="1" t="s">
        <v>22</v>
      </c>
      <c r="B24" s="15">
        <v>21588.05355064851</v>
      </c>
      <c r="C24" s="15">
        <v>21415.349122243322</v>
      </c>
      <c r="D24" s="25">
        <v>956.98337197585192</v>
      </c>
      <c r="E24" s="25">
        <v>949.32750500004511</v>
      </c>
      <c r="F24" s="15">
        <v>10653.24775332213</v>
      </c>
      <c r="G24" s="15">
        <v>10568.021771295553</v>
      </c>
      <c r="H24" s="25">
        <v>0</v>
      </c>
      <c r="I24" s="25">
        <v>0</v>
      </c>
      <c r="J24" s="20"/>
      <c r="K24" s="20"/>
      <c r="L24" s="15">
        <v>4266.8543745029001</v>
      </c>
      <c r="M24" s="15">
        <v>4232.7195395068766</v>
      </c>
      <c r="N24" s="15">
        <v>11412.5276181135</v>
      </c>
      <c r="O24" s="15">
        <v>11321.227397168592</v>
      </c>
      <c r="P24" s="20"/>
      <c r="Q24" s="20"/>
    </row>
    <row r="25" spans="1:17" x14ac:dyDescent="0.35">
      <c r="A25" s="1" t="s">
        <v>7</v>
      </c>
      <c r="B25" s="15">
        <v>0</v>
      </c>
      <c r="C25" s="15">
        <v>0</v>
      </c>
      <c r="D25" s="25">
        <v>0</v>
      </c>
      <c r="E25" s="25">
        <v>0</v>
      </c>
      <c r="F25" s="15">
        <v>702.81552809167647</v>
      </c>
      <c r="G25" s="15">
        <v>697.19300386694306</v>
      </c>
      <c r="H25" s="25">
        <v>0</v>
      </c>
      <c r="I25" s="25">
        <v>0</v>
      </c>
      <c r="J25" s="20"/>
      <c r="K25" s="20"/>
      <c r="L25" s="15">
        <v>0</v>
      </c>
      <c r="M25" s="15">
        <v>0</v>
      </c>
      <c r="N25" s="15">
        <v>0</v>
      </c>
      <c r="O25" s="15">
        <v>0</v>
      </c>
      <c r="P25" s="20"/>
      <c r="Q25" s="20"/>
    </row>
    <row r="26" spans="1:17" x14ac:dyDescent="0.35">
      <c r="A26" s="1" t="s">
        <v>3</v>
      </c>
      <c r="B26" s="15">
        <v>3450.7639994579567</v>
      </c>
      <c r="C26" s="15">
        <v>3423.1578874622933</v>
      </c>
      <c r="D26" s="25">
        <v>0</v>
      </c>
      <c r="E26" s="25">
        <v>0</v>
      </c>
      <c r="F26" s="15">
        <v>0</v>
      </c>
      <c r="G26" s="15">
        <v>0</v>
      </c>
      <c r="H26" s="25">
        <v>0</v>
      </c>
      <c r="I26" s="25">
        <v>0</v>
      </c>
      <c r="J26" s="20"/>
      <c r="K26" s="20"/>
      <c r="L26" s="15">
        <v>0</v>
      </c>
      <c r="M26" s="15">
        <v>0</v>
      </c>
      <c r="N26" s="15">
        <v>0</v>
      </c>
      <c r="O26" s="15">
        <v>0</v>
      </c>
      <c r="P26" s="20"/>
      <c r="Q26" s="20"/>
    </row>
    <row r="27" spans="1:17" x14ac:dyDescent="0.35">
      <c r="A27" s="2" t="s">
        <v>13</v>
      </c>
      <c r="B27" s="16">
        <f t="shared" ref="B27:O27" si="0">SUM(B9:B26)</f>
        <v>211558.55668960256</v>
      </c>
      <c r="C27" s="16">
        <f t="shared" si="0"/>
        <v>209866.08823608572</v>
      </c>
      <c r="D27" s="26">
        <f t="shared" si="0"/>
        <v>15449.973107243199</v>
      </c>
      <c r="E27" s="26">
        <f t="shared" si="0"/>
        <v>15326.373322385251</v>
      </c>
      <c r="F27" s="16">
        <f t="shared" si="0"/>
        <v>37102.255514241529</v>
      </c>
      <c r="G27" s="16">
        <f t="shared" si="0"/>
        <v>36805.437470127596</v>
      </c>
      <c r="H27" s="26">
        <f t="shared" si="0"/>
        <v>0</v>
      </c>
      <c r="I27" s="26">
        <f t="shared" si="0"/>
        <v>0</v>
      </c>
      <c r="J27" s="21"/>
      <c r="K27" s="21"/>
      <c r="L27" s="16">
        <f t="shared" si="0"/>
        <v>101673.7876926013</v>
      </c>
      <c r="M27" s="16">
        <f t="shared" si="0"/>
        <v>100860.39739106047</v>
      </c>
      <c r="N27" s="16">
        <f t="shared" si="0"/>
        <v>94161.317170050592</v>
      </c>
      <c r="O27" s="16">
        <f t="shared" si="0"/>
        <v>93408.026632690191</v>
      </c>
      <c r="P27" s="21"/>
      <c r="Q27" s="21"/>
    </row>
    <row r="29" spans="1:17" x14ac:dyDescent="0.35">
      <c r="B29" s="19"/>
      <c r="C29" s="19"/>
      <c r="D29" s="27"/>
      <c r="E29" s="27"/>
      <c r="F29" s="19"/>
      <c r="G29" s="19"/>
      <c r="H29" s="27"/>
      <c r="I29" s="27"/>
      <c r="J29" s="6"/>
      <c r="K29" s="6"/>
      <c r="L29" s="19"/>
      <c r="M29" s="19"/>
      <c r="N29" s="19"/>
      <c r="O29" s="19"/>
      <c r="P29" s="6"/>
      <c r="Q29" s="6"/>
    </row>
    <row r="30" spans="1:17" x14ac:dyDescent="0.35">
      <c r="A30" s="4"/>
      <c r="B30" s="28" t="s">
        <v>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x14ac:dyDescent="0.35">
      <c r="A31" s="8" t="s">
        <v>23</v>
      </c>
      <c r="B31" s="31" t="s">
        <v>24</v>
      </c>
      <c r="C31" s="32"/>
      <c r="D31" s="33" t="s">
        <v>25</v>
      </c>
      <c r="E31" s="34"/>
      <c r="F31" s="31" t="s">
        <v>26</v>
      </c>
      <c r="G31" s="32"/>
      <c r="H31" s="33" t="s">
        <v>27</v>
      </c>
      <c r="I31" s="34"/>
      <c r="J31" s="35"/>
      <c r="K31" s="36"/>
      <c r="L31" s="31" t="s">
        <v>28</v>
      </c>
      <c r="M31" s="32"/>
      <c r="N31" s="31" t="s">
        <v>29</v>
      </c>
      <c r="O31" s="32"/>
      <c r="P31" s="28" t="s">
        <v>31</v>
      </c>
      <c r="Q31" s="37"/>
    </row>
    <row r="32" spans="1:17" ht="24.75" x14ac:dyDescent="0.35">
      <c r="A32" s="10" t="s">
        <v>12</v>
      </c>
      <c r="B32" s="13" t="s">
        <v>30</v>
      </c>
      <c r="C32" s="14" t="s">
        <v>16</v>
      </c>
      <c r="D32" s="23" t="s">
        <v>30</v>
      </c>
      <c r="E32" s="24" t="s">
        <v>16</v>
      </c>
      <c r="F32" s="13" t="s">
        <v>30</v>
      </c>
      <c r="G32" s="14" t="s">
        <v>16</v>
      </c>
      <c r="H32" s="23" t="s">
        <v>30</v>
      </c>
      <c r="I32" s="24" t="s">
        <v>16</v>
      </c>
      <c r="J32" s="9" t="s">
        <v>30</v>
      </c>
      <c r="K32" s="7" t="s">
        <v>16</v>
      </c>
      <c r="L32" s="13" t="s">
        <v>30</v>
      </c>
      <c r="M32" s="14" t="s">
        <v>16</v>
      </c>
      <c r="N32" s="17" t="s">
        <v>30</v>
      </c>
      <c r="O32" s="17" t="s">
        <v>16</v>
      </c>
      <c r="P32" s="9" t="s">
        <v>30</v>
      </c>
      <c r="Q32" s="7" t="s">
        <v>16</v>
      </c>
    </row>
    <row r="33" spans="1:17" x14ac:dyDescent="0.35">
      <c r="A33" s="1" t="s">
        <v>4</v>
      </c>
      <c r="B33" s="15">
        <v>0</v>
      </c>
      <c r="C33" s="15">
        <v>0</v>
      </c>
      <c r="D33" s="25">
        <v>2858.3561255059381</v>
      </c>
      <c r="E33" s="25">
        <v>2835.4892765018903</v>
      </c>
      <c r="F33" s="15">
        <v>0</v>
      </c>
      <c r="G33" s="15">
        <v>0</v>
      </c>
      <c r="H33" s="25">
        <v>391.30176457339172</v>
      </c>
      <c r="I33" s="25">
        <v>388.17135045680459</v>
      </c>
      <c r="J33" s="20"/>
      <c r="K33" s="20"/>
      <c r="L33" s="15">
        <v>0</v>
      </c>
      <c r="M33" s="15">
        <v>0</v>
      </c>
      <c r="N33" s="15">
        <v>0</v>
      </c>
      <c r="O33" s="15">
        <v>0</v>
      </c>
      <c r="P33" s="20"/>
      <c r="Q33" s="20"/>
    </row>
    <row r="34" spans="1:17" x14ac:dyDescent="0.35">
      <c r="A34" s="1" t="s">
        <v>11</v>
      </c>
      <c r="B34" s="15">
        <v>0</v>
      </c>
      <c r="C34" s="15">
        <v>0</v>
      </c>
      <c r="D34" s="25">
        <v>0</v>
      </c>
      <c r="E34" s="25">
        <v>0</v>
      </c>
      <c r="F34" s="15">
        <v>0</v>
      </c>
      <c r="G34" s="15">
        <v>0</v>
      </c>
      <c r="H34" s="25">
        <v>0</v>
      </c>
      <c r="I34" s="25">
        <v>0</v>
      </c>
      <c r="J34" s="20"/>
      <c r="K34" s="20"/>
      <c r="L34" s="15">
        <v>0</v>
      </c>
      <c r="M34" s="15">
        <v>0</v>
      </c>
      <c r="N34" s="15">
        <v>0</v>
      </c>
      <c r="O34" s="15">
        <v>0</v>
      </c>
      <c r="P34" s="20"/>
      <c r="Q34" s="20"/>
    </row>
    <row r="35" spans="1:17" x14ac:dyDescent="0.35">
      <c r="A35" s="1" t="s">
        <v>9</v>
      </c>
      <c r="B35" s="15">
        <v>0</v>
      </c>
      <c r="C35" s="15">
        <v>0</v>
      </c>
      <c r="D35" s="25">
        <v>0</v>
      </c>
      <c r="E35" s="25">
        <v>0</v>
      </c>
      <c r="F35" s="15">
        <v>0</v>
      </c>
      <c r="G35" s="15">
        <v>0</v>
      </c>
      <c r="H35" s="25">
        <v>0</v>
      </c>
      <c r="I35" s="25">
        <v>0</v>
      </c>
      <c r="J35" s="20"/>
      <c r="K35" s="20"/>
      <c r="L35" s="15">
        <v>0</v>
      </c>
      <c r="M35" s="15">
        <v>0</v>
      </c>
      <c r="N35" s="15">
        <v>0</v>
      </c>
      <c r="O35" s="15">
        <v>0</v>
      </c>
      <c r="P35" s="20"/>
      <c r="Q35" s="20"/>
    </row>
    <row r="36" spans="1:17" x14ac:dyDescent="0.35">
      <c r="A36" s="1" t="s">
        <v>17</v>
      </c>
      <c r="B36" s="15">
        <v>94.09952347712678</v>
      </c>
      <c r="C36" s="15">
        <v>93.346727289309769</v>
      </c>
      <c r="D36" s="25">
        <v>10.855275909966732</v>
      </c>
      <c r="E36" s="25">
        <v>10.768433702686998</v>
      </c>
      <c r="F36" s="15">
        <v>3.9591310499512105</v>
      </c>
      <c r="G36" s="15">
        <v>3.9274580015516007</v>
      </c>
      <c r="H36" s="25">
        <v>5.3763308510853891</v>
      </c>
      <c r="I36" s="25">
        <v>5.3333202042767063</v>
      </c>
      <c r="J36" s="20"/>
      <c r="K36" s="20"/>
      <c r="L36" s="15">
        <v>26.090118820048627</v>
      </c>
      <c r="M36" s="15">
        <v>25.881397869488236</v>
      </c>
      <c r="N36" s="15">
        <v>0</v>
      </c>
      <c r="O36" s="15">
        <v>0</v>
      </c>
      <c r="P36" s="20"/>
      <c r="Q36" s="20"/>
    </row>
    <row r="37" spans="1:17" x14ac:dyDescent="0.35">
      <c r="A37" s="1" t="s">
        <v>8</v>
      </c>
      <c r="B37" s="15">
        <v>3625.1204406435336</v>
      </c>
      <c r="C37" s="15">
        <v>3596.1194771183855</v>
      </c>
      <c r="D37" s="25">
        <v>0</v>
      </c>
      <c r="E37" s="25">
        <v>0</v>
      </c>
      <c r="F37" s="15">
        <v>0</v>
      </c>
      <c r="G37" s="15">
        <v>0</v>
      </c>
      <c r="H37" s="25">
        <v>0</v>
      </c>
      <c r="I37" s="25">
        <v>0</v>
      </c>
      <c r="J37" s="20"/>
      <c r="K37" s="20"/>
      <c r="L37" s="15">
        <v>146.54821951623924</v>
      </c>
      <c r="M37" s="15">
        <v>145.37583376010932</v>
      </c>
      <c r="N37" s="15">
        <v>0</v>
      </c>
      <c r="O37" s="15">
        <v>0</v>
      </c>
      <c r="P37" s="20"/>
      <c r="Q37" s="20"/>
    </row>
    <row r="38" spans="1:17" x14ac:dyDescent="0.35">
      <c r="A38" s="1" t="s">
        <v>6</v>
      </c>
      <c r="B38" s="15">
        <v>0</v>
      </c>
      <c r="C38" s="15">
        <v>0</v>
      </c>
      <c r="D38" s="25">
        <v>0</v>
      </c>
      <c r="E38" s="25">
        <v>0</v>
      </c>
      <c r="F38" s="15">
        <v>0</v>
      </c>
      <c r="G38" s="15">
        <v>0</v>
      </c>
      <c r="H38" s="25">
        <v>0</v>
      </c>
      <c r="I38" s="25">
        <v>0</v>
      </c>
      <c r="J38" s="20"/>
      <c r="K38" s="20"/>
      <c r="L38" s="15">
        <v>1397.3830015664737</v>
      </c>
      <c r="M38" s="15">
        <v>1386.2039375539418</v>
      </c>
      <c r="N38" s="15">
        <v>0</v>
      </c>
      <c r="O38" s="15">
        <v>0</v>
      </c>
      <c r="P38" s="20"/>
      <c r="Q38" s="20"/>
    </row>
    <row r="39" spans="1:17" x14ac:dyDescent="0.35">
      <c r="A39" s="1" t="s">
        <v>0</v>
      </c>
      <c r="B39" s="15">
        <v>1042.7105299388115</v>
      </c>
      <c r="C39" s="15">
        <v>1034.3688456993011</v>
      </c>
      <c r="D39" s="25">
        <v>0</v>
      </c>
      <c r="E39" s="25">
        <v>0</v>
      </c>
      <c r="F39" s="15">
        <v>6.8387447552801737</v>
      </c>
      <c r="G39" s="15">
        <v>6.7840347972379318</v>
      </c>
      <c r="H39" s="25">
        <v>0</v>
      </c>
      <c r="I39" s="25">
        <v>0</v>
      </c>
      <c r="J39" s="20"/>
      <c r="K39" s="20"/>
      <c r="L39" s="15">
        <v>731.31023181197804</v>
      </c>
      <c r="M39" s="15">
        <v>725.45974995748225</v>
      </c>
      <c r="N39" s="15">
        <v>0</v>
      </c>
      <c r="O39" s="15">
        <v>0</v>
      </c>
      <c r="P39" s="20"/>
      <c r="Q39" s="20"/>
    </row>
    <row r="40" spans="1:17" x14ac:dyDescent="0.35">
      <c r="A40" s="1" t="s">
        <v>18</v>
      </c>
      <c r="B40" s="15">
        <v>0</v>
      </c>
      <c r="C40" s="15">
        <v>0</v>
      </c>
      <c r="D40" s="25">
        <v>0</v>
      </c>
      <c r="E40" s="25">
        <v>0</v>
      </c>
      <c r="F40" s="15">
        <v>0</v>
      </c>
      <c r="G40" s="15">
        <v>0</v>
      </c>
      <c r="H40" s="25">
        <v>0</v>
      </c>
      <c r="I40" s="25">
        <v>0</v>
      </c>
      <c r="J40" s="20"/>
      <c r="K40" s="20"/>
      <c r="L40" s="15">
        <v>0</v>
      </c>
      <c r="M40" s="15">
        <v>0</v>
      </c>
      <c r="N40" s="15">
        <v>0</v>
      </c>
      <c r="O40" s="15">
        <v>0</v>
      </c>
      <c r="P40" s="20"/>
      <c r="Q40" s="20"/>
    </row>
    <row r="41" spans="1:17" x14ac:dyDescent="0.35">
      <c r="A41" s="1" t="s">
        <v>19</v>
      </c>
      <c r="B41" s="15">
        <v>0</v>
      </c>
      <c r="C41" s="15">
        <v>0</v>
      </c>
      <c r="D41" s="25">
        <v>0</v>
      </c>
      <c r="E41" s="25">
        <v>0</v>
      </c>
      <c r="F41" s="15">
        <v>0</v>
      </c>
      <c r="G41" s="15">
        <v>0</v>
      </c>
      <c r="H41" s="25">
        <v>0</v>
      </c>
      <c r="I41" s="25">
        <v>0</v>
      </c>
      <c r="J41" s="20"/>
      <c r="K41" s="20"/>
      <c r="L41" s="15">
        <v>1015.7154995916119</v>
      </c>
      <c r="M41" s="15">
        <v>1007.589775594879</v>
      </c>
      <c r="N41" s="15">
        <v>0</v>
      </c>
      <c r="O41" s="15">
        <v>0</v>
      </c>
      <c r="P41" s="20"/>
      <c r="Q41" s="20"/>
    </row>
    <row r="42" spans="1:17" x14ac:dyDescent="0.35">
      <c r="A42" s="1" t="s">
        <v>20</v>
      </c>
      <c r="B42" s="15">
        <v>2293.957722494762</v>
      </c>
      <c r="C42" s="15">
        <v>2275.6060607148038</v>
      </c>
      <c r="D42" s="25">
        <v>0</v>
      </c>
      <c r="E42" s="25">
        <v>0</v>
      </c>
      <c r="F42" s="15">
        <v>0</v>
      </c>
      <c r="G42" s="15">
        <v>0</v>
      </c>
      <c r="H42" s="25">
        <v>0</v>
      </c>
      <c r="I42" s="25">
        <v>0</v>
      </c>
      <c r="J42" s="20"/>
      <c r="K42" s="20"/>
      <c r="L42" s="15">
        <v>1747.0209470405002</v>
      </c>
      <c r="M42" s="15">
        <v>1733.0447794641761</v>
      </c>
      <c r="N42" s="15">
        <v>0</v>
      </c>
      <c r="O42" s="15">
        <v>0</v>
      </c>
      <c r="P42" s="20"/>
      <c r="Q42" s="20"/>
    </row>
    <row r="43" spans="1:17" x14ac:dyDescent="0.35">
      <c r="A43" s="1" t="s">
        <v>5</v>
      </c>
      <c r="B43" s="15">
        <v>0</v>
      </c>
      <c r="C43" s="15">
        <v>0</v>
      </c>
      <c r="D43" s="25">
        <v>5860.1759650386539</v>
      </c>
      <c r="E43" s="25">
        <v>5813.2945573183442</v>
      </c>
      <c r="F43" s="15">
        <v>0</v>
      </c>
      <c r="G43" s="15">
        <v>0</v>
      </c>
      <c r="H43" s="25">
        <v>0</v>
      </c>
      <c r="I43" s="25">
        <v>0</v>
      </c>
      <c r="J43" s="20"/>
      <c r="K43" s="20"/>
      <c r="L43" s="15">
        <v>0</v>
      </c>
      <c r="M43" s="15">
        <v>0</v>
      </c>
      <c r="N43" s="15">
        <v>0</v>
      </c>
      <c r="O43" s="15">
        <v>0</v>
      </c>
      <c r="P43" s="20"/>
      <c r="Q43" s="20"/>
    </row>
    <row r="44" spans="1:17" x14ac:dyDescent="0.35">
      <c r="A44" s="1" t="s">
        <v>10</v>
      </c>
      <c r="B44" s="15">
        <v>0</v>
      </c>
      <c r="C44" s="15">
        <v>0</v>
      </c>
      <c r="D44" s="25">
        <v>87.320324258707558</v>
      </c>
      <c r="E44" s="25">
        <v>86.621761664637901</v>
      </c>
      <c r="F44" s="15">
        <v>0</v>
      </c>
      <c r="G44" s="15">
        <v>0</v>
      </c>
      <c r="H44" s="25">
        <v>0</v>
      </c>
      <c r="I44" s="25">
        <v>0</v>
      </c>
      <c r="J44" s="20"/>
      <c r="K44" s="20"/>
      <c r="L44" s="15">
        <v>0</v>
      </c>
      <c r="M44" s="15">
        <v>0</v>
      </c>
      <c r="N44" s="15">
        <v>0</v>
      </c>
      <c r="O44" s="15">
        <v>0</v>
      </c>
      <c r="P44" s="20"/>
      <c r="Q44" s="20"/>
    </row>
    <row r="45" spans="1:17" x14ac:dyDescent="0.35">
      <c r="A45" s="1" t="s">
        <v>21</v>
      </c>
      <c r="B45" s="15">
        <v>0</v>
      </c>
      <c r="C45" s="15">
        <v>0</v>
      </c>
      <c r="D45" s="25">
        <v>0</v>
      </c>
      <c r="E45" s="25">
        <v>0</v>
      </c>
      <c r="F45" s="15">
        <v>0</v>
      </c>
      <c r="G45" s="15">
        <v>0</v>
      </c>
      <c r="H45" s="25">
        <v>0</v>
      </c>
      <c r="I45" s="25">
        <v>0</v>
      </c>
      <c r="J45" s="20"/>
      <c r="K45" s="20"/>
      <c r="L45" s="15">
        <v>121.88643407456419</v>
      </c>
      <c r="M45" s="15">
        <v>120.91134260196768</v>
      </c>
      <c r="N45" s="15">
        <v>0</v>
      </c>
      <c r="O45" s="15">
        <v>0</v>
      </c>
      <c r="P45" s="20"/>
      <c r="Q45" s="20"/>
    </row>
    <row r="46" spans="1:17" x14ac:dyDescent="0.35">
      <c r="A46" s="1" t="s">
        <v>1</v>
      </c>
      <c r="B46" s="15">
        <v>96251.371343596562</v>
      </c>
      <c r="C46" s="15">
        <v>95481.36037284779</v>
      </c>
      <c r="D46" s="25">
        <v>595.80493778139851</v>
      </c>
      <c r="E46" s="25">
        <v>591.03849827914735</v>
      </c>
      <c r="F46" s="15">
        <v>8583.367633956399</v>
      </c>
      <c r="G46" s="15">
        <v>8514.7006928847477</v>
      </c>
      <c r="H46" s="25">
        <v>11635.53549577113</v>
      </c>
      <c r="I46" s="25">
        <v>11542.451211804961</v>
      </c>
      <c r="J46" s="20"/>
      <c r="K46" s="20"/>
      <c r="L46" s="15">
        <v>60127.791721898386</v>
      </c>
      <c r="M46" s="15">
        <v>59646.769388123197</v>
      </c>
      <c r="N46" s="15">
        <v>56357.934938722014</v>
      </c>
      <c r="O46" s="15">
        <v>55907.071459212239</v>
      </c>
      <c r="P46" s="20"/>
      <c r="Q46" s="20"/>
    </row>
    <row r="47" spans="1:17" x14ac:dyDescent="0.35">
      <c r="A47" s="1" t="s">
        <v>2</v>
      </c>
      <c r="B47" s="15">
        <v>299.46023063183441</v>
      </c>
      <c r="C47" s="15">
        <v>297.06454878677971</v>
      </c>
      <c r="D47" s="25">
        <v>0</v>
      </c>
      <c r="E47" s="25">
        <v>0</v>
      </c>
      <c r="F47" s="15">
        <v>0</v>
      </c>
      <c r="G47" s="15">
        <v>0</v>
      </c>
      <c r="H47" s="25">
        <v>0</v>
      </c>
      <c r="I47" s="25">
        <v>0</v>
      </c>
      <c r="J47" s="20"/>
      <c r="K47" s="20"/>
      <c r="L47" s="15">
        <v>1027.4491500692329</v>
      </c>
      <c r="M47" s="15">
        <v>1019.2295568686791</v>
      </c>
      <c r="N47" s="15">
        <v>0</v>
      </c>
      <c r="O47" s="15">
        <v>0</v>
      </c>
      <c r="P47" s="20"/>
      <c r="Q47" s="20"/>
    </row>
    <row r="48" spans="1:17" x14ac:dyDescent="0.35">
      <c r="A48" s="1" t="s">
        <v>22</v>
      </c>
      <c r="B48" s="15">
        <v>11991.585584288592</v>
      </c>
      <c r="C48" s="15">
        <v>11895.652899614282</v>
      </c>
      <c r="D48" s="25">
        <v>621.51552153955572</v>
      </c>
      <c r="E48" s="25">
        <v>616.54339736723932</v>
      </c>
      <c r="F48" s="15">
        <v>3556.0899095520731</v>
      </c>
      <c r="G48" s="15">
        <v>3527.6411902756563</v>
      </c>
      <c r="H48" s="25">
        <v>233.95412417091018</v>
      </c>
      <c r="I48" s="25">
        <v>232.08249117754289</v>
      </c>
      <c r="J48" s="20"/>
      <c r="K48" s="20"/>
      <c r="L48" s="15">
        <v>2906.0376898964141</v>
      </c>
      <c r="M48" s="15">
        <v>2882.7893883772426</v>
      </c>
      <c r="N48" s="15">
        <v>7772.76009076017</v>
      </c>
      <c r="O48" s="15">
        <v>7710.5780100340889</v>
      </c>
      <c r="P48" s="20"/>
      <c r="Q48" s="20"/>
    </row>
    <row r="49" spans="1:17" x14ac:dyDescent="0.35">
      <c r="A49" s="1" t="s">
        <v>7</v>
      </c>
      <c r="B49" s="15">
        <v>0</v>
      </c>
      <c r="C49" s="15">
        <v>0</v>
      </c>
      <c r="D49" s="25">
        <v>0</v>
      </c>
      <c r="E49" s="25">
        <v>0</v>
      </c>
      <c r="F49" s="15">
        <v>234.60218569909287</v>
      </c>
      <c r="G49" s="15">
        <v>232.72536821350013</v>
      </c>
      <c r="H49" s="25">
        <v>0</v>
      </c>
      <c r="I49" s="25">
        <v>0</v>
      </c>
      <c r="J49" s="20"/>
      <c r="K49" s="20"/>
      <c r="L49" s="15">
        <v>0</v>
      </c>
      <c r="M49" s="15">
        <v>0</v>
      </c>
      <c r="N49" s="15">
        <v>0</v>
      </c>
      <c r="O49" s="15">
        <v>0</v>
      </c>
      <c r="P49" s="20"/>
      <c r="Q49" s="20"/>
    </row>
    <row r="50" spans="1:17" x14ac:dyDescent="0.35">
      <c r="A50" s="1" t="s">
        <v>3</v>
      </c>
      <c r="B50" s="15">
        <v>1916.806984640772</v>
      </c>
      <c r="C50" s="15">
        <v>1901.4725287636459</v>
      </c>
      <c r="D50" s="25">
        <v>0</v>
      </c>
      <c r="E50" s="25">
        <v>0</v>
      </c>
      <c r="F50" s="15">
        <v>0</v>
      </c>
      <c r="G50" s="15">
        <v>0</v>
      </c>
      <c r="H50" s="25">
        <v>0</v>
      </c>
      <c r="I50" s="25">
        <v>0</v>
      </c>
      <c r="J50" s="20"/>
      <c r="K50" s="20"/>
      <c r="L50" s="15">
        <v>0</v>
      </c>
      <c r="M50" s="15">
        <v>0</v>
      </c>
      <c r="N50" s="15">
        <v>0</v>
      </c>
      <c r="O50" s="15">
        <v>0</v>
      </c>
      <c r="P50" s="20"/>
      <c r="Q50" s="20"/>
    </row>
    <row r="51" spans="1:17" x14ac:dyDescent="0.35">
      <c r="A51" s="2" t="s">
        <v>13</v>
      </c>
      <c r="B51" s="16">
        <f t="shared" ref="B51:O51" si="1">SUM(B33:B50)</f>
        <v>117515.112359712</v>
      </c>
      <c r="C51" s="16">
        <f t="shared" si="1"/>
        <v>116574.9914608343</v>
      </c>
      <c r="D51" s="26">
        <f t="shared" si="1"/>
        <v>10034.028150034221</v>
      </c>
      <c r="E51" s="26">
        <f t="shared" si="1"/>
        <v>9953.7559248339458</v>
      </c>
      <c r="F51" s="16">
        <f t="shared" si="1"/>
        <v>12384.857605012798</v>
      </c>
      <c r="G51" s="16">
        <f t="shared" si="1"/>
        <v>12285.778744172692</v>
      </c>
      <c r="H51" s="26">
        <f t="shared" si="1"/>
        <v>12266.167715366517</v>
      </c>
      <c r="I51" s="26">
        <f t="shared" si="1"/>
        <v>12168.038373643585</v>
      </c>
      <c r="J51" s="21"/>
      <c r="K51" s="21"/>
      <c r="L51" s="16">
        <f t="shared" si="1"/>
        <v>69247.233014285448</v>
      </c>
      <c r="M51" s="16">
        <f t="shared" si="1"/>
        <v>68693.255150171171</v>
      </c>
      <c r="N51" s="16">
        <f t="shared" si="1"/>
        <v>64130.695029482187</v>
      </c>
      <c r="O51" s="16">
        <f t="shared" si="1"/>
        <v>63617.649469246331</v>
      </c>
      <c r="P51" s="21"/>
      <c r="Q51" s="21"/>
    </row>
    <row r="54" spans="1:17" x14ac:dyDescent="0.35">
      <c r="A54" s="4"/>
      <c r="B54" s="28" t="s">
        <v>35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x14ac:dyDescent="0.35">
      <c r="A55" s="8" t="s">
        <v>23</v>
      </c>
      <c r="B55" s="31" t="s">
        <v>24</v>
      </c>
      <c r="C55" s="32"/>
      <c r="D55" s="33" t="s">
        <v>25</v>
      </c>
      <c r="E55" s="34"/>
      <c r="F55" s="31" t="s">
        <v>26</v>
      </c>
      <c r="G55" s="32"/>
      <c r="H55" s="33" t="s">
        <v>27</v>
      </c>
      <c r="I55" s="34"/>
      <c r="J55" s="35"/>
      <c r="K55" s="36"/>
      <c r="L55" s="31" t="s">
        <v>28</v>
      </c>
      <c r="M55" s="32"/>
      <c r="N55" s="31" t="s">
        <v>29</v>
      </c>
      <c r="O55" s="32"/>
      <c r="P55" s="28" t="s">
        <v>31</v>
      </c>
      <c r="Q55" s="37"/>
    </row>
    <row r="56" spans="1:17" ht="24.75" x14ac:dyDescent="0.35">
      <c r="A56" s="10" t="s">
        <v>12</v>
      </c>
      <c r="B56" s="13" t="s">
        <v>30</v>
      </c>
      <c r="C56" s="14" t="s">
        <v>16</v>
      </c>
      <c r="D56" s="23" t="s">
        <v>30</v>
      </c>
      <c r="E56" s="24" t="s">
        <v>16</v>
      </c>
      <c r="F56" s="13" t="s">
        <v>30</v>
      </c>
      <c r="G56" s="14" t="s">
        <v>16</v>
      </c>
      <c r="H56" s="23" t="s">
        <v>30</v>
      </c>
      <c r="I56" s="24" t="s">
        <v>16</v>
      </c>
      <c r="J56" s="9" t="s">
        <v>30</v>
      </c>
      <c r="K56" s="7" t="s">
        <v>16</v>
      </c>
      <c r="L56" s="13" t="s">
        <v>30</v>
      </c>
      <c r="M56" s="14" t="s">
        <v>16</v>
      </c>
      <c r="N56" s="17" t="s">
        <v>30</v>
      </c>
      <c r="O56" s="17" t="s">
        <v>16</v>
      </c>
      <c r="P56" s="9" t="s">
        <v>30</v>
      </c>
      <c r="Q56" s="7" t="s">
        <v>16</v>
      </c>
    </row>
    <row r="57" spans="1:17" x14ac:dyDescent="0.35">
      <c r="A57" s="1" t="s">
        <v>4</v>
      </c>
      <c r="B57" s="15">
        <v>0</v>
      </c>
      <c r="C57" s="15">
        <v>0</v>
      </c>
      <c r="D57" s="25">
        <v>4054.6883060338391</v>
      </c>
      <c r="E57" s="25">
        <v>4022.2507995855685</v>
      </c>
      <c r="F57" s="15">
        <v>0</v>
      </c>
      <c r="G57" s="15">
        <v>0</v>
      </c>
      <c r="H57" s="25">
        <v>604.18333521356089</v>
      </c>
      <c r="I57" s="25">
        <v>599.34986853185239</v>
      </c>
      <c r="J57" s="20"/>
      <c r="K57" s="20"/>
      <c r="L57" s="15">
        <v>0</v>
      </c>
      <c r="M57" s="15">
        <v>0</v>
      </c>
      <c r="N57" s="15">
        <v>0</v>
      </c>
      <c r="O57" s="15">
        <v>0</v>
      </c>
      <c r="P57" s="20"/>
      <c r="Q57" s="20"/>
    </row>
    <row r="58" spans="1:17" x14ac:dyDescent="0.35">
      <c r="A58" s="1" t="s">
        <v>11</v>
      </c>
      <c r="B58" s="15">
        <v>0</v>
      </c>
      <c r="C58" s="15">
        <v>0</v>
      </c>
      <c r="D58" s="25">
        <v>0</v>
      </c>
      <c r="E58" s="25">
        <v>0</v>
      </c>
      <c r="F58" s="15">
        <v>0</v>
      </c>
      <c r="G58" s="15">
        <v>0</v>
      </c>
      <c r="H58" s="25">
        <v>0</v>
      </c>
      <c r="I58" s="25">
        <v>0</v>
      </c>
      <c r="J58" s="20"/>
      <c r="K58" s="20"/>
      <c r="L58" s="15">
        <v>0</v>
      </c>
      <c r="M58" s="15">
        <v>0</v>
      </c>
      <c r="N58" s="15">
        <v>0</v>
      </c>
      <c r="O58" s="15">
        <v>0</v>
      </c>
      <c r="P58" s="20"/>
      <c r="Q58" s="20"/>
    </row>
    <row r="59" spans="1:17" x14ac:dyDescent="0.35">
      <c r="A59" s="1" t="s">
        <v>9</v>
      </c>
      <c r="B59" s="15">
        <v>0</v>
      </c>
      <c r="C59" s="15">
        <v>0</v>
      </c>
      <c r="D59" s="25">
        <v>0</v>
      </c>
      <c r="E59" s="25">
        <v>0</v>
      </c>
      <c r="F59" s="15">
        <v>0</v>
      </c>
      <c r="G59" s="15">
        <v>0</v>
      </c>
      <c r="H59" s="25">
        <v>0</v>
      </c>
      <c r="I59" s="25">
        <v>0</v>
      </c>
      <c r="J59" s="20"/>
      <c r="K59" s="20"/>
      <c r="L59" s="15">
        <v>0</v>
      </c>
      <c r="M59" s="15">
        <v>0</v>
      </c>
      <c r="N59" s="15">
        <v>0</v>
      </c>
      <c r="O59" s="15">
        <v>0</v>
      </c>
      <c r="P59" s="20"/>
      <c r="Q59" s="20"/>
    </row>
    <row r="60" spans="1:17" x14ac:dyDescent="0.35">
      <c r="A60" s="1" t="s">
        <v>17</v>
      </c>
      <c r="B60" s="15">
        <v>75.00876219227851</v>
      </c>
      <c r="C60" s="15">
        <v>74.408692094740289</v>
      </c>
      <c r="D60" s="25">
        <v>15.398627168307168</v>
      </c>
      <c r="E60" s="25">
        <v>15.275438150960712</v>
      </c>
      <c r="F60" s="15">
        <v>6.0482208493802716</v>
      </c>
      <c r="G60" s="15">
        <v>5.9998350825852294</v>
      </c>
      <c r="H60" s="25">
        <v>8.3012390919364005</v>
      </c>
      <c r="I60" s="25">
        <v>8.2348291792009096</v>
      </c>
      <c r="J60" s="20"/>
      <c r="K60" s="20"/>
      <c r="L60" s="15">
        <v>14.110821825810635</v>
      </c>
      <c r="M60" s="15">
        <v>13.997935251204151</v>
      </c>
      <c r="N60" s="15">
        <v>0</v>
      </c>
      <c r="O60" s="15">
        <v>0</v>
      </c>
      <c r="P60" s="20"/>
      <c r="Q60" s="20"/>
    </row>
    <row r="61" spans="1:17" x14ac:dyDescent="0.35">
      <c r="A61" s="1" t="s">
        <v>8</v>
      </c>
      <c r="B61" s="15">
        <v>2889.6617857655201</v>
      </c>
      <c r="C61" s="15">
        <v>2866.5444914793961</v>
      </c>
      <c r="D61" s="25">
        <v>0</v>
      </c>
      <c r="E61" s="25">
        <v>0</v>
      </c>
      <c r="F61" s="15">
        <v>0</v>
      </c>
      <c r="G61" s="15">
        <v>0</v>
      </c>
      <c r="H61" s="25">
        <v>0</v>
      </c>
      <c r="I61" s="25">
        <v>0</v>
      </c>
      <c r="J61" s="20"/>
      <c r="K61" s="20"/>
      <c r="L61" s="15">
        <v>79.260498150524825</v>
      </c>
      <c r="M61" s="15">
        <v>78.626414165320625</v>
      </c>
      <c r="N61" s="15">
        <v>0</v>
      </c>
      <c r="O61" s="15">
        <v>0</v>
      </c>
      <c r="P61" s="20"/>
      <c r="Q61" s="20"/>
    </row>
    <row r="62" spans="1:17" x14ac:dyDescent="0.35">
      <c r="A62" s="1" t="s">
        <v>6</v>
      </c>
      <c r="B62" s="15">
        <v>0</v>
      </c>
      <c r="C62" s="15">
        <v>0</v>
      </c>
      <c r="D62" s="25">
        <v>0</v>
      </c>
      <c r="E62" s="25">
        <v>0</v>
      </c>
      <c r="F62" s="15">
        <v>0</v>
      </c>
      <c r="G62" s="15">
        <v>0</v>
      </c>
      <c r="H62" s="25">
        <v>0</v>
      </c>
      <c r="I62" s="25">
        <v>0</v>
      </c>
      <c r="J62" s="20"/>
      <c r="K62" s="20"/>
      <c r="L62" s="15">
        <v>755.7735820800001</v>
      </c>
      <c r="M62" s="15">
        <v>749.72739342336013</v>
      </c>
      <c r="N62" s="15">
        <v>0</v>
      </c>
      <c r="O62" s="15">
        <v>0</v>
      </c>
      <c r="P62" s="20"/>
      <c r="Q62" s="20"/>
    </row>
    <row r="63" spans="1:17" x14ac:dyDescent="0.35">
      <c r="A63" s="1" t="s">
        <v>0</v>
      </c>
      <c r="B63" s="15">
        <v>831.16708018799352</v>
      </c>
      <c r="C63" s="15">
        <v>824.51774354648956</v>
      </c>
      <c r="D63" s="25">
        <v>0</v>
      </c>
      <c r="E63" s="25">
        <v>0</v>
      </c>
      <c r="F63" s="15">
        <v>10.447302221275359</v>
      </c>
      <c r="G63" s="15">
        <v>10.363723803505156</v>
      </c>
      <c r="H63" s="25">
        <v>0</v>
      </c>
      <c r="I63" s="25">
        <v>0</v>
      </c>
      <c r="J63" s="20"/>
      <c r="K63" s="20"/>
      <c r="L63" s="15">
        <v>395.52860803996384</v>
      </c>
      <c r="M63" s="15">
        <v>392.3643791756441</v>
      </c>
      <c r="N63" s="15">
        <v>0</v>
      </c>
      <c r="O63" s="15">
        <v>0</v>
      </c>
      <c r="P63" s="20"/>
      <c r="Q63" s="20"/>
    </row>
    <row r="64" spans="1:17" x14ac:dyDescent="0.35">
      <c r="A64" s="1" t="s">
        <v>18</v>
      </c>
      <c r="B64" s="15">
        <v>0</v>
      </c>
      <c r="C64" s="15">
        <v>0</v>
      </c>
      <c r="D64" s="25">
        <v>0</v>
      </c>
      <c r="E64" s="25">
        <v>0</v>
      </c>
      <c r="F64" s="15">
        <v>0</v>
      </c>
      <c r="G64" s="15">
        <v>0</v>
      </c>
      <c r="H64" s="25">
        <v>0</v>
      </c>
      <c r="I64" s="25">
        <v>0</v>
      </c>
      <c r="J64" s="20"/>
      <c r="K64" s="20"/>
      <c r="L64" s="15">
        <v>0</v>
      </c>
      <c r="M64" s="15">
        <v>0</v>
      </c>
      <c r="N64" s="15">
        <v>0</v>
      </c>
      <c r="O64" s="15">
        <v>0</v>
      </c>
      <c r="P64" s="20"/>
      <c r="Q64" s="20"/>
    </row>
    <row r="65" spans="1:17" x14ac:dyDescent="0.35">
      <c r="A65" s="1" t="s">
        <v>19</v>
      </c>
      <c r="B65" s="15">
        <v>0</v>
      </c>
      <c r="C65" s="15">
        <v>0</v>
      </c>
      <c r="D65" s="25">
        <v>0</v>
      </c>
      <c r="E65" s="25">
        <v>0</v>
      </c>
      <c r="F65" s="15">
        <v>0</v>
      </c>
      <c r="G65" s="15">
        <v>0</v>
      </c>
      <c r="H65" s="25">
        <v>0</v>
      </c>
      <c r="I65" s="25">
        <v>0</v>
      </c>
      <c r="J65" s="20"/>
      <c r="K65" s="20"/>
      <c r="L65" s="15">
        <v>549.34899067756555</v>
      </c>
      <c r="M65" s="15">
        <v>544.95419875214498</v>
      </c>
      <c r="N65" s="15">
        <v>0</v>
      </c>
      <c r="O65" s="15">
        <v>0</v>
      </c>
      <c r="P65" s="20"/>
      <c r="Q65" s="20"/>
    </row>
    <row r="66" spans="1:17" x14ac:dyDescent="0.35">
      <c r="A66" s="1" t="s">
        <v>20</v>
      </c>
      <c r="B66" s="15">
        <v>1828.5632373853155</v>
      </c>
      <c r="C66" s="15">
        <v>1813.934731486233</v>
      </c>
      <c r="D66" s="25">
        <v>0</v>
      </c>
      <c r="E66" s="25">
        <v>0</v>
      </c>
      <c r="F66" s="15">
        <v>0</v>
      </c>
      <c r="G66" s="15">
        <v>0</v>
      </c>
      <c r="H66" s="25">
        <v>0</v>
      </c>
      <c r="I66" s="25">
        <v>0</v>
      </c>
      <c r="J66" s="20"/>
      <c r="K66" s="20"/>
      <c r="L66" s="15">
        <v>944.87501109822506</v>
      </c>
      <c r="M66" s="15">
        <v>937.31601100943931</v>
      </c>
      <c r="N66" s="15">
        <v>0</v>
      </c>
      <c r="O66" s="15">
        <v>0</v>
      </c>
      <c r="P66" s="20"/>
      <c r="Q66" s="20"/>
    </row>
    <row r="67" spans="1:17" x14ac:dyDescent="0.35">
      <c r="A67" s="1" t="s">
        <v>5</v>
      </c>
      <c r="B67" s="15">
        <v>0</v>
      </c>
      <c r="C67" s="15">
        <v>0</v>
      </c>
      <c r="D67" s="25">
        <v>8312.8854185504933</v>
      </c>
      <c r="E67" s="25">
        <v>8246.38233520209</v>
      </c>
      <c r="F67" s="15">
        <v>0</v>
      </c>
      <c r="G67" s="15">
        <v>0</v>
      </c>
      <c r="H67" s="25">
        <v>0</v>
      </c>
      <c r="I67" s="25">
        <v>0</v>
      </c>
      <c r="J67" s="20"/>
      <c r="K67" s="20"/>
      <c r="L67" s="15">
        <v>0</v>
      </c>
      <c r="M67" s="15">
        <v>0</v>
      </c>
      <c r="N67" s="15">
        <v>0</v>
      </c>
      <c r="O67" s="15">
        <v>0</v>
      </c>
      <c r="P67" s="20"/>
      <c r="Q67" s="20"/>
    </row>
    <row r="68" spans="1:17" x14ac:dyDescent="0.35">
      <c r="A68" s="1" t="s">
        <v>10</v>
      </c>
      <c r="B68" s="15">
        <v>0</v>
      </c>
      <c r="C68" s="15">
        <v>0</v>
      </c>
      <c r="D68" s="25">
        <v>123.86724470457484</v>
      </c>
      <c r="E68" s="25">
        <v>122.87630674693824</v>
      </c>
      <c r="F68" s="15">
        <v>0</v>
      </c>
      <c r="G68" s="15">
        <v>0</v>
      </c>
      <c r="H68" s="25">
        <v>0</v>
      </c>
      <c r="I68" s="25">
        <v>0</v>
      </c>
      <c r="J68" s="20"/>
      <c r="K68" s="20"/>
      <c r="L68" s="15">
        <v>0</v>
      </c>
      <c r="M68" s="15">
        <v>0</v>
      </c>
      <c r="N68" s="15">
        <v>0</v>
      </c>
      <c r="O68" s="15">
        <v>0</v>
      </c>
      <c r="P68" s="20"/>
      <c r="Q68" s="20"/>
    </row>
    <row r="69" spans="1:17" x14ac:dyDescent="0.35">
      <c r="A69" s="1" t="s">
        <v>21</v>
      </c>
      <c r="B69" s="15">
        <v>0</v>
      </c>
      <c r="C69" s="15">
        <v>0</v>
      </c>
      <c r="D69" s="25">
        <v>0</v>
      </c>
      <c r="E69" s="25">
        <v>0</v>
      </c>
      <c r="F69" s="15">
        <v>0</v>
      </c>
      <c r="G69" s="15">
        <v>0</v>
      </c>
      <c r="H69" s="25">
        <v>0</v>
      </c>
      <c r="I69" s="25">
        <v>0</v>
      </c>
      <c r="J69" s="20"/>
      <c r="K69" s="20"/>
      <c r="L69" s="15">
        <v>65.922189395624386</v>
      </c>
      <c r="M69" s="15">
        <v>65.394811880459386</v>
      </c>
      <c r="N69" s="15">
        <v>0</v>
      </c>
      <c r="O69" s="15">
        <v>0</v>
      </c>
      <c r="P69" s="20"/>
      <c r="Q69" s="20"/>
    </row>
    <row r="70" spans="1:17" x14ac:dyDescent="0.35">
      <c r="A70" s="1" t="s">
        <v>1</v>
      </c>
      <c r="B70" s="15">
        <v>76724.046594640298</v>
      </c>
      <c r="C70" s="15">
        <v>76110.25422188318</v>
      </c>
      <c r="D70" s="25">
        <v>845.17226259616302</v>
      </c>
      <c r="E70" s="25">
        <v>838.4108844953937</v>
      </c>
      <c r="F70" s="15">
        <v>13112.499290022404</v>
      </c>
      <c r="G70" s="15">
        <v>13007.599295702224</v>
      </c>
      <c r="H70" s="25">
        <v>17965.665579083387</v>
      </c>
      <c r="I70" s="25">
        <v>17821.940254450721</v>
      </c>
      <c r="J70" s="20"/>
      <c r="K70" s="20"/>
      <c r="L70" s="15">
        <v>32520.072507879006</v>
      </c>
      <c r="M70" s="15">
        <v>32259.911927815974</v>
      </c>
      <c r="N70" s="15">
        <v>31625.697246321026</v>
      </c>
      <c r="O70" s="15">
        <v>31372.691668350457</v>
      </c>
      <c r="P70" s="20"/>
      <c r="Q70" s="20"/>
    </row>
    <row r="71" spans="1:17" x14ac:dyDescent="0.35">
      <c r="A71" s="1" t="s">
        <v>2</v>
      </c>
      <c r="B71" s="15">
        <v>238.70621651945055</v>
      </c>
      <c r="C71" s="15">
        <v>236.79656678729495</v>
      </c>
      <c r="D71" s="25">
        <v>0</v>
      </c>
      <c r="E71" s="25">
        <v>0</v>
      </c>
      <c r="F71" s="15">
        <v>0</v>
      </c>
      <c r="G71" s="15">
        <v>0</v>
      </c>
      <c r="H71" s="25">
        <v>0</v>
      </c>
      <c r="I71" s="25">
        <v>0</v>
      </c>
      <c r="J71" s="20"/>
      <c r="K71" s="20"/>
      <c r="L71" s="15">
        <v>555.69512702129191</v>
      </c>
      <c r="M71" s="15">
        <v>551.24956600512155</v>
      </c>
      <c r="N71" s="15">
        <v>0</v>
      </c>
      <c r="O71" s="15">
        <v>0</v>
      </c>
      <c r="P71" s="20"/>
      <c r="Q71" s="20"/>
    </row>
    <row r="72" spans="1:17" x14ac:dyDescent="0.35">
      <c r="A72" s="1" t="s">
        <v>22</v>
      </c>
      <c r="B72" s="15">
        <v>9558.7518210854432</v>
      </c>
      <c r="C72" s="15">
        <v>9482.2818065167594</v>
      </c>
      <c r="D72" s="25">
        <v>881.64371637173178</v>
      </c>
      <c r="E72" s="25">
        <v>874.59056664075797</v>
      </c>
      <c r="F72" s="15">
        <v>5432.5095233937009</v>
      </c>
      <c r="G72" s="15">
        <v>5389.0494472065511</v>
      </c>
      <c r="H72" s="25">
        <v>361.23318580649175</v>
      </c>
      <c r="I72" s="25">
        <v>358.34332032003982</v>
      </c>
      <c r="J72" s="20"/>
      <c r="K72" s="20"/>
      <c r="L72" s="15">
        <v>1571.7283751773352</v>
      </c>
      <c r="M72" s="15">
        <v>1559.1545481759165</v>
      </c>
      <c r="N72" s="15">
        <v>4361.7452922280927</v>
      </c>
      <c r="O72" s="15">
        <v>4326.8513298902681</v>
      </c>
      <c r="P72" s="20"/>
      <c r="Q72" s="20"/>
    </row>
    <row r="73" spans="1:17" x14ac:dyDescent="0.35">
      <c r="A73" s="1" t="s">
        <v>7</v>
      </c>
      <c r="B73" s="15">
        <v>0</v>
      </c>
      <c r="C73" s="15">
        <v>0</v>
      </c>
      <c r="D73" s="25">
        <v>0</v>
      </c>
      <c r="E73" s="25">
        <v>0</v>
      </c>
      <c r="F73" s="15">
        <v>358.393246637522</v>
      </c>
      <c r="G73" s="15">
        <v>355.52610066442185</v>
      </c>
      <c r="H73" s="25">
        <v>0</v>
      </c>
      <c r="I73" s="25">
        <v>0</v>
      </c>
      <c r="J73" s="20"/>
      <c r="K73" s="20"/>
      <c r="L73" s="15">
        <v>0</v>
      </c>
      <c r="M73" s="15">
        <v>0</v>
      </c>
      <c r="N73" s="15">
        <v>0</v>
      </c>
      <c r="O73" s="15">
        <v>0</v>
      </c>
      <c r="P73" s="20"/>
      <c r="Q73" s="20"/>
    </row>
    <row r="74" spans="1:17" x14ac:dyDescent="0.35">
      <c r="A74" s="1" t="s">
        <v>3</v>
      </c>
      <c r="B74" s="15">
        <v>1527.9282398743148</v>
      </c>
      <c r="C74" s="15">
        <v>1515.7048139553203</v>
      </c>
      <c r="D74" s="25">
        <v>0</v>
      </c>
      <c r="E74" s="25">
        <v>0</v>
      </c>
      <c r="F74" s="15">
        <v>0</v>
      </c>
      <c r="G74" s="15">
        <v>0</v>
      </c>
      <c r="H74" s="25">
        <v>0</v>
      </c>
      <c r="I74" s="25">
        <v>0</v>
      </c>
      <c r="J74" s="20"/>
      <c r="K74" s="20"/>
      <c r="L74" s="15">
        <v>0</v>
      </c>
      <c r="M74" s="15">
        <v>0</v>
      </c>
      <c r="N74" s="15">
        <v>0</v>
      </c>
      <c r="O74" s="15">
        <v>0</v>
      </c>
      <c r="P74" s="20"/>
      <c r="Q74" s="20"/>
    </row>
    <row r="75" spans="1:17" x14ac:dyDescent="0.35">
      <c r="A75" s="2" t="s">
        <v>13</v>
      </c>
      <c r="B75" s="16">
        <f t="shared" ref="B75:O75" si="2">SUM(B57:B74)</f>
        <v>93673.83373765061</v>
      </c>
      <c r="C75" s="16">
        <f t="shared" si="2"/>
        <v>92924.443067749409</v>
      </c>
      <c r="D75" s="26">
        <f t="shared" si="2"/>
        <v>14233.655575425109</v>
      </c>
      <c r="E75" s="26">
        <f t="shared" si="2"/>
        <v>14119.786330821709</v>
      </c>
      <c r="F75" s="16">
        <f t="shared" si="2"/>
        <v>18919.897583124282</v>
      </c>
      <c r="G75" s="16">
        <f t="shared" si="2"/>
        <v>18768.538402459286</v>
      </c>
      <c r="H75" s="26">
        <f t="shared" si="2"/>
        <v>18939.383339195374</v>
      </c>
      <c r="I75" s="26">
        <f t="shared" si="2"/>
        <v>18787.868272481814</v>
      </c>
      <c r="J75" s="21"/>
      <c r="K75" s="21"/>
      <c r="L75" s="16">
        <f t="shared" si="2"/>
        <v>37452.315711345342</v>
      </c>
      <c r="M75" s="16">
        <f t="shared" si="2"/>
        <v>37152.697185654586</v>
      </c>
      <c r="N75" s="16">
        <f t="shared" si="2"/>
        <v>35987.442538549119</v>
      </c>
      <c r="O75" s="16">
        <f t="shared" si="2"/>
        <v>35699.542998240722</v>
      </c>
      <c r="P75" s="21"/>
      <c r="Q75" s="21"/>
    </row>
    <row r="78" spans="1:17" x14ac:dyDescent="0.35">
      <c r="A78" s="4"/>
      <c r="B78" s="28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x14ac:dyDescent="0.35">
      <c r="A79" s="8" t="s">
        <v>23</v>
      </c>
      <c r="B79" s="31" t="s">
        <v>24</v>
      </c>
      <c r="C79" s="32"/>
      <c r="D79" s="33" t="s">
        <v>25</v>
      </c>
      <c r="E79" s="34"/>
      <c r="F79" s="31" t="s">
        <v>26</v>
      </c>
      <c r="G79" s="32"/>
      <c r="H79" s="33" t="s">
        <v>27</v>
      </c>
      <c r="I79" s="34"/>
      <c r="J79" s="35"/>
      <c r="K79" s="36"/>
      <c r="L79" s="31" t="s">
        <v>28</v>
      </c>
      <c r="M79" s="32"/>
      <c r="N79" s="31" t="s">
        <v>29</v>
      </c>
      <c r="O79" s="32"/>
      <c r="P79" s="28" t="s">
        <v>31</v>
      </c>
      <c r="Q79" s="37"/>
    </row>
    <row r="80" spans="1:17" ht="24.75" x14ac:dyDescent="0.35">
      <c r="A80" s="10" t="s">
        <v>12</v>
      </c>
      <c r="B80" s="13" t="s">
        <v>30</v>
      </c>
      <c r="C80" s="14" t="s">
        <v>16</v>
      </c>
      <c r="D80" s="23" t="s">
        <v>30</v>
      </c>
      <c r="E80" s="24" t="s">
        <v>16</v>
      </c>
      <c r="F80" s="13" t="s">
        <v>30</v>
      </c>
      <c r="G80" s="14" t="s">
        <v>16</v>
      </c>
      <c r="H80" s="23" t="s">
        <v>30</v>
      </c>
      <c r="I80" s="24" t="s">
        <v>16</v>
      </c>
      <c r="J80" s="9" t="s">
        <v>30</v>
      </c>
      <c r="K80" s="7" t="s">
        <v>16</v>
      </c>
      <c r="L80" s="13" t="s">
        <v>30</v>
      </c>
      <c r="M80" s="14" t="s">
        <v>16</v>
      </c>
      <c r="N80" s="17" t="s">
        <v>30</v>
      </c>
      <c r="O80" s="17" t="s">
        <v>16</v>
      </c>
      <c r="P80" s="9" t="s">
        <v>30</v>
      </c>
      <c r="Q80" s="7" t="s">
        <v>16</v>
      </c>
    </row>
    <row r="81" spans="1:17" x14ac:dyDescent="0.35">
      <c r="A81" s="1" t="s">
        <v>4</v>
      </c>
      <c r="B81" s="15">
        <v>0</v>
      </c>
      <c r="C81" s="15">
        <v>0</v>
      </c>
      <c r="D81" s="25">
        <v>1.0136720765084597</v>
      </c>
      <c r="E81" s="25">
        <v>1.005562699896392</v>
      </c>
      <c r="F81" s="15">
        <v>0</v>
      </c>
      <c r="G81" s="15">
        <v>0</v>
      </c>
      <c r="H81" s="25">
        <v>0.55023839456949297</v>
      </c>
      <c r="I81" s="25">
        <v>0.545836487412937</v>
      </c>
      <c r="J81" s="20"/>
      <c r="K81" s="20"/>
      <c r="L81" s="15">
        <v>0</v>
      </c>
      <c r="M81" s="15">
        <v>0</v>
      </c>
      <c r="N81" s="15">
        <v>0</v>
      </c>
      <c r="O81" s="15">
        <v>0</v>
      </c>
      <c r="P81" s="20"/>
      <c r="Q81" s="20"/>
    </row>
    <row r="82" spans="1:17" x14ac:dyDescent="0.35">
      <c r="A82" s="1" t="s">
        <v>11</v>
      </c>
      <c r="B82" s="15">
        <v>0</v>
      </c>
      <c r="C82" s="15">
        <v>0</v>
      </c>
      <c r="D82" s="25">
        <v>0</v>
      </c>
      <c r="E82" s="25">
        <v>0</v>
      </c>
      <c r="F82" s="15">
        <v>0</v>
      </c>
      <c r="G82" s="15">
        <v>0</v>
      </c>
      <c r="H82" s="25">
        <v>0</v>
      </c>
      <c r="I82" s="25">
        <v>0</v>
      </c>
      <c r="J82" s="20"/>
      <c r="K82" s="20"/>
      <c r="L82" s="15">
        <v>0</v>
      </c>
      <c r="M82" s="15">
        <v>0</v>
      </c>
      <c r="N82" s="15">
        <v>0</v>
      </c>
      <c r="O82" s="15">
        <v>0</v>
      </c>
      <c r="P82" s="20"/>
      <c r="Q82" s="20"/>
    </row>
    <row r="83" spans="1:17" x14ac:dyDescent="0.35">
      <c r="A83" s="1" t="s">
        <v>9</v>
      </c>
      <c r="B83" s="15">
        <v>0</v>
      </c>
      <c r="C83" s="15">
        <v>0</v>
      </c>
      <c r="D83" s="25">
        <v>0</v>
      </c>
      <c r="E83" s="25">
        <v>0</v>
      </c>
      <c r="F83" s="15">
        <v>0</v>
      </c>
      <c r="G83" s="15">
        <v>0</v>
      </c>
      <c r="H83" s="25">
        <v>0</v>
      </c>
      <c r="I83" s="25">
        <v>0</v>
      </c>
      <c r="J83" s="20"/>
      <c r="K83" s="20"/>
      <c r="L83" s="15">
        <v>0</v>
      </c>
      <c r="M83" s="15">
        <v>0</v>
      </c>
      <c r="N83" s="15">
        <v>0</v>
      </c>
      <c r="O83" s="15">
        <v>0</v>
      </c>
      <c r="P83" s="20"/>
      <c r="Q83" s="20"/>
    </row>
    <row r="84" spans="1:17" x14ac:dyDescent="0.35">
      <c r="A84" s="1" t="s">
        <v>17</v>
      </c>
      <c r="B84" s="15">
        <v>3.4326043715110503E-3</v>
      </c>
      <c r="C84" s="15">
        <v>3.4051435365389619E-3</v>
      </c>
      <c r="D84" s="25">
        <v>3.8496567920767921E-3</v>
      </c>
      <c r="E84" s="25">
        <v>3.8188595377401779E-3</v>
      </c>
      <c r="F84" s="15">
        <v>1.2096441698760544E-3</v>
      </c>
      <c r="G84" s="15">
        <v>1.1999670165170459E-3</v>
      </c>
      <c r="H84" s="25">
        <v>7.5600570301563638E-3</v>
      </c>
      <c r="I84" s="25">
        <v>7.4995765739151125E-3</v>
      </c>
      <c r="J84" s="20"/>
      <c r="K84" s="20"/>
      <c r="L84" s="15">
        <v>1.8823724767632764E-3</v>
      </c>
      <c r="M84" s="15">
        <v>1.8673134969491702E-3</v>
      </c>
      <c r="N84" s="15">
        <v>0</v>
      </c>
      <c r="O84" s="15">
        <v>0</v>
      </c>
      <c r="P84" s="20"/>
      <c r="Q84" s="20"/>
    </row>
    <row r="85" spans="1:17" x14ac:dyDescent="0.35">
      <c r="A85" s="1" t="s">
        <v>8</v>
      </c>
      <c r="B85" s="15">
        <v>0.13223875968757468</v>
      </c>
      <c r="C85" s="15">
        <v>0.13118084961007409</v>
      </c>
      <c r="D85" s="25">
        <v>0</v>
      </c>
      <c r="E85" s="25">
        <v>0</v>
      </c>
      <c r="F85" s="15">
        <v>0</v>
      </c>
      <c r="G85" s="15">
        <v>0</v>
      </c>
      <c r="H85" s="25">
        <v>0</v>
      </c>
      <c r="I85" s="25">
        <v>0</v>
      </c>
      <c r="J85" s="20"/>
      <c r="K85" s="20"/>
      <c r="L85" s="15">
        <v>1.0573287796759735E-2</v>
      </c>
      <c r="M85" s="15">
        <v>1.0488701494385657E-2</v>
      </c>
      <c r="N85" s="15">
        <v>0</v>
      </c>
      <c r="O85" s="15">
        <v>0</v>
      </c>
      <c r="P85" s="20"/>
      <c r="Q85" s="20"/>
    </row>
    <row r="86" spans="1:17" x14ac:dyDescent="0.35">
      <c r="A86" s="1" t="s">
        <v>6</v>
      </c>
      <c r="B86" s="15">
        <v>0</v>
      </c>
      <c r="C86" s="15">
        <v>0</v>
      </c>
      <c r="D86" s="25">
        <v>0</v>
      </c>
      <c r="E86" s="25">
        <v>0</v>
      </c>
      <c r="F86" s="15">
        <v>0</v>
      </c>
      <c r="G86" s="15">
        <v>0</v>
      </c>
      <c r="H86" s="25">
        <v>0</v>
      </c>
      <c r="I86" s="25">
        <v>0</v>
      </c>
      <c r="J86" s="20"/>
      <c r="K86" s="20"/>
      <c r="L86" s="15">
        <v>0.10081959840000002</v>
      </c>
      <c r="M86" s="15">
        <v>0.10001304161280002</v>
      </c>
      <c r="N86" s="15">
        <v>0</v>
      </c>
      <c r="O86" s="15">
        <v>0</v>
      </c>
      <c r="P86" s="20"/>
      <c r="Q86" s="20"/>
    </row>
    <row r="87" spans="1:17" x14ac:dyDescent="0.35">
      <c r="A87" s="1" t="s">
        <v>0</v>
      </c>
      <c r="B87" s="15">
        <v>3.803645960182344E-2</v>
      </c>
      <c r="C87" s="15">
        <v>3.7732167925008851E-2</v>
      </c>
      <c r="D87" s="25">
        <v>0</v>
      </c>
      <c r="E87" s="25">
        <v>0</v>
      </c>
      <c r="F87" s="15">
        <v>2.089460444255072E-3</v>
      </c>
      <c r="G87" s="15">
        <v>2.0727447607010313E-3</v>
      </c>
      <c r="H87" s="25">
        <v>0</v>
      </c>
      <c r="I87" s="25">
        <v>0</v>
      </c>
      <c r="J87" s="20"/>
      <c r="K87" s="20"/>
      <c r="L87" s="15">
        <v>5.2763203641694782E-2</v>
      </c>
      <c r="M87" s="15">
        <v>5.2341098012561225E-2</v>
      </c>
      <c r="N87" s="15">
        <v>0</v>
      </c>
      <c r="O87" s="15">
        <v>0</v>
      </c>
      <c r="P87" s="20"/>
      <c r="Q87" s="20"/>
    </row>
    <row r="88" spans="1:17" x14ac:dyDescent="0.35">
      <c r="A88" s="1" t="s">
        <v>18</v>
      </c>
      <c r="B88" s="15">
        <v>0</v>
      </c>
      <c r="C88" s="15">
        <v>0</v>
      </c>
      <c r="D88" s="25">
        <v>0</v>
      </c>
      <c r="E88" s="25">
        <v>0</v>
      </c>
      <c r="F88" s="15">
        <v>0</v>
      </c>
      <c r="G88" s="15">
        <v>0</v>
      </c>
      <c r="H88" s="25">
        <v>0</v>
      </c>
      <c r="I88" s="25">
        <v>0</v>
      </c>
      <c r="J88" s="20"/>
      <c r="K88" s="20"/>
      <c r="L88" s="15">
        <v>0</v>
      </c>
      <c r="M88" s="15">
        <v>0</v>
      </c>
      <c r="N88" s="15">
        <v>0</v>
      </c>
      <c r="O88" s="15">
        <v>0</v>
      </c>
      <c r="P88" s="20"/>
      <c r="Q88" s="20"/>
    </row>
    <row r="89" spans="1:17" x14ac:dyDescent="0.35">
      <c r="A89" s="1" t="s">
        <v>19</v>
      </c>
      <c r="B89" s="15">
        <v>0</v>
      </c>
      <c r="C89" s="15">
        <v>0</v>
      </c>
      <c r="D89" s="25">
        <v>0</v>
      </c>
      <c r="E89" s="25">
        <v>0</v>
      </c>
      <c r="F89" s="15">
        <v>0</v>
      </c>
      <c r="G89" s="15">
        <v>0</v>
      </c>
      <c r="H89" s="25">
        <v>0</v>
      </c>
      <c r="I89" s="25">
        <v>0</v>
      </c>
      <c r="J89" s="20"/>
      <c r="K89" s="20"/>
      <c r="L89" s="15">
        <v>7.3282721088410427E-2</v>
      </c>
      <c r="M89" s="15">
        <v>7.2696459319703144E-2</v>
      </c>
      <c r="N89" s="15">
        <v>0</v>
      </c>
      <c r="O89" s="15">
        <v>0</v>
      </c>
      <c r="P89" s="20"/>
      <c r="Q89" s="20"/>
    </row>
    <row r="90" spans="1:17" x14ac:dyDescent="0.35">
      <c r="A90" s="1" t="s">
        <v>20</v>
      </c>
      <c r="B90" s="15">
        <v>8.3680012558311048E-2</v>
      </c>
      <c r="C90" s="15">
        <v>8.3010572457844559E-2</v>
      </c>
      <c r="D90" s="25">
        <v>0</v>
      </c>
      <c r="E90" s="25">
        <v>0</v>
      </c>
      <c r="F90" s="15">
        <v>0</v>
      </c>
      <c r="G90" s="15">
        <v>0</v>
      </c>
      <c r="H90" s="25">
        <v>0</v>
      </c>
      <c r="I90" s="25">
        <v>0</v>
      </c>
      <c r="J90" s="20"/>
      <c r="K90" s="20"/>
      <c r="L90" s="15">
        <v>0.12604557954373558</v>
      </c>
      <c r="M90" s="15">
        <v>0.1250372149073857</v>
      </c>
      <c r="N90" s="15">
        <v>0</v>
      </c>
      <c r="O90" s="15">
        <v>0</v>
      </c>
      <c r="P90" s="20"/>
      <c r="Q90" s="20"/>
    </row>
    <row r="91" spans="1:17" x14ac:dyDescent="0.35">
      <c r="A91" s="1" t="s">
        <v>5</v>
      </c>
      <c r="B91" s="15">
        <v>0</v>
      </c>
      <c r="C91" s="15">
        <v>0</v>
      </c>
      <c r="D91" s="25">
        <v>2.0782213546376238</v>
      </c>
      <c r="E91" s="25">
        <v>2.0615955838005227</v>
      </c>
      <c r="F91" s="15">
        <v>0</v>
      </c>
      <c r="G91" s="15">
        <v>0</v>
      </c>
      <c r="H91" s="25">
        <v>0</v>
      </c>
      <c r="I91" s="25">
        <v>0</v>
      </c>
      <c r="J91" s="20"/>
      <c r="K91" s="20"/>
      <c r="L91" s="15">
        <v>0</v>
      </c>
      <c r="M91" s="15">
        <v>0</v>
      </c>
      <c r="N91" s="15">
        <v>0</v>
      </c>
      <c r="O91" s="15">
        <v>0</v>
      </c>
      <c r="P91" s="20"/>
      <c r="Q91" s="20"/>
    </row>
    <row r="92" spans="1:17" x14ac:dyDescent="0.35">
      <c r="A92" s="1" t="s">
        <v>10</v>
      </c>
      <c r="B92" s="15">
        <v>0</v>
      </c>
      <c r="C92" s="15">
        <v>0</v>
      </c>
      <c r="D92" s="25">
        <v>3.0966811176143715E-2</v>
      </c>
      <c r="E92" s="25">
        <v>3.0719076686734563E-2</v>
      </c>
      <c r="F92" s="15">
        <v>0</v>
      </c>
      <c r="G92" s="15">
        <v>0</v>
      </c>
      <c r="H92" s="25">
        <v>0</v>
      </c>
      <c r="I92" s="25">
        <v>0</v>
      </c>
      <c r="J92" s="20"/>
      <c r="K92" s="20"/>
      <c r="L92" s="15">
        <v>0</v>
      </c>
      <c r="M92" s="15">
        <v>0</v>
      </c>
      <c r="N92" s="15">
        <v>0</v>
      </c>
      <c r="O92" s="15">
        <v>0</v>
      </c>
      <c r="P92" s="20"/>
      <c r="Q92" s="20"/>
    </row>
    <row r="93" spans="1:17" x14ac:dyDescent="0.35">
      <c r="A93" s="1" t="s">
        <v>21</v>
      </c>
      <c r="B93" s="15">
        <v>0</v>
      </c>
      <c r="C93" s="15">
        <v>0</v>
      </c>
      <c r="D93" s="25">
        <v>0</v>
      </c>
      <c r="E93" s="25">
        <v>0</v>
      </c>
      <c r="F93" s="15">
        <v>0</v>
      </c>
      <c r="G93" s="15">
        <v>0</v>
      </c>
      <c r="H93" s="25">
        <v>0</v>
      </c>
      <c r="I93" s="25">
        <v>0</v>
      </c>
      <c r="J93" s="20"/>
      <c r="K93" s="20"/>
      <c r="L93" s="15">
        <v>8.7939679529736095E-3</v>
      </c>
      <c r="M93" s="15">
        <v>8.7236162093498205E-3</v>
      </c>
      <c r="N93" s="15">
        <v>0</v>
      </c>
      <c r="O93" s="15">
        <v>0</v>
      </c>
      <c r="P93" s="20"/>
      <c r="Q93" s="20"/>
    </row>
    <row r="94" spans="1:17" x14ac:dyDescent="0.35">
      <c r="A94" s="1" t="s">
        <v>1</v>
      </c>
      <c r="B94" s="15">
        <v>3.5111004373818449</v>
      </c>
      <c r="C94" s="15">
        <v>3.4830116338827901</v>
      </c>
      <c r="D94" s="25">
        <v>0.21129306564904071</v>
      </c>
      <c r="E94" s="25">
        <v>0.2096027211238484</v>
      </c>
      <c r="F94" s="15">
        <v>2.6224998580044807</v>
      </c>
      <c r="G94" s="15">
        <v>2.6015198591404447</v>
      </c>
      <c r="H94" s="25">
        <v>16.361588295236654</v>
      </c>
      <c r="I94" s="25">
        <v>16.230695588874759</v>
      </c>
      <c r="J94" s="20"/>
      <c r="K94" s="20"/>
      <c r="L94" s="15">
        <v>4.3381519649838589</v>
      </c>
      <c r="M94" s="15">
        <v>4.3034467492639878</v>
      </c>
      <c r="N94" s="15">
        <v>4.0661610745269892</v>
      </c>
      <c r="O94" s="15">
        <v>4.0336317859307735</v>
      </c>
      <c r="P94" s="20"/>
      <c r="Q94" s="20"/>
    </row>
    <row r="95" spans="1:17" x14ac:dyDescent="0.35">
      <c r="A95" s="1" t="s">
        <v>2</v>
      </c>
      <c r="B95" s="15">
        <v>1.0923843806822313E-2</v>
      </c>
      <c r="C95" s="15">
        <v>1.0836453056367734E-2</v>
      </c>
      <c r="D95" s="25">
        <v>0</v>
      </c>
      <c r="E95" s="25">
        <v>0</v>
      </c>
      <c r="F95" s="15">
        <v>0</v>
      </c>
      <c r="G95" s="15">
        <v>0</v>
      </c>
      <c r="H95" s="25">
        <v>0</v>
      </c>
      <c r="I95" s="25">
        <v>0</v>
      </c>
      <c r="J95" s="20"/>
      <c r="K95" s="20"/>
      <c r="L95" s="15">
        <v>7.4129290659954952E-2</v>
      </c>
      <c r="M95" s="15">
        <v>7.353625633467531E-2</v>
      </c>
      <c r="N95" s="15">
        <v>0</v>
      </c>
      <c r="O95" s="15">
        <v>0</v>
      </c>
      <c r="P95" s="20"/>
      <c r="Q95" s="20"/>
    </row>
    <row r="96" spans="1:17" x14ac:dyDescent="0.35">
      <c r="A96" s="1" t="s">
        <v>22</v>
      </c>
      <c r="B96" s="15">
        <v>0.4374344053717068</v>
      </c>
      <c r="C96" s="15">
        <v>0.43393493012873313</v>
      </c>
      <c r="D96" s="25">
        <v>0.22041092909293294</v>
      </c>
      <c r="E96" s="25">
        <v>0.21864764166018949</v>
      </c>
      <c r="F96" s="15">
        <v>1.0865019046787401</v>
      </c>
      <c r="G96" s="15">
        <v>1.0778098894413102</v>
      </c>
      <c r="H96" s="25">
        <v>0.32898022278805494</v>
      </c>
      <c r="I96" s="25">
        <v>0.32634838100575048</v>
      </c>
      <c r="J96" s="20"/>
      <c r="K96" s="20"/>
      <c r="L96" s="15">
        <v>0.20966732277563269</v>
      </c>
      <c r="M96" s="15">
        <v>0.20798998419342762</v>
      </c>
      <c r="N96" s="15">
        <v>0.56079582328646893</v>
      </c>
      <c r="O96" s="15">
        <v>0.55630945670017717</v>
      </c>
      <c r="P96" s="20"/>
      <c r="Q96" s="20"/>
    </row>
    <row r="97" spans="1:17" x14ac:dyDescent="0.35">
      <c r="A97" s="1" t="s">
        <v>7</v>
      </c>
      <c r="B97" s="15">
        <v>0</v>
      </c>
      <c r="C97" s="15">
        <v>0</v>
      </c>
      <c r="D97" s="25">
        <v>0</v>
      </c>
      <c r="E97" s="25">
        <v>0</v>
      </c>
      <c r="F97" s="15">
        <v>7.1678649327504396E-2</v>
      </c>
      <c r="G97" s="15">
        <v>7.1105220132884353E-2</v>
      </c>
      <c r="H97" s="25">
        <v>0</v>
      </c>
      <c r="I97" s="25">
        <v>0</v>
      </c>
      <c r="J97" s="20"/>
      <c r="K97" s="20"/>
      <c r="L97" s="15">
        <v>0</v>
      </c>
      <c r="M97" s="15">
        <v>0</v>
      </c>
      <c r="N97" s="15">
        <v>0</v>
      </c>
      <c r="O97" s="15">
        <v>0</v>
      </c>
      <c r="P97" s="20"/>
      <c r="Q97" s="20"/>
    </row>
    <row r="98" spans="1:17" x14ac:dyDescent="0.35">
      <c r="A98" s="1" t="s">
        <v>3</v>
      </c>
      <c r="B98" s="15">
        <v>6.9922139790858484E-2</v>
      </c>
      <c r="C98" s="15">
        <v>6.9362762672531622E-2</v>
      </c>
      <c r="D98" s="25">
        <v>0</v>
      </c>
      <c r="E98" s="25">
        <v>0</v>
      </c>
      <c r="F98" s="15">
        <v>0</v>
      </c>
      <c r="G98" s="15">
        <v>0</v>
      </c>
      <c r="H98" s="25">
        <v>0</v>
      </c>
      <c r="I98" s="25">
        <v>0</v>
      </c>
      <c r="J98" s="20"/>
      <c r="K98" s="20"/>
      <c r="L98" s="15">
        <v>0</v>
      </c>
      <c r="M98" s="15">
        <v>0</v>
      </c>
      <c r="N98" s="15">
        <v>0</v>
      </c>
      <c r="O98" s="15">
        <v>0</v>
      </c>
      <c r="P98" s="20"/>
      <c r="Q98" s="20"/>
    </row>
    <row r="99" spans="1:17" x14ac:dyDescent="0.35">
      <c r="A99" s="2" t="s">
        <v>13</v>
      </c>
      <c r="B99" s="16">
        <f t="shared" ref="B99:O99" si="3">SUM(B81:B98)</f>
        <v>4.2867686625704522</v>
      </c>
      <c r="C99" s="16">
        <f t="shared" si="3"/>
        <v>4.2524745132698891</v>
      </c>
      <c r="D99" s="26">
        <f t="shared" si="3"/>
        <v>3.5584138938562782</v>
      </c>
      <c r="E99" s="26">
        <f t="shared" si="3"/>
        <v>3.5299465827054277</v>
      </c>
      <c r="F99" s="16">
        <f t="shared" si="3"/>
        <v>3.7839795166248567</v>
      </c>
      <c r="G99" s="16">
        <f t="shared" si="3"/>
        <v>3.7537076804918574</v>
      </c>
      <c r="H99" s="26">
        <f t="shared" si="3"/>
        <v>17.248366969624357</v>
      </c>
      <c r="I99" s="26">
        <f t="shared" si="3"/>
        <v>17.110380033867362</v>
      </c>
      <c r="J99" s="21"/>
      <c r="K99" s="21"/>
      <c r="L99" s="16">
        <f t="shared" si="3"/>
        <v>4.9961093093197837</v>
      </c>
      <c r="M99" s="16">
        <f t="shared" si="3"/>
        <v>4.9561404348452252</v>
      </c>
      <c r="N99" s="16">
        <f t="shared" si="3"/>
        <v>4.6269568978134581</v>
      </c>
      <c r="O99" s="16">
        <f t="shared" si="3"/>
        <v>4.5899412426309505</v>
      </c>
      <c r="P99" s="21"/>
      <c r="Q99" s="21"/>
    </row>
    <row r="102" spans="1:17" x14ac:dyDescent="0.35">
      <c r="A102" s="4"/>
      <c r="B102" s="28" t="s">
        <v>37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x14ac:dyDescent="0.35">
      <c r="A103" s="8" t="s">
        <v>23</v>
      </c>
      <c r="B103" s="31" t="s">
        <v>24</v>
      </c>
      <c r="C103" s="32"/>
      <c r="D103" s="33" t="s">
        <v>25</v>
      </c>
      <c r="E103" s="34"/>
      <c r="F103" s="31" t="s">
        <v>26</v>
      </c>
      <c r="G103" s="32"/>
      <c r="H103" s="33" t="s">
        <v>27</v>
      </c>
      <c r="I103" s="34"/>
      <c r="J103" s="35"/>
      <c r="K103" s="36"/>
      <c r="L103" s="31" t="s">
        <v>28</v>
      </c>
      <c r="M103" s="32"/>
      <c r="N103" s="31" t="s">
        <v>29</v>
      </c>
      <c r="O103" s="32"/>
      <c r="P103" s="28" t="s">
        <v>31</v>
      </c>
      <c r="Q103" s="37"/>
    </row>
    <row r="104" spans="1:17" ht="24.75" x14ac:dyDescent="0.35">
      <c r="A104" s="10" t="s">
        <v>12</v>
      </c>
      <c r="B104" s="13" t="s">
        <v>30</v>
      </c>
      <c r="C104" s="14" t="s">
        <v>16</v>
      </c>
      <c r="D104" s="23" t="s">
        <v>30</v>
      </c>
      <c r="E104" s="24" t="s">
        <v>16</v>
      </c>
      <c r="F104" s="13" t="s">
        <v>30</v>
      </c>
      <c r="G104" s="14" t="s">
        <v>16</v>
      </c>
      <c r="H104" s="23" t="s">
        <v>30</v>
      </c>
      <c r="I104" s="24" t="s">
        <v>16</v>
      </c>
      <c r="J104" s="9" t="s">
        <v>30</v>
      </c>
      <c r="K104" s="7" t="s">
        <v>16</v>
      </c>
      <c r="L104" s="13" t="s">
        <v>30</v>
      </c>
      <c r="M104" s="14" t="s">
        <v>16</v>
      </c>
      <c r="N104" s="17" t="s">
        <v>30</v>
      </c>
      <c r="O104" s="17" t="s">
        <v>16</v>
      </c>
      <c r="P104" s="9" t="s">
        <v>30</v>
      </c>
      <c r="Q104" s="7" t="s">
        <v>16</v>
      </c>
    </row>
    <row r="105" spans="1:17" x14ac:dyDescent="0.35">
      <c r="A105" s="1" t="s">
        <v>4</v>
      </c>
      <c r="B105" s="15">
        <f>B81+B57+B33+B9</f>
        <v>0</v>
      </c>
      <c r="C105" s="15">
        <f t="shared" ref="C105:O120" si="4">C81+C57+C33+C9</f>
        <v>0</v>
      </c>
      <c r="D105" s="25">
        <f t="shared" si="4"/>
        <v>11315.234242417529</v>
      </c>
      <c r="E105" s="25">
        <f t="shared" si="4"/>
        <v>11224.712368478191</v>
      </c>
      <c r="F105" s="15">
        <f t="shared" si="4"/>
        <v>0</v>
      </c>
      <c r="G105" s="15">
        <f t="shared" si="4"/>
        <v>0</v>
      </c>
      <c r="H105" s="25">
        <f t="shared" si="4"/>
        <v>996.03533818152209</v>
      </c>
      <c r="I105" s="25">
        <f t="shared" si="4"/>
        <v>988.06705547606987</v>
      </c>
      <c r="J105" s="20"/>
      <c r="K105" s="20"/>
      <c r="L105" s="15">
        <f t="shared" si="4"/>
        <v>0</v>
      </c>
      <c r="M105" s="15">
        <f t="shared" si="4"/>
        <v>0</v>
      </c>
      <c r="N105" s="15">
        <f t="shared" si="4"/>
        <v>0</v>
      </c>
      <c r="O105" s="15">
        <f t="shared" si="4"/>
        <v>0</v>
      </c>
      <c r="P105" s="20"/>
      <c r="Q105" s="20"/>
    </row>
    <row r="106" spans="1:17" x14ac:dyDescent="0.35">
      <c r="A106" s="1" t="s">
        <v>11</v>
      </c>
      <c r="B106" s="15">
        <f t="shared" ref="B106:O122" si="5">B82+B58+B34+B10</f>
        <v>0</v>
      </c>
      <c r="C106" s="15">
        <f t="shared" si="5"/>
        <v>0</v>
      </c>
      <c r="D106" s="25">
        <f t="shared" si="4"/>
        <v>0</v>
      </c>
      <c r="E106" s="25">
        <f t="shared" si="4"/>
        <v>0</v>
      </c>
      <c r="F106" s="15">
        <f t="shared" si="5"/>
        <v>0</v>
      </c>
      <c r="G106" s="15">
        <f t="shared" si="5"/>
        <v>0</v>
      </c>
      <c r="H106" s="25">
        <f t="shared" si="4"/>
        <v>0</v>
      </c>
      <c r="I106" s="25">
        <f t="shared" si="4"/>
        <v>0</v>
      </c>
      <c r="J106" s="20"/>
      <c r="K106" s="20"/>
      <c r="L106" s="15">
        <f t="shared" si="5"/>
        <v>0</v>
      </c>
      <c r="M106" s="15">
        <f t="shared" si="5"/>
        <v>0</v>
      </c>
      <c r="N106" s="15">
        <f t="shared" si="5"/>
        <v>0</v>
      </c>
      <c r="O106" s="15">
        <f t="shared" si="5"/>
        <v>0</v>
      </c>
      <c r="P106" s="20"/>
      <c r="Q106" s="20"/>
    </row>
    <row r="107" spans="1:17" x14ac:dyDescent="0.35">
      <c r="A107" s="1" t="s">
        <v>9</v>
      </c>
      <c r="B107" s="15">
        <f t="shared" si="5"/>
        <v>0</v>
      </c>
      <c r="C107" s="15">
        <f t="shared" si="5"/>
        <v>0</v>
      </c>
      <c r="D107" s="25">
        <f t="shared" si="4"/>
        <v>0</v>
      </c>
      <c r="E107" s="25">
        <f t="shared" si="4"/>
        <v>0</v>
      </c>
      <c r="F107" s="15">
        <f t="shared" si="5"/>
        <v>0</v>
      </c>
      <c r="G107" s="15">
        <f t="shared" si="5"/>
        <v>0</v>
      </c>
      <c r="H107" s="25">
        <f t="shared" si="4"/>
        <v>0</v>
      </c>
      <c r="I107" s="25">
        <f t="shared" si="4"/>
        <v>0</v>
      </c>
      <c r="J107" s="20"/>
      <c r="K107" s="20"/>
      <c r="L107" s="15">
        <f t="shared" si="5"/>
        <v>0</v>
      </c>
      <c r="M107" s="15">
        <f t="shared" si="5"/>
        <v>0</v>
      </c>
      <c r="N107" s="15">
        <f t="shared" si="5"/>
        <v>0</v>
      </c>
      <c r="O107" s="15">
        <f t="shared" si="5"/>
        <v>0</v>
      </c>
      <c r="P107" s="20"/>
      <c r="Q107" s="20"/>
    </row>
    <row r="108" spans="1:17" x14ac:dyDescent="0.35">
      <c r="A108" s="1" t="s">
        <v>17</v>
      </c>
      <c r="B108" s="15">
        <f t="shared" si="5"/>
        <v>338.5159674146326</v>
      </c>
      <c r="C108" s="15">
        <f t="shared" si="5"/>
        <v>335.80783967531556</v>
      </c>
      <c r="D108" s="25">
        <f t="shared" si="4"/>
        <v>42.972248486218419</v>
      </c>
      <c r="E108" s="25">
        <f t="shared" si="4"/>
        <v>42.628470498328667</v>
      </c>
      <c r="F108" s="15">
        <f t="shared" si="5"/>
        <v>21.869230153062283</v>
      </c>
      <c r="G108" s="15">
        <f t="shared" si="5"/>
        <v>21.694276311837783</v>
      </c>
      <c r="H108" s="25">
        <f t="shared" si="4"/>
        <v>13.685130000051945</v>
      </c>
      <c r="I108" s="25">
        <f t="shared" si="4"/>
        <v>13.575648960051531</v>
      </c>
      <c r="J108" s="20"/>
      <c r="K108" s="20"/>
      <c r="L108" s="15">
        <f t="shared" si="5"/>
        <v>78.510219376499919</v>
      </c>
      <c r="M108" s="15">
        <f t="shared" si="5"/>
        <v>77.882137621487914</v>
      </c>
      <c r="N108" s="15">
        <f t="shared" si="5"/>
        <v>0</v>
      </c>
      <c r="O108" s="15">
        <f t="shared" si="5"/>
        <v>0</v>
      </c>
      <c r="P108" s="20"/>
      <c r="Q108" s="20"/>
    </row>
    <row r="109" spans="1:17" x14ac:dyDescent="0.35">
      <c r="A109" s="1" t="s">
        <v>8</v>
      </c>
      <c r="B109" s="15">
        <f t="shared" si="5"/>
        <v>13041.098483960941</v>
      </c>
      <c r="C109" s="15">
        <f t="shared" si="5"/>
        <v>12936.769696089254</v>
      </c>
      <c r="D109" s="25">
        <f t="shared" si="4"/>
        <v>0</v>
      </c>
      <c r="E109" s="25">
        <f t="shared" si="4"/>
        <v>0</v>
      </c>
      <c r="F109" s="15">
        <f t="shared" si="5"/>
        <v>0</v>
      </c>
      <c r="G109" s="15">
        <f t="shared" si="5"/>
        <v>0</v>
      </c>
      <c r="H109" s="25">
        <f t="shared" si="4"/>
        <v>0</v>
      </c>
      <c r="I109" s="25">
        <f t="shared" si="4"/>
        <v>0</v>
      </c>
      <c r="J109" s="20"/>
      <c r="K109" s="20"/>
      <c r="L109" s="15">
        <f t="shared" si="5"/>
        <v>440.99196875309462</v>
      </c>
      <c r="M109" s="15">
        <f t="shared" si="5"/>
        <v>437.46403300306986</v>
      </c>
      <c r="N109" s="15">
        <f t="shared" si="5"/>
        <v>0</v>
      </c>
      <c r="O109" s="15">
        <f t="shared" si="5"/>
        <v>0</v>
      </c>
      <c r="P109" s="20"/>
      <c r="Q109" s="20"/>
    </row>
    <row r="110" spans="1:17" x14ac:dyDescent="0.35">
      <c r="A110" s="1" t="s">
        <v>6</v>
      </c>
      <c r="B110" s="15">
        <f t="shared" si="5"/>
        <v>0</v>
      </c>
      <c r="C110" s="15">
        <f t="shared" si="5"/>
        <v>0</v>
      </c>
      <c r="D110" s="25">
        <f t="shared" si="4"/>
        <v>0</v>
      </c>
      <c r="E110" s="25">
        <f t="shared" si="4"/>
        <v>0</v>
      </c>
      <c r="F110" s="15">
        <f t="shared" si="5"/>
        <v>0</v>
      </c>
      <c r="G110" s="15">
        <f t="shared" si="5"/>
        <v>0</v>
      </c>
      <c r="H110" s="25">
        <f t="shared" si="4"/>
        <v>0</v>
      </c>
      <c r="I110" s="25">
        <f t="shared" si="4"/>
        <v>0</v>
      </c>
      <c r="J110" s="20"/>
      <c r="K110" s="20"/>
      <c r="L110" s="15">
        <f t="shared" si="5"/>
        <v>4204.9960279089028</v>
      </c>
      <c r="M110" s="15">
        <f t="shared" si="5"/>
        <v>4171.3560596856314</v>
      </c>
      <c r="N110" s="15">
        <f t="shared" si="5"/>
        <v>0</v>
      </c>
      <c r="O110" s="15">
        <f t="shared" si="5"/>
        <v>0</v>
      </c>
      <c r="P110" s="20"/>
      <c r="Q110" s="20"/>
    </row>
    <row r="111" spans="1:17" x14ac:dyDescent="0.35">
      <c r="A111" s="1" t="s">
        <v>0</v>
      </c>
      <c r="B111" s="15">
        <f t="shared" si="5"/>
        <v>3751.072808157845</v>
      </c>
      <c r="C111" s="15">
        <f t="shared" si="5"/>
        <v>3721.0642256925821</v>
      </c>
      <c r="D111" s="25">
        <f t="shared" si="4"/>
        <v>0</v>
      </c>
      <c r="E111" s="25">
        <f t="shared" si="4"/>
        <v>0</v>
      </c>
      <c r="F111" s="15">
        <f t="shared" si="5"/>
        <v>37.775481822738037</v>
      </c>
      <c r="G111" s="15">
        <f t="shared" si="5"/>
        <v>37.473277968156125</v>
      </c>
      <c r="H111" s="25">
        <f t="shared" si="4"/>
        <v>0</v>
      </c>
      <c r="I111" s="25">
        <f t="shared" si="4"/>
        <v>0</v>
      </c>
      <c r="J111" s="20"/>
      <c r="K111" s="20"/>
      <c r="L111" s="15">
        <f t="shared" si="5"/>
        <v>2200.65409160641</v>
      </c>
      <c r="M111" s="15">
        <f t="shared" si="5"/>
        <v>2183.0488588735589</v>
      </c>
      <c r="N111" s="15">
        <f t="shared" si="5"/>
        <v>0</v>
      </c>
      <c r="O111" s="15">
        <f t="shared" si="5"/>
        <v>0</v>
      </c>
      <c r="P111" s="20"/>
      <c r="Q111" s="20"/>
    </row>
    <row r="112" spans="1:17" x14ac:dyDescent="0.35">
      <c r="A112" s="1" t="s">
        <v>18</v>
      </c>
      <c r="B112" s="15">
        <f t="shared" si="5"/>
        <v>0</v>
      </c>
      <c r="C112" s="15">
        <f t="shared" si="5"/>
        <v>0</v>
      </c>
      <c r="D112" s="25">
        <f t="shared" si="4"/>
        <v>0</v>
      </c>
      <c r="E112" s="25">
        <f t="shared" si="4"/>
        <v>0</v>
      </c>
      <c r="F112" s="15">
        <f t="shared" si="5"/>
        <v>0</v>
      </c>
      <c r="G112" s="15">
        <f t="shared" si="5"/>
        <v>0</v>
      </c>
      <c r="H112" s="25">
        <f t="shared" si="4"/>
        <v>0</v>
      </c>
      <c r="I112" s="25">
        <f t="shared" si="4"/>
        <v>0</v>
      </c>
      <c r="J112" s="20"/>
      <c r="K112" s="20"/>
      <c r="L112" s="15">
        <f t="shared" si="5"/>
        <v>0</v>
      </c>
      <c r="M112" s="15">
        <f t="shared" si="5"/>
        <v>0</v>
      </c>
      <c r="N112" s="15">
        <f t="shared" si="5"/>
        <v>0</v>
      </c>
      <c r="O112" s="15">
        <f t="shared" si="5"/>
        <v>0</v>
      </c>
      <c r="P112" s="20"/>
      <c r="Q112" s="20"/>
    </row>
    <row r="113" spans="1:17" x14ac:dyDescent="0.35">
      <c r="A113" s="1" t="s">
        <v>19</v>
      </c>
      <c r="B113" s="15">
        <f t="shared" si="5"/>
        <v>0</v>
      </c>
      <c r="C113" s="15">
        <f t="shared" si="5"/>
        <v>0</v>
      </c>
      <c r="D113" s="25">
        <f t="shared" si="4"/>
        <v>0</v>
      </c>
      <c r="E113" s="25">
        <f t="shared" si="4"/>
        <v>0</v>
      </c>
      <c r="F113" s="15">
        <f t="shared" si="5"/>
        <v>0</v>
      </c>
      <c r="G113" s="15">
        <f t="shared" si="5"/>
        <v>0</v>
      </c>
      <c r="H113" s="25">
        <f t="shared" si="4"/>
        <v>0</v>
      </c>
      <c r="I113" s="25">
        <f t="shared" si="4"/>
        <v>0</v>
      </c>
      <c r="J113" s="20"/>
      <c r="K113" s="20"/>
      <c r="L113" s="15">
        <f t="shared" si="5"/>
        <v>3056.4846119355479</v>
      </c>
      <c r="M113" s="15">
        <f t="shared" si="5"/>
        <v>3032.0327350400639</v>
      </c>
      <c r="N113" s="15">
        <f t="shared" si="5"/>
        <v>0</v>
      </c>
      <c r="O113" s="15">
        <f t="shared" si="5"/>
        <v>0</v>
      </c>
      <c r="P113" s="20"/>
      <c r="Q113" s="20"/>
    </row>
    <row r="114" spans="1:17" x14ac:dyDescent="0.35">
      <c r="A114" s="1" t="s">
        <v>20</v>
      </c>
      <c r="B114" s="15">
        <f t="shared" si="5"/>
        <v>8252.340595830321</v>
      </c>
      <c r="C114" s="15">
        <f t="shared" si="5"/>
        <v>8186.3218710636784</v>
      </c>
      <c r="D114" s="25">
        <f t="shared" si="4"/>
        <v>0</v>
      </c>
      <c r="E114" s="25">
        <f t="shared" si="4"/>
        <v>0</v>
      </c>
      <c r="F114" s="15">
        <f t="shared" si="5"/>
        <v>0</v>
      </c>
      <c r="G114" s="15">
        <f t="shared" si="5"/>
        <v>0</v>
      </c>
      <c r="H114" s="25">
        <f t="shared" si="4"/>
        <v>0</v>
      </c>
      <c r="I114" s="25">
        <f t="shared" si="4"/>
        <v>0</v>
      </c>
      <c r="J114" s="20"/>
      <c r="K114" s="20"/>
      <c r="L114" s="15">
        <f t="shared" si="5"/>
        <v>5257.1243064670216</v>
      </c>
      <c r="M114" s="15">
        <f t="shared" si="5"/>
        <v>5215.067312015286</v>
      </c>
      <c r="N114" s="15">
        <f t="shared" si="5"/>
        <v>0</v>
      </c>
      <c r="O114" s="15">
        <f t="shared" si="5"/>
        <v>0</v>
      </c>
      <c r="P114" s="20"/>
      <c r="Q114" s="20"/>
    </row>
    <row r="115" spans="1:17" x14ac:dyDescent="0.35">
      <c r="A115" s="1" t="s">
        <v>5</v>
      </c>
      <c r="B115" s="15">
        <f t="shared" si="5"/>
        <v>0</v>
      </c>
      <c r="C115" s="15">
        <f t="shared" si="5"/>
        <v>0</v>
      </c>
      <c r="D115" s="25">
        <f t="shared" si="4"/>
        <v>23198.391255204639</v>
      </c>
      <c r="E115" s="25">
        <f t="shared" si="4"/>
        <v>23012.804125163006</v>
      </c>
      <c r="F115" s="15">
        <f t="shared" si="5"/>
        <v>0</v>
      </c>
      <c r="G115" s="15">
        <f t="shared" si="5"/>
        <v>0</v>
      </c>
      <c r="H115" s="25">
        <f t="shared" si="4"/>
        <v>0</v>
      </c>
      <c r="I115" s="25">
        <f t="shared" si="4"/>
        <v>0</v>
      </c>
      <c r="J115" s="20"/>
      <c r="K115" s="20"/>
      <c r="L115" s="15">
        <f t="shared" si="5"/>
        <v>0</v>
      </c>
      <c r="M115" s="15">
        <f t="shared" si="5"/>
        <v>0</v>
      </c>
      <c r="N115" s="15">
        <f t="shared" si="5"/>
        <v>0</v>
      </c>
      <c r="O115" s="15">
        <f t="shared" si="5"/>
        <v>0</v>
      </c>
      <c r="P115" s="20"/>
      <c r="Q115" s="20"/>
    </row>
    <row r="116" spans="1:17" x14ac:dyDescent="0.35">
      <c r="A116" s="1" t="s">
        <v>10</v>
      </c>
      <c r="B116" s="15">
        <f t="shared" si="5"/>
        <v>0</v>
      </c>
      <c r="C116" s="15">
        <f t="shared" si="5"/>
        <v>0</v>
      </c>
      <c r="D116" s="25">
        <f t="shared" si="4"/>
        <v>345.67068613126082</v>
      </c>
      <c r="E116" s="25">
        <f t="shared" si="4"/>
        <v>342.90532064221071</v>
      </c>
      <c r="F116" s="15">
        <f t="shared" si="5"/>
        <v>0</v>
      </c>
      <c r="G116" s="15">
        <f t="shared" si="5"/>
        <v>0</v>
      </c>
      <c r="H116" s="25">
        <f t="shared" si="4"/>
        <v>0</v>
      </c>
      <c r="I116" s="25">
        <f t="shared" si="4"/>
        <v>0</v>
      </c>
      <c r="J116" s="20"/>
      <c r="K116" s="20"/>
      <c r="L116" s="15">
        <f t="shared" si="5"/>
        <v>0</v>
      </c>
      <c r="M116" s="15">
        <f t="shared" si="5"/>
        <v>0</v>
      </c>
      <c r="N116" s="15">
        <f t="shared" si="5"/>
        <v>0</v>
      </c>
      <c r="O116" s="15">
        <f t="shared" si="5"/>
        <v>0</v>
      </c>
      <c r="P116" s="20"/>
      <c r="Q116" s="20"/>
    </row>
    <row r="117" spans="1:17" x14ac:dyDescent="0.35">
      <c r="A117" s="1" t="s">
        <v>21</v>
      </c>
      <c r="B117" s="15">
        <f t="shared" si="5"/>
        <v>0</v>
      </c>
      <c r="C117" s="15">
        <f t="shared" si="5"/>
        <v>0</v>
      </c>
      <c r="D117" s="25">
        <f t="shared" si="4"/>
        <v>0</v>
      </c>
      <c r="E117" s="25">
        <f t="shared" si="4"/>
        <v>0</v>
      </c>
      <c r="F117" s="15">
        <f t="shared" si="5"/>
        <v>0</v>
      </c>
      <c r="G117" s="15">
        <f t="shared" si="5"/>
        <v>0</v>
      </c>
      <c r="H117" s="25">
        <f t="shared" si="4"/>
        <v>0</v>
      </c>
      <c r="I117" s="25">
        <f t="shared" si="4"/>
        <v>0</v>
      </c>
      <c r="J117" s="20"/>
      <c r="K117" s="20"/>
      <c r="L117" s="15">
        <f t="shared" si="5"/>
        <v>366.77988108125817</v>
      </c>
      <c r="M117" s="15">
        <f t="shared" si="5"/>
        <v>363.84564203260811</v>
      </c>
      <c r="N117" s="15">
        <f t="shared" si="5"/>
        <v>0</v>
      </c>
      <c r="O117" s="15">
        <f t="shared" si="5"/>
        <v>0</v>
      </c>
      <c r="P117" s="20"/>
      <c r="Q117" s="20"/>
    </row>
    <row r="118" spans="1:17" x14ac:dyDescent="0.35">
      <c r="A118" s="1" t="s">
        <v>1</v>
      </c>
      <c r="B118" s="15">
        <f t="shared" si="5"/>
        <v>346257.07847800787</v>
      </c>
      <c r="C118" s="15">
        <f t="shared" si="5"/>
        <v>343487.02185018384</v>
      </c>
      <c r="D118" s="25">
        <f t="shared" si="4"/>
        <v>2358.583793540502</v>
      </c>
      <c r="E118" s="25">
        <f t="shared" si="4"/>
        <v>2339.715123192178</v>
      </c>
      <c r="F118" s="15">
        <f t="shared" si="5"/>
        <v>47412.333642669226</v>
      </c>
      <c r="G118" s="15">
        <f t="shared" si="5"/>
        <v>47033.034973527872</v>
      </c>
      <c r="H118" s="25">
        <f t="shared" si="4"/>
        <v>29617.562663149751</v>
      </c>
      <c r="I118" s="25">
        <f t="shared" si="4"/>
        <v>29380.622161844556</v>
      </c>
      <c r="J118" s="20"/>
      <c r="K118" s="20"/>
      <c r="L118" s="15">
        <f t="shared" si="5"/>
        <v>180936.16787529603</v>
      </c>
      <c r="M118" s="15">
        <f t="shared" si="5"/>
        <v>179488.67853229365</v>
      </c>
      <c r="N118" s="15">
        <f t="shared" si="5"/>
        <v>170736.48789805465</v>
      </c>
      <c r="O118" s="15">
        <f t="shared" si="5"/>
        <v>169370.59599487024</v>
      </c>
      <c r="P118" s="20"/>
      <c r="Q118" s="20"/>
    </row>
    <row r="119" spans="1:17" x14ac:dyDescent="0.35">
      <c r="A119" s="1" t="s">
        <v>2</v>
      </c>
      <c r="B119" s="15">
        <f t="shared" si="5"/>
        <v>1077.2856857153524</v>
      </c>
      <c r="C119" s="15">
        <f t="shared" si="5"/>
        <v>1068.6674002296295</v>
      </c>
      <c r="D119" s="25">
        <f t="shared" si="4"/>
        <v>0</v>
      </c>
      <c r="E119" s="25">
        <f t="shared" si="4"/>
        <v>0</v>
      </c>
      <c r="F119" s="15">
        <f t="shared" si="5"/>
        <v>0</v>
      </c>
      <c r="G119" s="15">
        <f t="shared" si="5"/>
        <v>0</v>
      </c>
      <c r="H119" s="25">
        <f t="shared" si="4"/>
        <v>0</v>
      </c>
      <c r="I119" s="25">
        <f t="shared" si="4"/>
        <v>0</v>
      </c>
      <c r="J119" s="20"/>
      <c r="K119" s="20"/>
      <c r="L119" s="15">
        <f t="shared" si="5"/>
        <v>3091.793438217217</v>
      </c>
      <c r="M119" s="15">
        <f t="shared" si="5"/>
        <v>3067.0590907114793</v>
      </c>
      <c r="N119" s="15">
        <f t="shared" si="5"/>
        <v>0</v>
      </c>
      <c r="O119" s="15">
        <f t="shared" si="5"/>
        <v>0</v>
      </c>
      <c r="P119" s="20"/>
      <c r="Q119" s="20"/>
    </row>
    <row r="120" spans="1:17" x14ac:dyDescent="0.35">
      <c r="A120" s="1" t="s">
        <v>22</v>
      </c>
      <c r="B120" s="15">
        <f t="shared" si="5"/>
        <v>43138.828390427916</v>
      </c>
      <c r="C120" s="15">
        <f t="shared" si="5"/>
        <v>42793.717763304492</v>
      </c>
      <c r="D120" s="25">
        <f t="shared" si="4"/>
        <v>2460.3630208162322</v>
      </c>
      <c r="E120" s="25">
        <f t="shared" si="4"/>
        <v>2440.6801166497025</v>
      </c>
      <c r="F120" s="15">
        <f t="shared" si="5"/>
        <v>19642.933688172583</v>
      </c>
      <c r="G120" s="15">
        <f t="shared" si="5"/>
        <v>19485.7902186672</v>
      </c>
      <c r="H120" s="25">
        <f t="shared" si="4"/>
        <v>595.51629020019004</v>
      </c>
      <c r="I120" s="25">
        <f t="shared" si="4"/>
        <v>590.75215987858849</v>
      </c>
      <c r="J120" s="20"/>
      <c r="K120" s="20"/>
      <c r="L120" s="15">
        <f t="shared" si="5"/>
        <v>8744.830106899426</v>
      </c>
      <c r="M120" s="15">
        <f t="shared" si="5"/>
        <v>8674.8714660442292</v>
      </c>
      <c r="N120" s="15">
        <f t="shared" si="5"/>
        <v>23547.593796925052</v>
      </c>
      <c r="O120" s="15">
        <f t="shared" si="5"/>
        <v>23359.213046549652</v>
      </c>
      <c r="P120" s="20"/>
      <c r="Q120" s="20"/>
    </row>
    <row r="121" spans="1:17" x14ac:dyDescent="0.35">
      <c r="A121" s="1" t="s">
        <v>7</v>
      </c>
      <c r="B121" s="15">
        <f t="shared" si="5"/>
        <v>0</v>
      </c>
      <c r="C121" s="15">
        <f t="shared" si="5"/>
        <v>0</v>
      </c>
      <c r="D121" s="25">
        <f t="shared" si="5"/>
        <v>0</v>
      </c>
      <c r="E121" s="25">
        <f t="shared" si="5"/>
        <v>0</v>
      </c>
      <c r="F121" s="15">
        <f t="shared" si="5"/>
        <v>1295.8826390776189</v>
      </c>
      <c r="G121" s="15">
        <f t="shared" si="5"/>
        <v>1285.5155779649981</v>
      </c>
      <c r="H121" s="25">
        <f t="shared" si="5"/>
        <v>0</v>
      </c>
      <c r="I121" s="25">
        <f t="shared" si="5"/>
        <v>0</v>
      </c>
      <c r="J121" s="20"/>
      <c r="K121" s="20"/>
      <c r="L121" s="15">
        <f t="shared" si="5"/>
        <v>0</v>
      </c>
      <c r="M121" s="15">
        <f t="shared" si="5"/>
        <v>0</v>
      </c>
      <c r="N121" s="15">
        <f t="shared" si="5"/>
        <v>0</v>
      </c>
      <c r="O121" s="15">
        <f t="shared" si="5"/>
        <v>0</v>
      </c>
      <c r="P121" s="20"/>
      <c r="Q121" s="20"/>
    </row>
    <row r="122" spans="1:17" x14ac:dyDescent="0.35">
      <c r="A122" s="1" t="s">
        <v>3</v>
      </c>
      <c r="B122" s="15">
        <f t="shared" si="5"/>
        <v>6895.5691461128345</v>
      </c>
      <c r="C122" s="15">
        <f t="shared" si="5"/>
        <v>6840.4045929439326</v>
      </c>
      <c r="D122" s="25">
        <f t="shared" si="5"/>
        <v>0</v>
      </c>
      <c r="E122" s="25">
        <f t="shared" si="5"/>
        <v>0</v>
      </c>
      <c r="F122" s="15">
        <f t="shared" si="5"/>
        <v>0</v>
      </c>
      <c r="G122" s="15">
        <f t="shared" si="5"/>
        <v>0</v>
      </c>
      <c r="H122" s="25">
        <f t="shared" si="5"/>
        <v>0</v>
      </c>
      <c r="I122" s="25">
        <f t="shared" si="5"/>
        <v>0</v>
      </c>
      <c r="J122" s="20"/>
      <c r="K122" s="20"/>
      <c r="L122" s="15">
        <f t="shared" si="5"/>
        <v>0</v>
      </c>
      <c r="M122" s="15">
        <f t="shared" si="5"/>
        <v>0</v>
      </c>
      <c r="N122" s="15">
        <f t="shared" si="5"/>
        <v>0</v>
      </c>
      <c r="O122" s="15">
        <f t="shared" si="5"/>
        <v>0</v>
      </c>
      <c r="P122" s="20"/>
      <c r="Q122" s="20"/>
    </row>
    <row r="123" spans="1:17" x14ac:dyDescent="0.35">
      <c r="A123" s="2" t="s">
        <v>13</v>
      </c>
      <c r="B123" s="16">
        <f t="shared" ref="B123:O123" si="6">SUM(B105:B122)</f>
        <v>422751.78955562768</v>
      </c>
      <c r="C123" s="16">
        <f t="shared" si="6"/>
        <v>419369.77523918269</v>
      </c>
      <c r="D123" s="26">
        <f t="shared" si="6"/>
        <v>39721.215246596374</v>
      </c>
      <c r="E123" s="26">
        <f t="shared" si="6"/>
        <v>39403.445524623618</v>
      </c>
      <c r="F123" s="16">
        <f t="shared" si="6"/>
        <v>68410.794681895233</v>
      </c>
      <c r="G123" s="16">
        <f t="shared" si="6"/>
        <v>67863.508324440059</v>
      </c>
      <c r="H123" s="26">
        <f t="shared" si="6"/>
        <v>31222.799421531516</v>
      </c>
      <c r="I123" s="26">
        <f t="shared" si="6"/>
        <v>30973.017026159268</v>
      </c>
      <c r="J123" s="21"/>
      <c r="K123" s="21"/>
      <c r="L123" s="16">
        <f t="shared" si="6"/>
        <v>208378.33252754141</v>
      </c>
      <c r="M123" s="16">
        <f t="shared" si="6"/>
        <v>206711.30586732103</v>
      </c>
      <c r="N123" s="16">
        <f t="shared" si="6"/>
        <v>194284.08169497969</v>
      </c>
      <c r="O123" s="16">
        <f t="shared" si="6"/>
        <v>192729.80904141988</v>
      </c>
      <c r="P123" s="21"/>
      <c r="Q123" s="21"/>
    </row>
  </sheetData>
  <mergeCells count="45">
    <mergeCell ref="B6:Q6"/>
    <mergeCell ref="B7:C7"/>
    <mergeCell ref="D7:E7"/>
    <mergeCell ref="F7:G7"/>
    <mergeCell ref="H7:I7"/>
    <mergeCell ref="J7:K7"/>
    <mergeCell ref="L7:M7"/>
    <mergeCell ref="N7:O7"/>
    <mergeCell ref="P7:Q7"/>
    <mergeCell ref="B30:Q30"/>
    <mergeCell ref="B31:C31"/>
    <mergeCell ref="D31:E31"/>
    <mergeCell ref="F31:G31"/>
    <mergeCell ref="H31:I31"/>
    <mergeCell ref="J31:K31"/>
    <mergeCell ref="L31:M31"/>
    <mergeCell ref="N31:O31"/>
    <mergeCell ref="P31:Q31"/>
    <mergeCell ref="B54:Q54"/>
    <mergeCell ref="B55:C55"/>
    <mergeCell ref="D55:E55"/>
    <mergeCell ref="F55:G55"/>
    <mergeCell ref="H55:I55"/>
    <mergeCell ref="J55:K55"/>
    <mergeCell ref="L55:M55"/>
    <mergeCell ref="N55:O55"/>
    <mergeCell ref="P55:Q55"/>
    <mergeCell ref="B78:Q78"/>
    <mergeCell ref="B79:C79"/>
    <mergeCell ref="D79:E79"/>
    <mergeCell ref="F79:G79"/>
    <mergeCell ref="H79:I79"/>
    <mergeCell ref="J79:K79"/>
    <mergeCell ref="L79:M79"/>
    <mergeCell ref="N79:O79"/>
    <mergeCell ref="P79:Q79"/>
    <mergeCell ref="B102:Q102"/>
    <mergeCell ref="B103:C103"/>
    <mergeCell ref="D103:E103"/>
    <mergeCell ref="F103:G103"/>
    <mergeCell ref="H103:I103"/>
    <mergeCell ref="J103:K103"/>
    <mergeCell ref="L103:M103"/>
    <mergeCell ref="N103:O103"/>
    <mergeCell ref="P103:Q103"/>
  </mergeCells>
  <pageMargins left="0.7" right="0.7" top="1" bottom="0.75" header="0.3" footer="0.3"/>
  <pageSetup orientation="portrait" r:id="rId1"/>
  <headerFooter>
    <oddHeader xml:space="preserve">&amp;RKPSC Case No. 2017-00179
Attorney General’s Second Set of Data Requests
Dated:  September 8, 2017
Item No. 71
Confidential Attachment 3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opLeftCell="A95" zoomScale="85" zoomScaleNormal="85" workbookViewId="0">
      <selection activeCell="R6" sqref="R6"/>
    </sheetView>
  </sheetViews>
  <sheetFormatPr defaultRowHeight="12.4" x14ac:dyDescent="0.35"/>
  <cols>
    <col min="1" max="1" width="17.42578125" customWidth="1"/>
    <col min="2" max="3" width="14.7109375" style="18" customWidth="1"/>
    <col min="4" max="5" width="14.7109375" customWidth="1"/>
    <col min="6" max="9" width="14.7109375" style="18" customWidth="1"/>
    <col min="10" max="11" width="14.7109375" customWidth="1"/>
    <col min="12" max="15" width="14.7109375" style="18" customWidth="1"/>
    <col min="16" max="17" width="14.7109375" customWidth="1"/>
    <col min="18" max="18" width="13.78515625" customWidth="1"/>
  </cols>
  <sheetData>
    <row r="1" spans="1:17" ht="14.25" x14ac:dyDescent="0.45">
      <c r="A1" s="3" t="s">
        <v>14</v>
      </c>
    </row>
    <row r="2" spans="1:17" ht="14.25" x14ac:dyDescent="0.45">
      <c r="A2" s="3" t="s">
        <v>41</v>
      </c>
    </row>
    <row r="3" spans="1:17" ht="14.25" x14ac:dyDescent="0.45">
      <c r="A3" s="3" t="s">
        <v>15</v>
      </c>
    </row>
    <row r="4" spans="1:17" ht="14.25" x14ac:dyDescent="0.45">
      <c r="A4" s="3" t="s">
        <v>40</v>
      </c>
    </row>
    <row r="6" spans="1:17" x14ac:dyDescent="0.35">
      <c r="A6" s="4"/>
      <c r="B6" s="28" t="s">
        <v>33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x14ac:dyDescent="0.35">
      <c r="A7" s="8" t="s">
        <v>23</v>
      </c>
      <c r="B7" s="31" t="s">
        <v>24</v>
      </c>
      <c r="C7" s="32"/>
      <c r="D7" s="35"/>
      <c r="E7" s="36"/>
      <c r="F7" s="31" t="s">
        <v>26</v>
      </c>
      <c r="G7" s="32"/>
      <c r="H7" s="31" t="s">
        <v>27</v>
      </c>
      <c r="I7" s="32"/>
      <c r="J7" s="35"/>
      <c r="K7" s="36"/>
      <c r="L7" s="31" t="s">
        <v>28</v>
      </c>
      <c r="M7" s="32"/>
      <c r="N7" s="31" t="s">
        <v>29</v>
      </c>
      <c r="O7" s="32"/>
      <c r="P7" s="28" t="s">
        <v>31</v>
      </c>
      <c r="Q7" s="37"/>
    </row>
    <row r="8" spans="1:17" ht="29.25" customHeight="1" x14ac:dyDescent="0.35">
      <c r="A8" s="10" t="s">
        <v>12</v>
      </c>
      <c r="B8" s="13" t="s">
        <v>30</v>
      </c>
      <c r="C8" s="14" t="s">
        <v>16</v>
      </c>
      <c r="D8" s="9" t="s">
        <v>30</v>
      </c>
      <c r="E8" s="7" t="s">
        <v>16</v>
      </c>
      <c r="F8" s="13" t="s">
        <v>30</v>
      </c>
      <c r="G8" s="14" t="s">
        <v>16</v>
      </c>
      <c r="H8" s="13" t="s">
        <v>30</v>
      </c>
      <c r="I8" s="14" t="s">
        <v>16</v>
      </c>
      <c r="J8" s="9" t="s">
        <v>30</v>
      </c>
      <c r="K8" s="7" t="s">
        <v>16</v>
      </c>
      <c r="L8" s="13" t="s">
        <v>30</v>
      </c>
      <c r="M8" s="14" t="s">
        <v>16</v>
      </c>
      <c r="N8" s="17" t="s">
        <v>30</v>
      </c>
      <c r="O8" s="17" t="s">
        <v>16</v>
      </c>
      <c r="P8" s="9" t="s">
        <v>30</v>
      </c>
      <c r="Q8" s="7" t="s">
        <v>16</v>
      </c>
    </row>
    <row r="9" spans="1:17" x14ac:dyDescent="0.35">
      <c r="A9" s="1" t="s">
        <v>4</v>
      </c>
      <c r="B9" s="15">
        <v>0</v>
      </c>
      <c r="C9" s="15">
        <v>0</v>
      </c>
      <c r="D9" s="20"/>
      <c r="E9" s="20"/>
      <c r="F9" s="15">
        <v>391.32569041575454</v>
      </c>
      <c r="G9" s="15">
        <v>388.1950848924285</v>
      </c>
      <c r="H9" s="15">
        <v>0</v>
      </c>
      <c r="I9" s="15">
        <v>0</v>
      </c>
      <c r="J9" s="20"/>
      <c r="K9" s="20"/>
      <c r="L9" s="15">
        <v>0</v>
      </c>
      <c r="M9" s="15">
        <v>0</v>
      </c>
      <c r="N9" s="15">
        <v>0</v>
      </c>
      <c r="O9" s="15">
        <v>0</v>
      </c>
      <c r="P9" s="20"/>
      <c r="Q9" s="20"/>
    </row>
    <row r="10" spans="1:17" x14ac:dyDescent="0.35">
      <c r="A10" s="1" t="s">
        <v>11</v>
      </c>
      <c r="B10" s="15">
        <v>0</v>
      </c>
      <c r="C10" s="15">
        <v>0</v>
      </c>
      <c r="D10" s="20"/>
      <c r="E10" s="20"/>
      <c r="F10" s="15">
        <v>23.214253683887755</v>
      </c>
      <c r="G10" s="15">
        <v>23.028539654416651</v>
      </c>
      <c r="H10" s="15">
        <v>0</v>
      </c>
      <c r="I10" s="15">
        <v>0</v>
      </c>
      <c r="J10" s="20"/>
      <c r="K10" s="20"/>
      <c r="L10" s="15">
        <v>386.91243441156365</v>
      </c>
      <c r="M10" s="15">
        <v>383.81713493627115</v>
      </c>
      <c r="N10" s="15">
        <v>0</v>
      </c>
      <c r="O10" s="15">
        <v>0</v>
      </c>
      <c r="P10" s="20"/>
      <c r="Q10" s="20"/>
    </row>
    <row r="11" spans="1:17" x14ac:dyDescent="0.35">
      <c r="A11" s="1" t="s">
        <v>9</v>
      </c>
      <c r="B11" s="15">
        <v>0</v>
      </c>
      <c r="C11" s="15">
        <v>0</v>
      </c>
      <c r="D11" s="20"/>
      <c r="E11" s="20"/>
      <c r="F11" s="15">
        <v>0</v>
      </c>
      <c r="G11" s="15">
        <v>0</v>
      </c>
      <c r="H11" s="15">
        <v>0</v>
      </c>
      <c r="I11" s="15">
        <v>0</v>
      </c>
      <c r="J11" s="20"/>
      <c r="K11" s="20"/>
      <c r="L11" s="15">
        <v>0</v>
      </c>
      <c r="M11" s="15">
        <v>0</v>
      </c>
      <c r="N11" s="15">
        <v>0</v>
      </c>
      <c r="O11" s="15">
        <v>0</v>
      </c>
      <c r="P11" s="20"/>
      <c r="Q11" s="20"/>
    </row>
    <row r="12" spans="1:17" x14ac:dyDescent="0.35">
      <c r="A12" s="1" t="s">
        <v>17</v>
      </c>
      <c r="B12" s="15">
        <v>47.993117091002468</v>
      </c>
      <c r="C12" s="15">
        <v>47.609172154274447</v>
      </c>
      <c r="D12" s="20"/>
      <c r="E12" s="20"/>
      <c r="F12" s="15">
        <v>5.4100035294094226</v>
      </c>
      <c r="G12" s="15">
        <v>5.366723501174147</v>
      </c>
      <c r="H12" s="15">
        <v>0</v>
      </c>
      <c r="I12" s="15">
        <v>0</v>
      </c>
      <c r="J12" s="20"/>
      <c r="K12" s="20"/>
      <c r="L12" s="15">
        <v>14.714121871007572</v>
      </c>
      <c r="M12" s="15">
        <v>14.596408896039511</v>
      </c>
      <c r="N12" s="15">
        <v>20.69686522004131</v>
      </c>
      <c r="O12" s="15">
        <v>20.531290298280979</v>
      </c>
      <c r="P12" s="20"/>
      <c r="Q12" s="20"/>
    </row>
    <row r="13" spans="1:17" x14ac:dyDescent="0.35">
      <c r="A13" s="1" t="s">
        <v>8</v>
      </c>
      <c r="B13" s="15">
        <v>1129.587069043178</v>
      </c>
      <c r="C13" s="15">
        <v>1120.5503724908326</v>
      </c>
      <c r="D13" s="20"/>
      <c r="E13" s="20"/>
      <c r="F13" s="15">
        <v>0</v>
      </c>
      <c r="G13" s="15">
        <v>0</v>
      </c>
      <c r="H13" s="15">
        <v>0</v>
      </c>
      <c r="I13" s="15">
        <v>0</v>
      </c>
      <c r="J13" s="20"/>
      <c r="K13" s="20"/>
      <c r="L13" s="15">
        <v>102.69571958352356</v>
      </c>
      <c r="M13" s="15">
        <v>101.87415382685536</v>
      </c>
      <c r="N13" s="15">
        <v>0</v>
      </c>
      <c r="O13" s="15">
        <v>0</v>
      </c>
      <c r="P13" s="20"/>
      <c r="Q13" s="20"/>
    </row>
    <row r="14" spans="1:17" x14ac:dyDescent="0.35">
      <c r="A14" s="1" t="s">
        <v>6</v>
      </c>
      <c r="B14" s="15">
        <v>0</v>
      </c>
      <c r="C14" s="15">
        <v>0</v>
      </c>
      <c r="D14" s="20"/>
      <c r="E14" s="20"/>
      <c r="F14" s="15">
        <v>12.51229707763372</v>
      </c>
      <c r="G14" s="15">
        <v>12.412198701012651</v>
      </c>
      <c r="H14" s="15">
        <v>0</v>
      </c>
      <c r="I14" s="15">
        <v>0</v>
      </c>
      <c r="J14" s="20"/>
      <c r="K14" s="20"/>
      <c r="L14" s="15">
        <v>1015.7064007616601</v>
      </c>
      <c r="M14" s="15">
        <v>1007.5807495555669</v>
      </c>
      <c r="N14" s="15">
        <v>0</v>
      </c>
      <c r="O14" s="15">
        <v>0</v>
      </c>
      <c r="P14" s="20"/>
      <c r="Q14" s="20"/>
    </row>
    <row r="15" spans="1:17" x14ac:dyDescent="0.35">
      <c r="A15" s="1" t="s">
        <v>0</v>
      </c>
      <c r="B15" s="15">
        <v>0</v>
      </c>
      <c r="C15" s="15">
        <v>0</v>
      </c>
      <c r="D15" s="20"/>
      <c r="E15" s="20"/>
      <c r="F15" s="15">
        <v>518.31362645858974</v>
      </c>
      <c r="G15" s="15">
        <v>514.167117446921</v>
      </c>
      <c r="H15" s="15">
        <v>0</v>
      </c>
      <c r="I15" s="15">
        <v>0</v>
      </c>
      <c r="J15" s="20"/>
      <c r="K15" s="20"/>
      <c r="L15" s="15">
        <v>853.56788113131756</v>
      </c>
      <c r="M15" s="15">
        <v>846.73933808226707</v>
      </c>
      <c r="N15" s="15">
        <v>287.24991340316245</v>
      </c>
      <c r="O15" s="15">
        <v>284.95191409593713</v>
      </c>
      <c r="P15" s="20"/>
      <c r="Q15" s="20"/>
    </row>
    <row r="16" spans="1:17" x14ac:dyDescent="0.35">
      <c r="A16" s="1" t="s">
        <v>18</v>
      </c>
      <c r="B16" s="15">
        <v>0</v>
      </c>
      <c r="C16" s="15">
        <v>0</v>
      </c>
      <c r="D16" s="20"/>
      <c r="E16" s="20"/>
      <c r="F16" s="15">
        <v>2.9479392838076066</v>
      </c>
      <c r="G16" s="15">
        <v>2.9243557695371458</v>
      </c>
      <c r="H16" s="15">
        <v>0</v>
      </c>
      <c r="I16" s="15">
        <v>0</v>
      </c>
      <c r="J16" s="20"/>
      <c r="K16" s="20"/>
      <c r="L16" s="15">
        <v>0</v>
      </c>
      <c r="M16" s="15">
        <v>0</v>
      </c>
      <c r="N16" s="15">
        <v>0</v>
      </c>
      <c r="O16" s="15">
        <v>0</v>
      </c>
      <c r="P16" s="20"/>
      <c r="Q16" s="20"/>
    </row>
    <row r="17" spans="1:17" x14ac:dyDescent="0.35">
      <c r="A17" s="1" t="s">
        <v>19</v>
      </c>
      <c r="B17" s="15">
        <v>0</v>
      </c>
      <c r="C17" s="15">
        <v>0</v>
      </c>
      <c r="D17" s="20"/>
      <c r="E17" s="20"/>
      <c r="F17" s="15">
        <v>0</v>
      </c>
      <c r="G17" s="15">
        <v>0</v>
      </c>
      <c r="H17" s="15">
        <v>0</v>
      </c>
      <c r="I17" s="15">
        <v>0</v>
      </c>
      <c r="J17" s="20"/>
      <c r="K17" s="20"/>
      <c r="L17" s="15">
        <v>550.68962235717549</v>
      </c>
      <c r="M17" s="15">
        <v>546.28410537831803</v>
      </c>
      <c r="N17" s="15">
        <v>0</v>
      </c>
      <c r="O17" s="15">
        <v>0</v>
      </c>
      <c r="P17" s="20"/>
      <c r="Q17" s="20"/>
    </row>
    <row r="18" spans="1:17" x14ac:dyDescent="0.35">
      <c r="A18" s="1" t="s">
        <v>20</v>
      </c>
      <c r="B18" s="15">
        <v>315.71312933580265</v>
      </c>
      <c r="C18" s="15">
        <v>313.18742430111621</v>
      </c>
      <c r="D18" s="20"/>
      <c r="E18" s="20"/>
      <c r="F18" s="15">
        <v>0</v>
      </c>
      <c r="G18" s="15">
        <v>0</v>
      </c>
      <c r="H18" s="15">
        <v>0</v>
      </c>
      <c r="I18" s="15">
        <v>0</v>
      </c>
      <c r="J18" s="20"/>
      <c r="K18" s="20"/>
      <c r="L18" s="15">
        <v>2147.6858065126889</v>
      </c>
      <c r="M18" s="15">
        <v>2130.5043200605874</v>
      </c>
      <c r="N18" s="15">
        <v>0</v>
      </c>
      <c r="O18" s="15">
        <v>0</v>
      </c>
      <c r="P18" s="20"/>
      <c r="Q18" s="20"/>
    </row>
    <row r="19" spans="1:17" x14ac:dyDescent="0.35">
      <c r="A19" s="1" t="s">
        <v>5</v>
      </c>
      <c r="B19" s="15">
        <v>0</v>
      </c>
      <c r="C19" s="15">
        <v>0</v>
      </c>
      <c r="D19" s="20"/>
      <c r="E19" s="20"/>
      <c r="F19" s="15">
        <v>0</v>
      </c>
      <c r="G19" s="15">
        <v>0</v>
      </c>
      <c r="H19" s="15">
        <v>0</v>
      </c>
      <c r="I19" s="15">
        <v>0</v>
      </c>
      <c r="J19" s="20"/>
      <c r="K19" s="20"/>
      <c r="L19" s="15">
        <v>0</v>
      </c>
      <c r="M19" s="15">
        <v>0</v>
      </c>
      <c r="N19" s="15">
        <v>0</v>
      </c>
      <c r="O19" s="15">
        <v>0</v>
      </c>
      <c r="P19" s="20"/>
      <c r="Q19" s="20"/>
    </row>
    <row r="20" spans="1:17" x14ac:dyDescent="0.35">
      <c r="A20" s="1" t="s">
        <v>10</v>
      </c>
      <c r="B20" s="15">
        <v>0</v>
      </c>
      <c r="C20" s="15">
        <v>0</v>
      </c>
      <c r="D20" s="20"/>
      <c r="E20" s="20"/>
      <c r="F20" s="15">
        <v>0</v>
      </c>
      <c r="G20" s="15">
        <v>0</v>
      </c>
      <c r="H20" s="15">
        <v>0</v>
      </c>
      <c r="I20" s="15">
        <v>0</v>
      </c>
      <c r="J20" s="20"/>
      <c r="K20" s="20"/>
      <c r="L20" s="15">
        <v>0</v>
      </c>
      <c r="M20" s="15">
        <v>0</v>
      </c>
      <c r="N20" s="15">
        <v>0</v>
      </c>
      <c r="O20" s="15">
        <v>0</v>
      </c>
      <c r="P20" s="20"/>
      <c r="Q20" s="20"/>
    </row>
    <row r="21" spans="1:17" x14ac:dyDescent="0.35">
      <c r="A21" s="1" t="s">
        <v>21</v>
      </c>
      <c r="B21" s="15">
        <v>0</v>
      </c>
      <c r="C21" s="15">
        <v>0</v>
      </c>
      <c r="D21" s="20"/>
      <c r="E21" s="20"/>
      <c r="F21" s="15">
        <v>0</v>
      </c>
      <c r="G21" s="15">
        <v>0</v>
      </c>
      <c r="H21" s="15">
        <v>0</v>
      </c>
      <c r="I21" s="15">
        <v>0</v>
      </c>
      <c r="J21" s="20"/>
      <c r="K21" s="20"/>
      <c r="L21" s="15">
        <v>0</v>
      </c>
      <c r="M21" s="15">
        <v>0</v>
      </c>
      <c r="N21" s="15">
        <v>0</v>
      </c>
      <c r="O21" s="15">
        <v>0</v>
      </c>
      <c r="P21" s="20"/>
      <c r="Q21" s="20"/>
    </row>
    <row r="22" spans="1:17" x14ac:dyDescent="0.35">
      <c r="A22" s="1" t="s">
        <v>1</v>
      </c>
      <c r="B22" s="15">
        <v>37755.213879988849</v>
      </c>
      <c r="C22" s="15">
        <v>37453.172168948935</v>
      </c>
      <c r="D22" s="20"/>
      <c r="E22" s="20"/>
      <c r="F22" s="15">
        <v>8374.8887645242394</v>
      </c>
      <c r="G22" s="15">
        <v>8307.8896544080453</v>
      </c>
      <c r="H22" s="15">
        <v>0</v>
      </c>
      <c r="I22" s="15">
        <v>0</v>
      </c>
      <c r="J22" s="20"/>
      <c r="K22" s="20"/>
      <c r="L22" s="15">
        <v>38634.306442065987</v>
      </c>
      <c r="M22" s="15">
        <v>38325.231990529457</v>
      </c>
      <c r="N22" s="15">
        <v>41989.024938783448</v>
      </c>
      <c r="O22" s="15">
        <v>41653.11273927318</v>
      </c>
      <c r="P22" s="20"/>
      <c r="Q22" s="20"/>
    </row>
    <row r="23" spans="1:17" x14ac:dyDescent="0.35">
      <c r="A23" s="1" t="s">
        <v>2</v>
      </c>
      <c r="B23" s="15">
        <v>264.82933336037826</v>
      </c>
      <c r="C23" s="15">
        <v>262.7106986934952</v>
      </c>
      <c r="D23" s="20"/>
      <c r="E23" s="20"/>
      <c r="F23" s="15">
        <v>0</v>
      </c>
      <c r="G23" s="15">
        <v>0</v>
      </c>
      <c r="H23" s="15">
        <v>0</v>
      </c>
      <c r="I23" s="15">
        <v>0</v>
      </c>
      <c r="J23" s="20"/>
      <c r="K23" s="20"/>
      <c r="L23" s="15">
        <v>433.92227241701892</v>
      </c>
      <c r="M23" s="15">
        <v>430.45089423768275</v>
      </c>
      <c r="N23" s="15">
        <v>0</v>
      </c>
      <c r="O23" s="15">
        <v>0</v>
      </c>
      <c r="P23" s="20"/>
      <c r="Q23" s="20"/>
    </row>
    <row r="24" spans="1:17" x14ac:dyDescent="0.35">
      <c r="A24" s="1" t="s">
        <v>22</v>
      </c>
      <c r="B24" s="15">
        <v>4840.0740936529392</v>
      </c>
      <c r="C24" s="15">
        <v>4801.3535009037159</v>
      </c>
      <c r="D24" s="20"/>
      <c r="E24" s="20"/>
      <c r="F24" s="15">
        <v>3307.5284489224373</v>
      </c>
      <c r="G24" s="15">
        <v>3281.0682213310579</v>
      </c>
      <c r="H24" s="15">
        <v>0</v>
      </c>
      <c r="I24" s="15">
        <v>0</v>
      </c>
      <c r="J24" s="20"/>
      <c r="K24" s="20"/>
      <c r="L24" s="15">
        <v>3399.2887583842498</v>
      </c>
      <c r="M24" s="15">
        <v>3372.0944483171756</v>
      </c>
      <c r="N24" s="15">
        <v>9147.960538910278</v>
      </c>
      <c r="O24" s="15">
        <v>9074.7768545989966</v>
      </c>
      <c r="P24" s="20"/>
      <c r="Q24" s="20"/>
    </row>
    <row r="25" spans="1:17" x14ac:dyDescent="0.35">
      <c r="A25" s="1" t="s">
        <v>7</v>
      </c>
      <c r="B25" s="15">
        <v>0</v>
      </c>
      <c r="C25" s="15">
        <v>0</v>
      </c>
      <c r="D25" s="20"/>
      <c r="E25" s="20"/>
      <c r="F25" s="15">
        <v>562.12676723397567</v>
      </c>
      <c r="G25" s="15">
        <v>557.62975309610385</v>
      </c>
      <c r="H25" s="15">
        <v>0</v>
      </c>
      <c r="I25" s="15">
        <v>0</v>
      </c>
      <c r="J25" s="20"/>
      <c r="K25" s="20"/>
      <c r="L25" s="15">
        <v>0</v>
      </c>
      <c r="M25" s="15">
        <v>0</v>
      </c>
      <c r="N25" s="15">
        <v>0</v>
      </c>
      <c r="O25" s="15">
        <v>0</v>
      </c>
      <c r="P25" s="20"/>
      <c r="Q25" s="20"/>
    </row>
    <row r="26" spans="1:17" x14ac:dyDescent="0.35">
      <c r="A26" s="1" t="s">
        <v>3</v>
      </c>
      <c r="B26" s="15">
        <v>1151.9820092346722</v>
      </c>
      <c r="C26" s="15">
        <v>1142.7661531607948</v>
      </c>
      <c r="D26" s="20"/>
      <c r="E26" s="20"/>
      <c r="F26" s="15">
        <v>0</v>
      </c>
      <c r="G26" s="15">
        <v>0</v>
      </c>
      <c r="H26" s="15">
        <v>0</v>
      </c>
      <c r="I26" s="15">
        <v>0</v>
      </c>
      <c r="J26" s="20"/>
      <c r="K26" s="20"/>
      <c r="L26" s="15">
        <v>0</v>
      </c>
      <c r="M26" s="15">
        <v>0</v>
      </c>
      <c r="N26" s="15">
        <v>0</v>
      </c>
      <c r="O26" s="15">
        <v>0</v>
      </c>
      <c r="P26" s="20"/>
      <c r="Q26" s="20"/>
    </row>
    <row r="27" spans="1:17" x14ac:dyDescent="0.35">
      <c r="A27" s="2" t="s">
        <v>13</v>
      </c>
      <c r="B27" s="16">
        <f t="shared" ref="B27:O27" si="0">SUM(B9:B26)</f>
        <v>45505.392631706825</v>
      </c>
      <c r="C27" s="16">
        <f t="shared" si="0"/>
        <v>45141.349490653163</v>
      </c>
      <c r="D27" s="21"/>
      <c r="E27" s="21"/>
      <c r="F27" s="16">
        <f t="shared" si="0"/>
        <v>13198.267791129736</v>
      </c>
      <c r="G27" s="16">
        <f t="shared" si="0"/>
        <v>13092.681648800697</v>
      </c>
      <c r="H27" s="16">
        <f t="shared" si="0"/>
        <v>0</v>
      </c>
      <c r="I27" s="16">
        <f t="shared" si="0"/>
        <v>0</v>
      </c>
      <c r="J27" s="21"/>
      <c r="K27" s="21"/>
      <c r="L27" s="16">
        <f t="shared" si="0"/>
        <v>47539.489459496195</v>
      </c>
      <c r="M27" s="16">
        <f t="shared" si="0"/>
        <v>47159.173543820223</v>
      </c>
      <c r="N27" s="16">
        <f t="shared" si="0"/>
        <v>51444.932256316933</v>
      </c>
      <c r="O27" s="16">
        <f t="shared" si="0"/>
        <v>51033.372798266391</v>
      </c>
      <c r="P27" s="21"/>
      <c r="Q27" s="21"/>
    </row>
    <row r="29" spans="1:17" x14ac:dyDescent="0.35">
      <c r="B29" s="19"/>
      <c r="C29" s="19"/>
      <c r="D29" s="6"/>
      <c r="E29" s="6"/>
      <c r="F29" s="19"/>
      <c r="G29" s="19"/>
      <c r="H29" s="19"/>
      <c r="I29" s="19"/>
      <c r="J29" s="6"/>
      <c r="K29" s="6"/>
      <c r="L29" s="19"/>
      <c r="M29" s="19"/>
      <c r="N29" s="19"/>
      <c r="O29" s="19"/>
      <c r="P29" s="6"/>
      <c r="Q29" s="6"/>
    </row>
    <row r="30" spans="1:17" x14ac:dyDescent="0.35">
      <c r="A30" s="4"/>
      <c r="B30" s="28" t="s">
        <v>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</row>
    <row r="31" spans="1:17" x14ac:dyDescent="0.35">
      <c r="A31" s="8" t="s">
        <v>23</v>
      </c>
      <c r="B31" s="31" t="s">
        <v>24</v>
      </c>
      <c r="C31" s="32"/>
      <c r="D31" s="35"/>
      <c r="E31" s="36"/>
      <c r="F31" s="31" t="s">
        <v>26</v>
      </c>
      <c r="G31" s="32"/>
      <c r="H31" s="31" t="s">
        <v>27</v>
      </c>
      <c r="I31" s="32"/>
      <c r="J31" s="35"/>
      <c r="K31" s="36"/>
      <c r="L31" s="31" t="s">
        <v>28</v>
      </c>
      <c r="M31" s="32"/>
      <c r="N31" s="31" t="s">
        <v>29</v>
      </c>
      <c r="O31" s="32"/>
      <c r="P31" s="28" t="s">
        <v>31</v>
      </c>
      <c r="Q31" s="37"/>
    </row>
    <row r="32" spans="1:17" ht="24.75" x14ac:dyDescent="0.35">
      <c r="A32" s="10" t="s">
        <v>12</v>
      </c>
      <c r="B32" s="13" t="s">
        <v>30</v>
      </c>
      <c r="C32" s="14" t="s">
        <v>16</v>
      </c>
      <c r="D32" s="9" t="s">
        <v>30</v>
      </c>
      <c r="E32" s="7" t="s">
        <v>16</v>
      </c>
      <c r="F32" s="13" t="s">
        <v>30</v>
      </c>
      <c r="G32" s="14" t="s">
        <v>16</v>
      </c>
      <c r="H32" s="13" t="s">
        <v>30</v>
      </c>
      <c r="I32" s="14" t="s">
        <v>16</v>
      </c>
      <c r="J32" s="9" t="s">
        <v>30</v>
      </c>
      <c r="K32" s="7" t="s">
        <v>16</v>
      </c>
      <c r="L32" s="13" t="s">
        <v>30</v>
      </c>
      <c r="M32" s="14" t="s">
        <v>16</v>
      </c>
      <c r="N32" s="17" t="s">
        <v>30</v>
      </c>
      <c r="O32" s="17" t="s">
        <v>16</v>
      </c>
      <c r="P32" s="9" t="s">
        <v>30</v>
      </c>
      <c r="Q32" s="7" t="s">
        <v>16</v>
      </c>
    </row>
    <row r="33" spans="1:17" x14ac:dyDescent="0.35">
      <c r="A33" s="1" t="s">
        <v>4</v>
      </c>
      <c r="B33" s="15">
        <v>0</v>
      </c>
      <c r="C33" s="15">
        <v>0</v>
      </c>
      <c r="D33" s="20"/>
      <c r="E33" s="20"/>
      <c r="F33" s="15">
        <v>348.05298766261421</v>
      </c>
      <c r="G33" s="15">
        <v>345.26856376131332</v>
      </c>
      <c r="H33" s="15">
        <v>60.445756279428714</v>
      </c>
      <c r="I33" s="15">
        <v>59.962190229193283</v>
      </c>
      <c r="J33" s="20"/>
      <c r="K33" s="20"/>
      <c r="L33" s="15">
        <v>0</v>
      </c>
      <c r="M33" s="15">
        <v>0</v>
      </c>
      <c r="N33" s="15">
        <v>0</v>
      </c>
      <c r="O33" s="15">
        <v>0</v>
      </c>
      <c r="P33" s="20"/>
      <c r="Q33" s="20"/>
    </row>
    <row r="34" spans="1:17" x14ac:dyDescent="0.35">
      <c r="A34" s="1" t="s">
        <v>11</v>
      </c>
      <c r="B34" s="15">
        <v>0</v>
      </c>
      <c r="C34" s="15">
        <v>0</v>
      </c>
      <c r="D34" s="20"/>
      <c r="E34" s="20"/>
      <c r="F34" s="15">
        <v>20.647226974673714</v>
      </c>
      <c r="G34" s="15">
        <v>20.482049158876325</v>
      </c>
      <c r="H34" s="15">
        <v>0</v>
      </c>
      <c r="I34" s="15">
        <v>0</v>
      </c>
      <c r="J34" s="20"/>
      <c r="K34" s="20"/>
      <c r="L34" s="15">
        <v>546.11089076245014</v>
      </c>
      <c r="M34" s="15">
        <v>541.74200363635055</v>
      </c>
      <c r="N34" s="15">
        <v>0</v>
      </c>
      <c r="O34" s="15">
        <v>0</v>
      </c>
      <c r="P34" s="20"/>
      <c r="Q34" s="20"/>
    </row>
    <row r="35" spans="1:17" x14ac:dyDescent="0.35">
      <c r="A35" s="1" t="s">
        <v>9</v>
      </c>
      <c r="B35" s="15">
        <v>0</v>
      </c>
      <c r="C35" s="15">
        <v>0</v>
      </c>
      <c r="D35" s="20"/>
      <c r="E35" s="20"/>
      <c r="F35" s="15">
        <v>0</v>
      </c>
      <c r="G35" s="15">
        <v>0</v>
      </c>
      <c r="H35" s="15">
        <v>0</v>
      </c>
      <c r="I35" s="15">
        <v>0</v>
      </c>
      <c r="J35" s="20"/>
      <c r="K35" s="20"/>
      <c r="L35" s="15">
        <v>0</v>
      </c>
      <c r="M35" s="15">
        <v>0</v>
      </c>
      <c r="N35" s="15">
        <v>0</v>
      </c>
      <c r="O35" s="15">
        <v>0</v>
      </c>
      <c r="P35" s="20"/>
      <c r="Q35" s="20"/>
    </row>
    <row r="36" spans="1:17" x14ac:dyDescent="0.35">
      <c r="A36" s="1" t="s">
        <v>17</v>
      </c>
      <c r="B36" s="15">
        <v>110.96154438118644</v>
      </c>
      <c r="C36" s="15">
        <v>110.07385202613695</v>
      </c>
      <c r="D36" s="20"/>
      <c r="E36" s="20"/>
      <c r="F36" s="15">
        <v>4.8117666122960729</v>
      </c>
      <c r="G36" s="15">
        <v>4.7732724793977042</v>
      </c>
      <c r="H36" s="15">
        <v>4.1601749032464932</v>
      </c>
      <c r="I36" s="15">
        <v>4.1268935040205212</v>
      </c>
      <c r="J36" s="20"/>
      <c r="K36" s="20"/>
      <c r="L36" s="15">
        <v>20.768374151593395</v>
      </c>
      <c r="M36" s="15">
        <v>20.602227158380646</v>
      </c>
      <c r="N36" s="15">
        <v>27.633026425762509</v>
      </c>
      <c r="O36" s="15">
        <v>27.411962214356407</v>
      </c>
      <c r="P36" s="20"/>
      <c r="Q36" s="20"/>
    </row>
    <row r="37" spans="1:17" x14ac:dyDescent="0.35">
      <c r="A37" s="1" t="s">
        <v>8</v>
      </c>
      <c r="B37" s="15">
        <v>2611.6396119131673</v>
      </c>
      <c r="C37" s="15">
        <v>2590.7464950178619</v>
      </c>
      <c r="D37" s="20"/>
      <c r="E37" s="20"/>
      <c r="F37" s="15">
        <v>0</v>
      </c>
      <c r="G37" s="15">
        <v>0</v>
      </c>
      <c r="H37" s="15">
        <v>0</v>
      </c>
      <c r="I37" s="15">
        <v>0</v>
      </c>
      <c r="J37" s="20"/>
      <c r="K37" s="20"/>
      <c r="L37" s="15">
        <v>144.95075865045055</v>
      </c>
      <c r="M37" s="15">
        <v>143.79115258124693</v>
      </c>
      <c r="N37" s="15">
        <v>0</v>
      </c>
      <c r="O37" s="15">
        <v>0</v>
      </c>
      <c r="P37" s="20"/>
      <c r="Q37" s="20"/>
    </row>
    <row r="38" spans="1:17" x14ac:dyDescent="0.35">
      <c r="A38" s="1" t="s">
        <v>6</v>
      </c>
      <c r="B38" s="15">
        <v>0</v>
      </c>
      <c r="C38" s="15">
        <v>0</v>
      </c>
      <c r="D38" s="20"/>
      <c r="E38" s="20"/>
      <c r="F38" s="15">
        <v>11.128690211383285</v>
      </c>
      <c r="G38" s="15">
        <v>11.039660689692219</v>
      </c>
      <c r="H38" s="15">
        <v>0</v>
      </c>
      <c r="I38" s="15">
        <v>0</v>
      </c>
      <c r="J38" s="20"/>
      <c r="K38" s="20"/>
      <c r="L38" s="15">
        <v>1433.6275548152669</v>
      </c>
      <c r="M38" s="15">
        <v>1422.1585343767447</v>
      </c>
      <c r="N38" s="15">
        <v>0</v>
      </c>
      <c r="O38" s="15">
        <v>0</v>
      </c>
      <c r="P38" s="20"/>
      <c r="Q38" s="20"/>
    </row>
    <row r="39" spans="1:17" x14ac:dyDescent="0.35">
      <c r="A39" s="1" t="s">
        <v>0</v>
      </c>
      <c r="B39" s="15">
        <v>0</v>
      </c>
      <c r="C39" s="15">
        <v>0</v>
      </c>
      <c r="D39" s="20"/>
      <c r="E39" s="20"/>
      <c r="F39" s="15">
        <v>460.99862762266929</v>
      </c>
      <c r="G39" s="15">
        <v>457.31063860168791</v>
      </c>
      <c r="H39" s="15">
        <v>0</v>
      </c>
      <c r="I39" s="15">
        <v>0</v>
      </c>
      <c r="J39" s="20"/>
      <c r="K39" s="20"/>
      <c r="L39" s="15">
        <v>1204.7757436376394</v>
      </c>
      <c r="M39" s="15">
        <v>1195.1375376885383</v>
      </c>
      <c r="N39" s="15">
        <v>383.51626507097376</v>
      </c>
      <c r="O39" s="15">
        <v>380.44813495040597</v>
      </c>
      <c r="P39" s="20"/>
      <c r="Q39" s="20"/>
    </row>
    <row r="40" spans="1:17" x14ac:dyDescent="0.35">
      <c r="A40" s="1" t="s">
        <v>18</v>
      </c>
      <c r="B40" s="15">
        <v>0</v>
      </c>
      <c r="C40" s="15">
        <v>0</v>
      </c>
      <c r="D40" s="20"/>
      <c r="E40" s="20"/>
      <c r="F40" s="15">
        <v>2.6219568515604847</v>
      </c>
      <c r="G40" s="15">
        <v>2.600981196748001</v>
      </c>
      <c r="H40" s="15">
        <v>0.41518900731618325</v>
      </c>
      <c r="I40" s="15">
        <v>0.41186749525765376</v>
      </c>
      <c r="J40" s="20"/>
      <c r="K40" s="20"/>
      <c r="L40" s="15">
        <v>0</v>
      </c>
      <c r="M40" s="15">
        <v>0</v>
      </c>
      <c r="N40" s="15">
        <v>0</v>
      </c>
      <c r="O40" s="15">
        <v>0</v>
      </c>
      <c r="P40" s="20"/>
      <c r="Q40" s="20"/>
    </row>
    <row r="41" spans="1:17" x14ac:dyDescent="0.35">
      <c r="A41" s="1" t="s">
        <v>19</v>
      </c>
      <c r="B41" s="15">
        <v>0</v>
      </c>
      <c r="C41" s="15">
        <v>0</v>
      </c>
      <c r="D41" s="20"/>
      <c r="E41" s="20"/>
      <c r="F41" s="15">
        <v>0</v>
      </c>
      <c r="G41" s="15">
        <v>0</v>
      </c>
      <c r="H41" s="15">
        <v>0</v>
      </c>
      <c r="I41" s="15">
        <v>0</v>
      </c>
      <c r="J41" s="20"/>
      <c r="K41" s="20"/>
      <c r="L41" s="15">
        <v>777.27561445909998</v>
      </c>
      <c r="M41" s="15">
        <v>771.05740954342718</v>
      </c>
      <c r="N41" s="15">
        <v>0</v>
      </c>
      <c r="O41" s="15">
        <v>0</v>
      </c>
      <c r="P41" s="20"/>
      <c r="Q41" s="20"/>
    </row>
    <row r="42" spans="1:17" x14ac:dyDescent="0.35">
      <c r="A42" s="1" t="s">
        <v>20</v>
      </c>
      <c r="B42" s="15">
        <v>729.93834399402988</v>
      </c>
      <c r="C42" s="15">
        <v>724.09883724207759</v>
      </c>
      <c r="D42" s="20"/>
      <c r="E42" s="20"/>
      <c r="F42" s="15">
        <v>0</v>
      </c>
      <c r="G42" s="15">
        <v>0</v>
      </c>
      <c r="H42" s="15">
        <v>0</v>
      </c>
      <c r="I42" s="15">
        <v>0</v>
      </c>
      <c r="J42" s="20"/>
      <c r="K42" s="20"/>
      <c r="L42" s="15">
        <v>3031.3696448042142</v>
      </c>
      <c r="M42" s="15">
        <v>3007.1186876457805</v>
      </c>
      <c r="N42" s="15">
        <v>0</v>
      </c>
      <c r="O42" s="15">
        <v>0</v>
      </c>
      <c r="P42" s="20"/>
      <c r="Q42" s="20"/>
    </row>
    <row r="43" spans="1:17" x14ac:dyDescent="0.35">
      <c r="A43" s="1" t="s">
        <v>5</v>
      </c>
      <c r="B43" s="15">
        <v>0</v>
      </c>
      <c r="C43" s="15">
        <v>0</v>
      </c>
      <c r="D43" s="20"/>
      <c r="E43" s="20"/>
      <c r="F43" s="15">
        <v>0</v>
      </c>
      <c r="G43" s="15">
        <v>0</v>
      </c>
      <c r="H43" s="15">
        <v>0</v>
      </c>
      <c r="I43" s="15">
        <v>0</v>
      </c>
      <c r="J43" s="20"/>
      <c r="K43" s="20"/>
      <c r="L43" s="15">
        <v>0</v>
      </c>
      <c r="M43" s="15">
        <v>0</v>
      </c>
      <c r="N43" s="15">
        <v>0</v>
      </c>
      <c r="O43" s="15">
        <v>0</v>
      </c>
      <c r="P43" s="20"/>
      <c r="Q43" s="20"/>
    </row>
    <row r="44" spans="1:17" x14ac:dyDescent="0.35">
      <c r="A44" s="1" t="s">
        <v>10</v>
      </c>
      <c r="B44" s="15">
        <v>0</v>
      </c>
      <c r="C44" s="15">
        <v>0</v>
      </c>
      <c r="D44" s="20"/>
      <c r="E44" s="20"/>
      <c r="F44" s="15">
        <v>0</v>
      </c>
      <c r="G44" s="15">
        <v>0</v>
      </c>
      <c r="H44" s="15">
        <v>0</v>
      </c>
      <c r="I44" s="15">
        <v>0</v>
      </c>
      <c r="J44" s="20"/>
      <c r="K44" s="20"/>
      <c r="L44" s="15">
        <v>0</v>
      </c>
      <c r="M44" s="15">
        <v>0</v>
      </c>
      <c r="N44" s="15">
        <v>0</v>
      </c>
      <c r="O44" s="15">
        <v>0</v>
      </c>
      <c r="P44" s="20"/>
      <c r="Q44" s="20"/>
    </row>
    <row r="45" spans="1:17" x14ac:dyDescent="0.35">
      <c r="A45" s="1" t="s">
        <v>21</v>
      </c>
      <c r="B45" s="15">
        <v>0</v>
      </c>
      <c r="C45" s="15">
        <v>0</v>
      </c>
      <c r="D45" s="20"/>
      <c r="E45" s="20"/>
      <c r="F45" s="15">
        <v>0</v>
      </c>
      <c r="G45" s="15">
        <v>0</v>
      </c>
      <c r="H45" s="15">
        <v>0</v>
      </c>
      <c r="I45" s="15">
        <v>0</v>
      </c>
      <c r="J45" s="20"/>
      <c r="K45" s="20"/>
      <c r="L45" s="15">
        <v>0</v>
      </c>
      <c r="M45" s="15">
        <v>0</v>
      </c>
      <c r="N45" s="15">
        <v>0</v>
      </c>
      <c r="O45" s="15">
        <v>0</v>
      </c>
      <c r="P45" s="20"/>
      <c r="Q45" s="20"/>
    </row>
    <row r="46" spans="1:17" x14ac:dyDescent="0.35">
      <c r="A46" s="1" t="s">
        <v>1</v>
      </c>
      <c r="B46" s="15">
        <v>87291.20120749512</v>
      </c>
      <c r="C46" s="15">
        <v>86592.871597835154</v>
      </c>
      <c r="D46" s="20"/>
      <c r="E46" s="20"/>
      <c r="F46" s="15">
        <v>7448.7955358562103</v>
      </c>
      <c r="G46" s="15">
        <v>7389.2051715693606</v>
      </c>
      <c r="H46" s="15">
        <v>7810.9423566179594</v>
      </c>
      <c r="I46" s="15">
        <v>7748.4548177650158</v>
      </c>
      <c r="J46" s="20"/>
      <c r="K46" s="20"/>
      <c r="L46" s="15">
        <v>54530.724858077985</v>
      </c>
      <c r="M46" s="15">
        <v>54094.479059213358</v>
      </c>
      <c r="N46" s="15">
        <v>56060.848992816122</v>
      </c>
      <c r="O46" s="15">
        <v>55612.362200873591</v>
      </c>
      <c r="P46" s="20"/>
      <c r="Q46" s="20"/>
    </row>
    <row r="47" spans="1:17" x14ac:dyDescent="0.35">
      <c r="A47" s="1" t="s">
        <v>2</v>
      </c>
      <c r="B47" s="15">
        <v>612.29346223516609</v>
      </c>
      <c r="C47" s="15">
        <v>607.39511453728471</v>
      </c>
      <c r="D47" s="20"/>
      <c r="E47" s="20"/>
      <c r="F47" s="15">
        <v>0</v>
      </c>
      <c r="G47" s="15">
        <v>0</v>
      </c>
      <c r="H47" s="15">
        <v>0</v>
      </c>
      <c r="I47" s="15">
        <v>0</v>
      </c>
      <c r="J47" s="20"/>
      <c r="K47" s="20"/>
      <c r="L47" s="15">
        <v>612.46333184334173</v>
      </c>
      <c r="M47" s="15">
        <v>607.56362518859498</v>
      </c>
      <c r="N47" s="15">
        <v>0</v>
      </c>
      <c r="O47" s="15">
        <v>0</v>
      </c>
      <c r="P47" s="20"/>
      <c r="Q47" s="20"/>
    </row>
    <row r="48" spans="1:17" x14ac:dyDescent="0.35">
      <c r="A48" s="1" t="s">
        <v>22</v>
      </c>
      <c r="B48" s="15">
        <v>11190.398309256458</v>
      </c>
      <c r="C48" s="15">
        <v>11100.875122782405</v>
      </c>
      <c r="D48" s="20"/>
      <c r="E48" s="20"/>
      <c r="F48" s="15">
        <v>2941.7827314212036</v>
      </c>
      <c r="G48" s="15">
        <v>2918.248469569834</v>
      </c>
      <c r="H48" s="15">
        <v>193.48862493608618</v>
      </c>
      <c r="I48" s="15">
        <v>191.94071593659748</v>
      </c>
      <c r="J48" s="20"/>
      <c r="K48" s="20"/>
      <c r="L48" s="15">
        <v>4797.9554201283217</v>
      </c>
      <c r="M48" s="15">
        <v>4759.571776767295</v>
      </c>
      <c r="N48" s="15">
        <v>12213.725732182924</v>
      </c>
      <c r="O48" s="15">
        <v>12116.015926325461</v>
      </c>
      <c r="P48" s="20"/>
      <c r="Q48" s="20"/>
    </row>
    <row r="49" spans="1:17" x14ac:dyDescent="0.35">
      <c r="A49" s="1" t="s">
        <v>7</v>
      </c>
      <c r="B49" s="15">
        <v>0</v>
      </c>
      <c r="C49" s="15">
        <v>0</v>
      </c>
      <c r="D49" s="20"/>
      <c r="E49" s="20"/>
      <c r="F49" s="15">
        <v>499.96692160192356</v>
      </c>
      <c r="G49" s="15">
        <v>495.96718622910817</v>
      </c>
      <c r="H49" s="15">
        <v>0</v>
      </c>
      <c r="I49" s="15">
        <v>0</v>
      </c>
      <c r="J49" s="20"/>
      <c r="K49" s="20"/>
      <c r="L49" s="15">
        <v>0</v>
      </c>
      <c r="M49" s="15">
        <v>0</v>
      </c>
      <c r="N49" s="15">
        <v>0</v>
      </c>
      <c r="O49" s="15">
        <v>0</v>
      </c>
      <c r="P49" s="20"/>
      <c r="Q49" s="20"/>
    </row>
    <row r="50" spans="1:17" x14ac:dyDescent="0.35">
      <c r="A50" s="1" t="s">
        <v>3</v>
      </c>
      <c r="B50" s="15">
        <v>2663.417393824282</v>
      </c>
      <c r="C50" s="15">
        <v>2642.110054673688</v>
      </c>
      <c r="D50" s="20"/>
      <c r="E50" s="20"/>
      <c r="F50" s="15">
        <v>0</v>
      </c>
      <c r="G50" s="15">
        <v>0</v>
      </c>
      <c r="H50" s="15">
        <v>0</v>
      </c>
      <c r="I50" s="15">
        <v>0</v>
      </c>
      <c r="J50" s="20"/>
      <c r="K50" s="20"/>
      <c r="L50" s="15">
        <v>0</v>
      </c>
      <c r="M50" s="15">
        <v>0</v>
      </c>
      <c r="N50" s="15">
        <v>0</v>
      </c>
      <c r="O50" s="15">
        <v>0</v>
      </c>
      <c r="P50" s="20"/>
      <c r="Q50" s="20"/>
    </row>
    <row r="51" spans="1:17" x14ac:dyDescent="0.35">
      <c r="A51" s="2" t="s">
        <v>13</v>
      </c>
      <c r="B51" s="16">
        <f t="shared" ref="B51:O51" si="1">SUM(B33:B50)</f>
        <v>105209.84987309942</v>
      </c>
      <c r="C51" s="16">
        <f t="shared" si="1"/>
        <v>104368.17107411461</v>
      </c>
      <c r="D51" s="21"/>
      <c r="E51" s="21"/>
      <c r="F51" s="16">
        <f t="shared" si="1"/>
        <v>11738.806444814532</v>
      </c>
      <c r="G51" s="16">
        <f t="shared" si="1"/>
        <v>11644.895993256019</v>
      </c>
      <c r="H51" s="16">
        <f t="shared" si="1"/>
        <v>8069.4521017440366</v>
      </c>
      <c r="I51" s="16">
        <f t="shared" si="1"/>
        <v>8004.8964849300846</v>
      </c>
      <c r="J51" s="21"/>
      <c r="K51" s="21"/>
      <c r="L51" s="16">
        <f t="shared" si="1"/>
        <v>67100.022191330369</v>
      </c>
      <c r="M51" s="16">
        <f t="shared" si="1"/>
        <v>66563.222013799721</v>
      </c>
      <c r="N51" s="16">
        <f t="shared" si="1"/>
        <v>68685.724016495777</v>
      </c>
      <c r="O51" s="16">
        <f t="shared" si="1"/>
        <v>68136.238224363813</v>
      </c>
      <c r="P51" s="21"/>
      <c r="Q51" s="21"/>
    </row>
    <row r="54" spans="1:17" x14ac:dyDescent="0.35">
      <c r="A54" s="4"/>
      <c r="B54" s="28" t="s">
        <v>35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x14ac:dyDescent="0.35">
      <c r="A55" s="8" t="s">
        <v>23</v>
      </c>
      <c r="B55" s="31" t="s">
        <v>24</v>
      </c>
      <c r="C55" s="32"/>
      <c r="D55" s="35"/>
      <c r="E55" s="36"/>
      <c r="F55" s="31" t="s">
        <v>26</v>
      </c>
      <c r="G55" s="32"/>
      <c r="H55" s="31" t="s">
        <v>27</v>
      </c>
      <c r="I55" s="32"/>
      <c r="J55" s="35"/>
      <c r="K55" s="36"/>
      <c r="L55" s="31" t="s">
        <v>28</v>
      </c>
      <c r="M55" s="32"/>
      <c r="N55" s="31" t="s">
        <v>29</v>
      </c>
      <c r="O55" s="32"/>
      <c r="P55" s="28" t="s">
        <v>31</v>
      </c>
      <c r="Q55" s="37"/>
    </row>
    <row r="56" spans="1:17" ht="24.75" x14ac:dyDescent="0.35">
      <c r="A56" s="10" t="s">
        <v>12</v>
      </c>
      <c r="B56" s="13" t="s">
        <v>30</v>
      </c>
      <c r="C56" s="14" t="s">
        <v>16</v>
      </c>
      <c r="D56" s="9" t="s">
        <v>30</v>
      </c>
      <c r="E56" s="7" t="s">
        <v>16</v>
      </c>
      <c r="F56" s="13" t="s">
        <v>30</v>
      </c>
      <c r="G56" s="14" t="s">
        <v>16</v>
      </c>
      <c r="H56" s="13" t="s">
        <v>30</v>
      </c>
      <c r="I56" s="14" t="s">
        <v>16</v>
      </c>
      <c r="J56" s="9" t="s">
        <v>30</v>
      </c>
      <c r="K56" s="7" t="s">
        <v>16</v>
      </c>
      <c r="L56" s="13" t="s">
        <v>30</v>
      </c>
      <c r="M56" s="14" t="s">
        <v>16</v>
      </c>
      <c r="N56" s="17" t="s">
        <v>30</v>
      </c>
      <c r="O56" s="17" t="s">
        <v>16</v>
      </c>
      <c r="P56" s="9" t="s">
        <v>30</v>
      </c>
      <c r="Q56" s="7" t="s">
        <v>16</v>
      </c>
    </row>
    <row r="57" spans="1:17" x14ac:dyDescent="0.35">
      <c r="A57" s="1" t="s">
        <v>4</v>
      </c>
      <c r="B57" s="15">
        <v>0</v>
      </c>
      <c r="C57" s="15">
        <v>0</v>
      </c>
      <c r="D57" s="20"/>
      <c r="E57" s="20"/>
      <c r="F57" s="15">
        <v>527.09956422825792</v>
      </c>
      <c r="G57" s="15">
        <v>522.88276771443191</v>
      </c>
      <c r="H57" s="15">
        <v>132.27050128881518</v>
      </c>
      <c r="I57" s="15">
        <v>131.21233727850466</v>
      </c>
      <c r="J57" s="20"/>
      <c r="K57" s="20"/>
      <c r="L57" s="15">
        <v>0</v>
      </c>
      <c r="M57" s="15">
        <v>0</v>
      </c>
      <c r="N57" s="15">
        <v>0</v>
      </c>
      <c r="O57" s="15">
        <v>0</v>
      </c>
      <c r="P57" s="20"/>
      <c r="Q57" s="20"/>
    </row>
    <row r="58" spans="1:17" x14ac:dyDescent="0.35">
      <c r="A58" s="1" t="s">
        <v>11</v>
      </c>
      <c r="B58" s="15">
        <v>0</v>
      </c>
      <c r="C58" s="15">
        <v>0</v>
      </c>
      <c r="D58" s="20"/>
      <c r="E58" s="20"/>
      <c r="F58" s="15">
        <v>31.268642208645655</v>
      </c>
      <c r="G58" s="15">
        <v>31.01849307097649</v>
      </c>
      <c r="H58" s="15">
        <v>0</v>
      </c>
      <c r="I58" s="15">
        <v>0</v>
      </c>
      <c r="J58" s="20"/>
      <c r="K58" s="20"/>
      <c r="L58" s="15">
        <v>281.40787706282777</v>
      </c>
      <c r="M58" s="15">
        <v>279.15661404632516</v>
      </c>
      <c r="N58" s="15">
        <v>0</v>
      </c>
      <c r="O58" s="15">
        <v>0</v>
      </c>
      <c r="P58" s="20"/>
      <c r="Q58" s="20"/>
    </row>
    <row r="59" spans="1:17" x14ac:dyDescent="0.35">
      <c r="A59" s="1" t="s">
        <v>9</v>
      </c>
      <c r="B59" s="15">
        <v>0</v>
      </c>
      <c r="C59" s="15">
        <v>0</v>
      </c>
      <c r="D59" s="20"/>
      <c r="E59" s="20"/>
      <c r="F59" s="15">
        <v>0</v>
      </c>
      <c r="G59" s="15">
        <v>0</v>
      </c>
      <c r="H59" s="15">
        <v>0</v>
      </c>
      <c r="I59" s="15">
        <v>0</v>
      </c>
      <c r="J59" s="20"/>
      <c r="K59" s="20"/>
      <c r="L59" s="15">
        <v>0</v>
      </c>
      <c r="M59" s="15">
        <v>0</v>
      </c>
      <c r="N59" s="15">
        <v>0</v>
      </c>
      <c r="O59" s="15">
        <v>0</v>
      </c>
      <c r="P59" s="20"/>
      <c r="Q59" s="20"/>
    </row>
    <row r="60" spans="1:17" x14ac:dyDescent="0.35">
      <c r="A60" s="1" t="s">
        <v>17</v>
      </c>
      <c r="B60" s="15">
        <v>96.884129984493086</v>
      </c>
      <c r="C60" s="15">
        <v>96.109056944617137</v>
      </c>
      <c r="D60" s="20"/>
      <c r="E60" s="20"/>
      <c r="F60" s="15">
        <v>7.2870516111411412</v>
      </c>
      <c r="G60" s="15">
        <v>7.2287551982520117</v>
      </c>
      <c r="H60" s="15">
        <v>9.1035079014940319</v>
      </c>
      <c r="I60" s="15">
        <v>9.0306798382820794</v>
      </c>
      <c r="J60" s="20"/>
      <c r="K60" s="20"/>
      <c r="L60" s="15">
        <v>10.701826641630962</v>
      </c>
      <c r="M60" s="15">
        <v>10.616212028497914</v>
      </c>
      <c r="N60" s="15">
        <v>14.089025952966926</v>
      </c>
      <c r="O60" s="15">
        <v>13.976313745343191</v>
      </c>
      <c r="P60" s="20"/>
      <c r="Q60" s="20"/>
    </row>
    <row r="61" spans="1:17" x14ac:dyDescent="0.35">
      <c r="A61" s="1" t="s">
        <v>8</v>
      </c>
      <c r="B61" s="15">
        <v>2280.307407799085</v>
      </c>
      <c r="C61" s="15">
        <v>2262.0649485366921</v>
      </c>
      <c r="D61" s="20"/>
      <c r="E61" s="20"/>
      <c r="F61" s="15">
        <v>0</v>
      </c>
      <c r="G61" s="15">
        <v>0</v>
      </c>
      <c r="H61" s="15">
        <v>0</v>
      </c>
      <c r="I61" s="15">
        <v>0</v>
      </c>
      <c r="J61" s="20"/>
      <c r="K61" s="20"/>
      <c r="L61" s="15">
        <v>74.692312423069325</v>
      </c>
      <c r="M61" s="15">
        <v>74.09477392368477</v>
      </c>
      <c r="N61" s="15">
        <v>0</v>
      </c>
      <c r="O61" s="15">
        <v>0</v>
      </c>
      <c r="P61" s="20"/>
      <c r="Q61" s="20"/>
    </row>
    <row r="62" spans="1:17" x14ac:dyDescent="0.35">
      <c r="A62" s="1" t="s">
        <v>6</v>
      </c>
      <c r="B62" s="15">
        <v>0</v>
      </c>
      <c r="C62" s="15">
        <v>0</v>
      </c>
      <c r="D62" s="20"/>
      <c r="E62" s="20"/>
      <c r="F62" s="15">
        <v>16.853548076816267</v>
      </c>
      <c r="G62" s="15">
        <v>16.718719692201738</v>
      </c>
      <c r="H62" s="15">
        <v>0</v>
      </c>
      <c r="I62" s="15">
        <v>0</v>
      </c>
      <c r="J62" s="20"/>
      <c r="K62" s="20"/>
      <c r="L62" s="15">
        <v>738.74023302498961</v>
      </c>
      <c r="M62" s="15">
        <v>732.83031116078973</v>
      </c>
      <c r="N62" s="15">
        <v>0</v>
      </c>
      <c r="O62" s="15">
        <v>0</v>
      </c>
      <c r="P62" s="20"/>
      <c r="Q62" s="20"/>
    </row>
    <row r="63" spans="1:17" x14ac:dyDescent="0.35">
      <c r="A63" s="1" t="s">
        <v>0</v>
      </c>
      <c r="B63" s="15">
        <v>0</v>
      </c>
      <c r="C63" s="15">
        <v>0</v>
      </c>
      <c r="D63" s="20"/>
      <c r="E63" s="20"/>
      <c r="F63" s="15">
        <v>698.14707628735766</v>
      </c>
      <c r="G63" s="15">
        <v>692.56189967705882</v>
      </c>
      <c r="H63" s="15">
        <v>0</v>
      </c>
      <c r="I63" s="15">
        <v>0</v>
      </c>
      <c r="J63" s="20"/>
      <c r="K63" s="20"/>
      <c r="L63" s="15">
        <v>620.81417911391202</v>
      </c>
      <c r="M63" s="15">
        <v>615.84766568100076</v>
      </c>
      <c r="N63" s="15">
        <v>195.54031211479187</v>
      </c>
      <c r="O63" s="15">
        <v>193.97598961787355</v>
      </c>
      <c r="P63" s="20"/>
      <c r="Q63" s="20"/>
    </row>
    <row r="64" spans="1:17" x14ac:dyDescent="0.35">
      <c r="A64" s="1" t="s">
        <v>18</v>
      </c>
      <c r="B64" s="15">
        <v>0</v>
      </c>
      <c r="C64" s="15">
        <v>0</v>
      </c>
      <c r="D64" s="20"/>
      <c r="E64" s="20"/>
      <c r="F64" s="15">
        <v>3.9707526235128938</v>
      </c>
      <c r="G64" s="15">
        <v>3.9389866025247908</v>
      </c>
      <c r="H64" s="15">
        <v>0.90853786117664803</v>
      </c>
      <c r="I64" s="15">
        <v>0.90126955828723487</v>
      </c>
      <c r="J64" s="20"/>
      <c r="K64" s="20"/>
      <c r="L64" s="15">
        <v>0</v>
      </c>
      <c r="M64" s="15">
        <v>0</v>
      </c>
      <c r="N64" s="15">
        <v>0</v>
      </c>
      <c r="O64" s="15">
        <v>0</v>
      </c>
      <c r="P64" s="20"/>
      <c r="Q64" s="20"/>
    </row>
    <row r="65" spans="1:17" x14ac:dyDescent="0.35">
      <c r="A65" s="1" t="s">
        <v>19</v>
      </c>
      <c r="B65" s="15">
        <v>0</v>
      </c>
      <c r="C65" s="15">
        <v>0</v>
      </c>
      <c r="D65" s="20"/>
      <c r="E65" s="20"/>
      <c r="F65" s="15">
        <v>0</v>
      </c>
      <c r="G65" s="15">
        <v>0</v>
      </c>
      <c r="H65" s="15">
        <v>0</v>
      </c>
      <c r="I65" s="15">
        <v>0</v>
      </c>
      <c r="J65" s="20"/>
      <c r="K65" s="20"/>
      <c r="L65" s="15">
        <v>400.52576181416089</v>
      </c>
      <c r="M65" s="15">
        <v>397.32155571964762</v>
      </c>
      <c r="N65" s="15">
        <v>0</v>
      </c>
      <c r="O65" s="15">
        <v>0</v>
      </c>
      <c r="P65" s="20"/>
      <c r="Q65" s="20"/>
    </row>
    <row r="66" spans="1:17" x14ac:dyDescent="0.35">
      <c r="A66" s="1" t="s">
        <v>20</v>
      </c>
      <c r="B66" s="15">
        <v>637.33288676336883</v>
      </c>
      <c r="C66" s="15">
        <v>632.23422366926184</v>
      </c>
      <c r="D66" s="20"/>
      <c r="E66" s="20"/>
      <c r="F66" s="15">
        <v>0</v>
      </c>
      <c r="G66" s="15">
        <v>0</v>
      </c>
      <c r="H66" s="15">
        <v>0</v>
      </c>
      <c r="I66" s="15">
        <v>0</v>
      </c>
      <c r="J66" s="20"/>
      <c r="K66" s="20"/>
      <c r="L66" s="15">
        <v>1562.0477649622933</v>
      </c>
      <c r="M66" s="15">
        <v>1549.5513828425949</v>
      </c>
      <c r="N66" s="15">
        <v>0</v>
      </c>
      <c r="O66" s="15">
        <v>0</v>
      </c>
      <c r="P66" s="20"/>
      <c r="Q66" s="20"/>
    </row>
    <row r="67" spans="1:17" x14ac:dyDescent="0.35">
      <c r="A67" s="1" t="s">
        <v>5</v>
      </c>
      <c r="B67" s="15">
        <v>0</v>
      </c>
      <c r="C67" s="15">
        <v>0</v>
      </c>
      <c r="D67" s="20"/>
      <c r="E67" s="20"/>
      <c r="F67" s="15">
        <v>0</v>
      </c>
      <c r="G67" s="15">
        <v>0</v>
      </c>
      <c r="H67" s="15">
        <v>0</v>
      </c>
      <c r="I67" s="15">
        <v>0</v>
      </c>
      <c r="J67" s="20"/>
      <c r="K67" s="20"/>
      <c r="L67" s="15">
        <v>0</v>
      </c>
      <c r="M67" s="15">
        <v>0</v>
      </c>
      <c r="N67" s="15">
        <v>0</v>
      </c>
      <c r="O67" s="15">
        <v>0</v>
      </c>
      <c r="P67" s="20"/>
      <c r="Q67" s="20"/>
    </row>
    <row r="68" spans="1:17" x14ac:dyDescent="0.35">
      <c r="A68" s="1" t="s">
        <v>10</v>
      </c>
      <c r="B68" s="15">
        <v>0</v>
      </c>
      <c r="C68" s="15">
        <v>0</v>
      </c>
      <c r="D68" s="20"/>
      <c r="E68" s="20"/>
      <c r="F68" s="15">
        <v>0</v>
      </c>
      <c r="G68" s="15">
        <v>0</v>
      </c>
      <c r="H68" s="15">
        <v>0</v>
      </c>
      <c r="I68" s="15">
        <v>0</v>
      </c>
      <c r="J68" s="20"/>
      <c r="K68" s="20"/>
      <c r="L68" s="15">
        <v>0</v>
      </c>
      <c r="M68" s="15">
        <v>0</v>
      </c>
      <c r="N68" s="15">
        <v>0</v>
      </c>
      <c r="O68" s="15">
        <v>0</v>
      </c>
      <c r="P68" s="20"/>
      <c r="Q68" s="20"/>
    </row>
    <row r="69" spans="1:17" x14ac:dyDescent="0.35">
      <c r="A69" s="1" t="s">
        <v>21</v>
      </c>
      <c r="B69" s="15">
        <v>0</v>
      </c>
      <c r="C69" s="15">
        <v>0</v>
      </c>
      <c r="D69" s="20"/>
      <c r="E69" s="20"/>
      <c r="F69" s="15">
        <v>0</v>
      </c>
      <c r="G69" s="15">
        <v>0</v>
      </c>
      <c r="H69" s="15">
        <v>0</v>
      </c>
      <c r="I69" s="15">
        <v>0</v>
      </c>
      <c r="J69" s="20"/>
      <c r="K69" s="20"/>
      <c r="L69" s="15">
        <v>0</v>
      </c>
      <c r="M69" s="15">
        <v>0</v>
      </c>
      <c r="N69" s="15">
        <v>0</v>
      </c>
      <c r="O69" s="15">
        <v>0</v>
      </c>
      <c r="P69" s="20"/>
      <c r="Q69" s="20"/>
    </row>
    <row r="70" spans="1:17" x14ac:dyDescent="0.35">
      <c r="A70" s="1" t="s">
        <v>1</v>
      </c>
      <c r="B70" s="15">
        <v>76216.784215229476</v>
      </c>
      <c r="C70" s="15">
        <v>75607.049941507634</v>
      </c>
      <c r="D70" s="20"/>
      <c r="E70" s="20"/>
      <c r="F70" s="15">
        <v>11280.629732105977</v>
      </c>
      <c r="G70" s="15">
        <v>11190.384694249129</v>
      </c>
      <c r="H70" s="15">
        <v>17092.304317805476</v>
      </c>
      <c r="I70" s="15">
        <v>16955.565883263032</v>
      </c>
      <c r="J70" s="20"/>
      <c r="K70" s="20"/>
      <c r="L70" s="15">
        <v>28099.376475690726</v>
      </c>
      <c r="M70" s="15">
        <v>27874.581463885199</v>
      </c>
      <c r="N70" s="15">
        <v>28583.288136284955</v>
      </c>
      <c r="O70" s="15">
        <v>28354.621831194676</v>
      </c>
      <c r="P70" s="20"/>
      <c r="Q70" s="20"/>
    </row>
    <row r="71" spans="1:17" x14ac:dyDescent="0.35">
      <c r="A71" s="1" t="s">
        <v>2</v>
      </c>
      <c r="B71" s="15">
        <v>534.61331774600933</v>
      </c>
      <c r="C71" s="15">
        <v>530.33641120404127</v>
      </c>
      <c r="D71" s="20"/>
      <c r="E71" s="20"/>
      <c r="F71" s="15">
        <v>0</v>
      </c>
      <c r="G71" s="15">
        <v>0</v>
      </c>
      <c r="H71" s="15">
        <v>0</v>
      </c>
      <c r="I71" s="15">
        <v>0</v>
      </c>
      <c r="J71" s="20"/>
      <c r="K71" s="20"/>
      <c r="L71" s="15">
        <v>315.59891756092355</v>
      </c>
      <c r="M71" s="15">
        <v>313.07412622043614</v>
      </c>
      <c r="N71" s="15">
        <v>0</v>
      </c>
      <c r="O71" s="15">
        <v>0</v>
      </c>
      <c r="P71" s="20"/>
      <c r="Q71" s="20"/>
    </row>
    <row r="72" spans="1:17" x14ac:dyDescent="0.35">
      <c r="A72" s="1" t="s">
        <v>22</v>
      </c>
      <c r="B72" s="15">
        <v>9770.7003847008091</v>
      </c>
      <c r="C72" s="15">
        <v>9692.5347816232024</v>
      </c>
      <c r="D72" s="20"/>
      <c r="E72" s="20"/>
      <c r="F72" s="15">
        <v>4455.104397177075</v>
      </c>
      <c r="G72" s="15">
        <v>4419.4635619996589</v>
      </c>
      <c r="H72" s="15">
        <v>423.40172394682372</v>
      </c>
      <c r="I72" s="15">
        <v>420.01451015524913</v>
      </c>
      <c r="J72" s="20"/>
      <c r="K72" s="20"/>
      <c r="L72" s="15">
        <v>2472.3595003486348</v>
      </c>
      <c r="M72" s="15">
        <v>2452.5806243458455</v>
      </c>
      <c r="N72" s="15">
        <v>6227.3127876689614</v>
      </c>
      <c r="O72" s="15">
        <v>6177.4942853676093</v>
      </c>
      <c r="P72" s="20"/>
      <c r="Q72" s="20"/>
    </row>
    <row r="73" spans="1:17" x14ac:dyDescent="0.35">
      <c r="A73" s="1" t="s">
        <v>7</v>
      </c>
      <c r="B73" s="15">
        <v>0</v>
      </c>
      <c r="C73" s="15">
        <v>0</v>
      </c>
      <c r="D73" s="20"/>
      <c r="E73" s="20"/>
      <c r="F73" s="15">
        <v>757.16156977906189</v>
      </c>
      <c r="G73" s="15">
        <v>751.10427722082943</v>
      </c>
      <c r="H73" s="15">
        <v>0</v>
      </c>
      <c r="I73" s="15">
        <v>0</v>
      </c>
      <c r="J73" s="20"/>
      <c r="K73" s="20"/>
      <c r="L73" s="15">
        <v>0</v>
      </c>
      <c r="M73" s="15">
        <v>0</v>
      </c>
      <c r="N73" s="15">
        <v>0</v>
      </c>
      <c r="O73" s="15">
        <v>0</v>
      </c>
      <c r="P73" s="20"/>
      <c r="Q73" s="20"/>
    </row>
    <row r="74" spans="1:17" x14ac:dyDescent="0.35">
      <c r="A74" s="1" t="s">
        <v>3</v>
      </c>
      <c r="B74" s="15">
        <v>2325.5162716533241</v>
      </c>
      <c r="C74" s="15">
        <v>2306.9121414800975</v>
      </c>
      <c r="D74" s="20"/>
      <c r="E74" s="20"/>
      <c r="F74" s="15">
        <v>0</v>
      </c>
      <c r="G74" s="15">
        <v>0</v>
      </c>
      <c r="H74" s="15">
        <v>0</v>
      </c>
      <c r="I74" s="15">
        <v>0</v>
      </c>
      <c r="J74" s="20"/>
      <c r="K74" s="20"/>
      <c r="L74" s="15">
        <v>0</v>
      </c>
      <c r="M74" s="15">
        <v>0</v>
      </c>
      <c r="N74" s="15">
        <v>0</v>
      </c>
      <c r="O74" s="15">
        <v>0</v>
      </c>
      <c r="P74" s="20"/>
      <c r="Q74" s="20"/>
    </row>
    <row r="75" spans="1:17" x14ac:dyDescent="0.35">
      <c r="A75" s="2" t="s">
        <v>13</v>
      </c>
      <c r="B75" s="16">
        <f t="shared" ref="B75:O75" si="2">SUM(B57:B74)</f>
        <v>91862.138613876567</v>
      </c>
      <c r="C75" s="16">
        <f t="shared" si="2"/>
        <v>91127.241504965554</v>
      </c>
      <c r="D75" s="21"/>
      <c r="E75" s="21"/>
      <c r="F75" s="16">
        <f t="shared" si="2"/>
        <v>17777.522334097845</v>
      </c>
      <c r="G75" s="16">
        <f t="shared" si="2"/>
        <v>17635.302155425066</v>
      </c>
      <c r="H75" s="16">
        <f t="shared" si="2"/>
        <v>17657.988588803786</v>
      </c>
      <c r="I75" s="16">
        <f t="shared" si="2"/>
        <v>17516.724680093354</v>
      </c>
      <c r="J75" s="21"/>
      <c r="K75" s="21"/>
      <c r="L75" s="16">
        <f t="shared" si="2"/>
        <v>34576.264848643172</v>
      </c>
      <c r="M75" s="16">
        <f t="shared" si="2"/>
        <v>34299.654729854017</v>
      </c>
      <c r="N75" s="16">
        <f t="shared" si="2"/>
        <v>35020.23026202168</v>
      </c>
      <c r="O75" s="16">
        <f t="shared" si="2"/>
        <v>34740.068419925505</v>
      </c>
      <c r="P75" s="21"/>
      <c r="Q75" s="21"/>
    </row>
    <row r="78" spans="1:17" x14ac:dyDescent="0.35">
      <c r="A78" s="4"/>
      <c r="B78" s="28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x14ac:dyDescent="0.35">
      <c r="A79" s="8" t="s">
        <v>23</v>
      </c>
      <c r="B79" s="31" t="s">
        <v>24</v>
      </c>
      <c r="C79" s="32"/>
      <c r="D79" s="35"/>
      <c r="E79" s="36"/>
      <c r="F79" s="31" t="s">
        <v>26</v>
      </c>
      <c r="G79" s="32"/>
      <c r="H79" s="31" t="s">
        <v>27</v>
      </c>
      <c r="I79" s="32"/>
      <c r="J79" s="35"/>
      <c r="K79" s="36"/>
      <c r="L79" s="31" t="s">
        <v>28</v>
      </c>
      <c r="M79" s="32"/>
      <c r="N79" s="31" t="s">
        <v>29</v>
      </c>
      <c r="O79" s="32"/>
      <c r="P79" s="28" t="s">
        <v>31</v>
      </c>
      <c r="Q79" s="37"/>
    </row>
    <row r="80" spans="1:17" ht="24.75" x14ac:dyDescent="0.35">
      <c r="A80" s="10" t="s">
        <v>12</v>
      </c>
      <c r="B80" s="13" t="s">
        <v>30</v>
      </c>
      <c r="C80" s="14" t="s">
        <v>16</v>
      </c>
      <c r="D80" s="9" t="s">
        <v>30</v>
      </c>
      <c r="E80" s="7" t="s">
        <v>16</v>
      </c>
      <c r="F80" s="13" t="s">
        <v>30</v>
      </c>
      <c r="G80" s="14" t="s">
        <v>16</v>
      </c>
      <c r="H80" s="13" t="s">
        <v>30</v>
      </c>
      <c r="I80" s="14" t="s">
        <v>16</v>
      </c>
      <c r="J80" s="9" t="s">
        <v>30</v>
      </c>
      <c r="K80" s="7" t="s">
        <v>16</v>
      </c>
      <c r="L80" s="13" t="s">
        <v>30</v>
      </c>
      <c r="M80" s="14" t="s">
        <v>16</v>
      </c>
      <c r="N80" s="17" t="s">
        <v>30</v>
      </c>
      <c r="O80" s="17" t="s">
        <v>16</v>
      </c>
      <c r="P80" s="9" t="s">
        <v>30</v>
      </c>
      <c r="Q80" s="7" t="s">
        <v>16</v>
      </c>
    </row>
    <row r="81" spans="1:17" x14ac:dyDescent="0.35">
      <c r="A81" s="1" t="s">
        <v>4</v>
      </c>
      <c r="B81" s="15">
        <v>0</v>
      </c>
      <c r="C81" s="15">
        <v>0</v>
      </c>
      <c r="D81" s="20"/>
      <c r="E81" s="20"/>
      <c r="F81" s="15">
        <v>6.7576867208751001E-2</v>
      </c>
      <c r="G81" s="15">
        <v>6.7036252271080995E-2</v>
      </c>
      <c r="H81" s="15">
        <v>8.2669063305509494E-2</v>
      </c>
      <c r="I81" s="15">
        <v>8.2007710799065422E-2</v>
      </c>
      <c r="J81" s="20"/>
      <c r="K81" s="20"/>
      <c r="L81" s="15">
        <v>0</v>
      </c>
      <c r="M81" s="15">
        <v>0</v>
      </c>
      <c r="N81" s="15">
        <v>0</v>
      </c>
      <c r="O81" s="15">
        <v>0</v>
      </c>
      <c r="P81" s="20"/>
      <c r="Q81" s="20"/>
    </row>
    <row r="82" spans="1:17" x14ac:dyDescent="0.35">
      <c r="A82" s="1" t="s">
        <v>11</v>
      </c>
      <c r="B82" s="15">
        <v>0</v>
      </c>
      <c r="C82" s="15">
        <v>0</v>
      </c>
      <c r="D82" s="20"/>
      <c r="E82" s="20"/>
      <c r="F82" s="15">
        <v>4.0088002831596995E-3</v>
      </c>
      <c r="G82" s="15">
        <v>3.9767298808944217E-3</v>
      </c>
      <c r="H82" s="15">
        <v>0</v>
      </c>
      <c r="I82" s="15">
        <v>0</v>
      </c>
      <c r="J82" s="20"/>
      <c r="K82" s="20"/>
      <c r="L82" s="15">
        <v>0</v>
      </c>
      <c r="M82" s="15">
        <v>0</v>
      </c>
      <c r="N82" s="15">
        <v>0</v>
      </c>
      <c r="O82" s="15">
        <v>0</v>
      </c>
      <c r="P82" s="20"/>
      <c r="Q82" s="20"/>
    </row>
    <row r="83" spans="1:17" x14ac:dyDescent="0.35">
      <c r="A83" s="1" t="s">
        <v>9</v>
      </c>
      <c r="B83" s="15">
        <v>0</v>
      </c>
      <c r="C83" s="15">
        <v>0</v>
      </c>
      <c r="D83" s="20"/>
      <c r="E83" s="20"/>
      <c r="F83" s="15">
        <v>0</v>
      </c>
      <c r="G83" s="15">
        <v>0</v>
      </c>
      <c r="H83" s="15">
        <v>0</v>
      </c>
      <c r="I83" s="15">
        <v>0</v>
      </c>
      <c r="J83" s="20"/>
      <c r="K83" s="20"/>
      <c r="L83" s="15">
        <v>0</v>
      </c>
      <c r="M83" s="15">
        <v>0</v>
      </c>
      <c r="N83" s="15">
        <v>0</v>
      </c>
      <c r="O83" s="15">
        <v>0</v>
      </c>
      <c r="P83" s="20"/>
      <c r="Q83" s="20"/>
    </row>
    <row r="84" spans="1:17" x14ac:dyDescent="0.35">
      <c r="A84" s="1" t="s">
        <v>17</v>
      </c>
      <c r="B84" s="15">
        <v>0</v>
      </c>
      <c r="C84" s="15">
        <v>0</v>
      </c>
      <c r="D84" s="20"/>
      <c r="E84" s="20"/>
      <c r="F84" s="15">
        <v>9.3423738604373602E-4</v>
      </c>
      <c r="G84" s="15">
        <v>9.2676348695538611E-4</v>
      </c>
      <c r="H84" s="15">
        <v>5.6896924384337699E-3</v>
      </c>
      <c r="I84" s="15">
        <v>5.6441748989262998E-3</v>
      </c>
      <c r="J84" s="20"/>
      <c r="K84" s="20"/>
      <c r="L84" s="15">
        <v>0</v>
      </c>
      <c r="M84" s="15">
        <v>0</v>
      </c>
      <c r="N84" s="15">
        <v>2.4138822306625234E-3</v>
      </c>
      <c r="O84" s="15">
        <v>2.3945711728172231E-3</v>
      </c>
      <c r="P84" s="20"/>
      <c r="Q84" s="20"/>
    </row>
    <row r="85" spans="1:17" x14ac:dyDescent="0.35">
      <c r="A85" s="1" t="s">
        <v>8</v>
      </c>
      <c r="B85" s="15">
        <v>0</v>
      </c>
      <c r="C85" s="15">
        <v>0</v>
      </c>
      <c r="D85" s="20"/>
      <c r="E85" s="20"/>
      <c r="F85" s="15">
        <v>0</v>
      </c>
      <c r="G85" s="15">
        <v>0</v>
      </c>
      <c r="H85" s="15">
        <v>0</v>
      </c>
      <c r="I85" s="15">
        <v>0</v>
      </c>
      <c r="J85" s="20"/>
      <c r="K85" s="20"/>
      <c r="L85" s="15">
        <v>0</v>
      </c>
      <c r="M85" s="15">
        <v>0</v>
      </c>
      <c r="N85" s="15">
        <v>0</v>
      </c>
      <c r="O85" s="15">
        <v>0</v>
      </c>
      <c r="P85" s="20"/>
      <c r="Q85" s="20"/>
    </row>
    <row r="86" spans="1:17" x14ac:dyDescent="0.35">
      <c r="A86" s="1" t="s">
        <v>6</v>
      </c>
      <c r="B86" s="15">
        <v>0</v>
      </c>
      <c r="C86" s="15">
        <v>0</v>
      </c>
      <c r="D86" s="20"/>
      <c r="E86" s="20"/>
      <c r="F86" s="15">
        <v>2.1607112918995215E-3</v>
      </c>
      <c r="G86" s="15">
        <v>2.1434256015643253E-3</v>
      </c>
      <c r="H86" s="15">
        <v>0</v>
      </c>
      <c r="I86" s="15">
        <v>0</v>
      </c>
      <c r="J86" s="20"/>
      <c r="K86" s="20"/>
      <c r="L86" s="15">
        <v>0</v>
      </c>
      <c r="M86" s="15">
        <v>0</v>
      </c>
      <c r="N86" s="15">
        <v>0</v>
      </c>
      <c r="O86" s="15">
        <v>0</v>
      </c>
      <c r="P86" s="20"/>
      <c r="Q86" s="20"/>
    </row>
    <row r="87" spans="1:17" x14ac:dyDescent="0.35">
      <c r="A87" s="1" t="s">
        <v>0</v>
      </c>
      <c r="B87" s="15">
        <v>0</v>
      </c>
      <c r="C87" s="15">
        <v>0</v>
      </c>
      <c r="D87" s="20"/>
      <c r="E87" s="20"/>
      <c r="F87" s="15">
        <v>8.9506035421456104E-2</v>
      </c>
      <c r="G87" s="15">
        <v>8.8789987138084447E-2</v>
      </c>
      <c r="H87" s="15">
        <v>0</v>
      </c>
      <c r="I87" s="15">
        <v>0</v>
      </c>
      <c r="J87" s="20"/>
      <c r="K87" s="20"/>
      <c r="L87" s="15">
        <v>0</v>
      </c>
      <c r="M87" s="15">
        <v>0</v>
      </c>
      <c r="N87" s="15">
        <v>3.3502052332631392E-2</v>
      </c>
      <c r="O87" s="15">
        <v>3.3234035913970339E-2</v>
      </c>
      <c r="P87" s="20"/>
      <c r="Q87" s="20"/>
    </row>
    <row r="88" spans="1:17" x14ac:dyDescent="0.35">
      <c r="A88" s="1" t="s">
        <v>18</v>
      </c>
      <c r="B88" s="15">
        <v>0</v>
      </c>
      <c r="C88" s="15">
        <v>0</v>
      </c>
      <c r="D88" s="20"/>
      <c r="E88" s="20"/>
      <c r="F88" s="15">
        <v>5.0907084916831978E-4</v>
      </c>
      <c r="G88" s="15">
        <v>5.0499828237497322E-4</v>
      </c>
      <c r="H88" s="15">
        <v>5.6783616323540507E-4</v>
      </c>
      <c r="I88" s="15">
        <v>5.632934739295218E-4</v>
      </c>
      <c r="J88" s="20"/>
      <c r="K88" s="20"/>
      <c r="L88" s="15">
        <v>0</v>
      </c>
      <c r="M88" s="15">
        <v>0</v>
      </c>
      <c r="N88" s="15">
        <v>0</v>
      </c>
      <c r="O88" s="15">
        <v>0</v>
      </c>
      <c r="P88" s="20"/>
      <c r="Q88" s="20"/>
    </row>
    <row r="89" spans="1:17" x14ac:dyDescent="0.35">
      <c r="A89" s="1" t="s">
        <v>19</v>
      </c>
      <c r="B89" s="15">
        <v>0</v>
      </c>
      <c r="C89" s="15">
        <v>0</v>
      </c>
      <c r="D89" s="20"/>
      <c r="E89" s="20"/>
      <c r="F89" s="15">
        <v>0</v>
      </c>
      <c r="G89" s="15">
        <v>0</v>
      </c>
      <c r="H89" s="15">
        <v>0</v>
      </c>
      <c r="I89" s="15">
        <v>0</v>
      </c>
      <c r="J89" s="20"/>
      <c r="K89" s="20"/>
      <c r="L89" s="15">
        <v>0</v>
      </c>
      <c r="M89" s="15">
        <v>0</v>
      </c>
      <c r="N89" s="15">
        <v>0</v>
      </c>
      <c r="O89" s="15">
        <v>0</v>
      </c>
      <c r="P89" s="20"/>
      <c r="Q89" s="20"/>
    </row>
    <row r="90" spans="1:17" x14ac:dyDescent="0.35">
      <c r="A90" s="1" t="s">
        <v>20</v>
      </c>
      <c r="B90" s="15">
        <v>0</v>
      </c>
      <c r="C90" s="15">
        <v>0</v>
      </c>
      <c r="D90" s="20"/>
      <c r="E90" s="20"/>
      <c r="F90" s="15">
        <v>0</v>
      </c>
      <c r="G90" s="15">
        <v>0</v>
      </c>
      <c r="H90" s="15">
        <v>0</v>
      </c>
      <c r="I90" s="15">
        <v>0</v>
      </c>
      <c r="J90" s="20"/>
      <c r="K90" s="20"/>
      <c r="L90" s="15">
        <v>0</v>
      </c>
      <c r="M90" s="15">
        <v>0</v>
      </c>
      <c r="N90" s="15">
        <v>0</v>
      </c>
      <c r="O90" s="15">
        <v>0</v>
      </c>
      <c r="P90" s="20"/>
      <c r="Q90" s="20"/>
    </row>
    <row r="91" spans="1:17" x14ac:dyDescent="0.35">
      <c r="A91" s="1" t="s">
        <v>5</v>
      </c>
      <c r="B91" s="15">
        <v>0</v>
      </c>
      <c r="C91" s="15">
        <v>0</v>
      </c>
      <c r="D91" s="20"/>
      <c r="E91" s="20"/>
      <c r="F91" s="15">
        <v>0</v>
      </c>
      <c r="G91" s="15">
        <v>0</v>
      </c>
      <c r="H91" s="15">
        <v>0</v>
      </c>
      <c r="I91" s="15">
        <v>0</v>
      </c>
      <c r="J91" s="20"/>
      <c r="K91" s="20"/>
      <c r="L91" s="15">
        <v>0</v>
      </c>
      <c r="M91" s="15">
        <v>0</v>
      </c>
      <c r="N91" s="15">
        <v>0</v>
      </c>
      <c r="O91" s="15">
        <v>0</v>
      </c>
      <c r="P91" s="20"/>
      <c r="Q91" s="20"/>
    </row>
    <row r="92" spans="1:17" x14ac:dyDescent="0.35">
      <c r="A92" s="1" t="s">
        <v>10</v>
      </c>
      <c r="B92" s="15">
        <v>0</v>
      </c>
      <c r="C92" s="15">
        <v>0</v>
      </c>
      <c r="D92" s="20"/>
      <c r="E92" s="20"/>
      <c r="F92" s="15">
        <v>0</v>
      </c>
      <c r="G92" s="15">
        <v>0</v>
      </c>
      <c r="H92" s="15">
        <v>0</v>
      </c>
      <c r="I92" s="15">
        <v>0</v>
      </c>
      <c r="J92" s="20"/>
      <c r="K92" s="20"/>
      <c r="L92" s="15">
        <v>0</v>
      </c>
      <c r="M92" s="15">
        <v>0</v>
      </c>
      <c r="N92" s="15">
        <v>0</v>
      </c>
      <c r="O92" s="15">
        <v>0</v>
      </c>
      <c r="P92" s="20"/>
      <c r="Q92" s="20"/>
    </row>
    <row r="93" spans="1:17" x14ac:dyDescent="0.35">
      <c r="A93" s="1" t="s">
        <v>21</v>
      </c>
      <c r="B93" s="15">
        <v>0</v>
      </c>
      <c r="C93" s="15">
        <v>0</v>
      </c>
      <c r="D93" s="20"/>
      <c r="E93" s="20"/>
      <c r="F93" s="15">
        <v>0</v>
      </c>
      <c r="G93" s="15">
        <v>0</v>
      </c>
      <c r="H93" s="15">
        <v>0</v>
      </c>
      <c r="I93" s="15">
        <v>0</v>
      </c>
      <c r="J93" s="20"/>
      <c r="K93" s="20"/>
      <c r="L93" s="15">
        <v>0</v>
      </c>
      <c r="M93" s="15">
        <v>0</v>
      </c>
      <c r="N93" s="15">
        <v>0</v>
      </c>
      <c r="O93" s="15">
        <v>0</v>
      </c>
      <c r="P93" s="20"/>
      <c r="Q93" s="20"/>
    </row>
    <row r="94" spans="1:17" x14ac:dyDescent="0.35">
      <c r="A94" s="1" t="s">
        <v>1</v>
      </c>
      <c r="B94" s="15">
        <v>0</v>
      </c>
      <c r="C94" s="15">
        <v>0</v>
      </c>
      <c r="D94" s="20"/>
      <c r="E94" s="20"/>
      <c r="F94" s="15">
        <v>1.4462345810392276</v>
      </c>
      <c r="G94" s="15">
        <v>1.4346647043909138</v>
      </c>
      <c r="H94" s="15">
        <v>10.682690198628423</v>
      </c>
      <c r="I94" s="15">
        <v>10.597228677039396</v>
      </c>
      <c r="J94" s="20"/>
      <c r="K94" s="20"/>
      <c r="L94" s="15">
        <v>0</v>
      </c>
      <c r="M94" s="15">
        <v>0</v>
      </c>
      <c r="N94" s="15">
        <v>4.8971938554457388</v>
      </c>
      <c r="O94" s="15">
        <v>4.8580163046021729</v>
      </c>
      <c r="P94" s="20"/>
      <c r="Q94" s="20"/>
    </row>
    <row r="95" spans="1:17" x14ac:dyDescent="0.35">
      <c r="A95" s="1" t="s">
        <v>2</v>
      </c>
      <c r="B95" s="15">
        <v>0</v>
      </c>
      <c r="C95" s="15">
        <v>0</v>
      </c>
      <c r="D95" s="20"/>
      <c r="E95" s="20"/>
      <c r="F95" s="15">
        <v>0</v>
      </c>
      <c r="G95" s="15">
        <v>0</v>
      </c>
      <c r="H95" s="15">
        <v>0</v>
      </c>
      <c r="I95" s="15">
        <v>0</v>
      </c>
      <c r="J95" s="20"/>
      <c r="K95" s="20"/>
      <c r="L95" s="15">
        <v>0</v>
      </c>
      <c r="M95" s="15">
        <v>0</v>
      </c>
      <c r="N95" s="15">
        <v>0</v>
      </c>
      <c r="O95" s="15">
        <v>0</v>
      </c>
      <c r="P95" s="20"/>
      <c r="Q95" s="20"/>
    </row>
    <row r="96" spans="1:17" x14ac:dyDescent="0.35">
      <c r="A96" s="1" t="s">
        <v>22</v>
      </c>
      <c r="B96" s="15">
        <v>0</v>
      </c>
      <c r="C96" s="15">
        <v>0</v>
      </c>
      <c r="D96" s="20"/>
      <c r="E96" s="20"/>
      <c r="F96" s="15">
        <v>0.57116723040731721</v>
      </c>
      <c r="G96" s="15">
        <v>0.56659789256405868</v>
      </c>
      <c r="H96" s="15">
        <v>0.26462607746676481</v>
      </c>
      <c r="I96" s="15">
        <v>0.26250906884703068</v>
      </c>
      <c r="J96" s="20"/>
      <c r="K96" s="20"/>
      <c r="L96" s="15">
        <v>0</v>
      </c>
      <c r="M96" s="15">
        <v>0</v>
      </c>
      <c r="N96" s="15">
        <v>1.0669296609370007</v>
      </c>
      <c r="O96" s="15">
        <v>1.0583942236495048</v>
      </c>
      <c r="P96" s="20"/>
      <c r="Q96" s="20"/>
    </row>
    <row r="97" spans="1:17" x14ac:dyDescent="0.35">
      <c r="A97" s="1" t="s">
        <v>7</v>
      </c>
      <c r="B97" s="15">
        <v>0</v>
      </c>
      <c r="C97" s="15">
        <v>0</v>
      </c>
      <c r="D97" s="20"/>
      <c r="E97" s="20"/>
      <c r="F97" s="15">
        <v>9.707199612552074E-2</v>
      </c>
      <c r="G97" s="15">
        <v>9.629542015651657E-2</v>
      </c>
      <c r="H97" s="15">
        <v>0</v>
      </c>
      <c r="I97" s="15">
        <v>0</v>
      </c>
      <c r="J97" s="20"/>
      <c r="K97" s="20"/>
      <c r="L97" s="15">
        <v>0</v>
      </c>
      <c r="M97" s="15">
        <v>0</v>
      </c>
      <c r="N97" s="15">
        <v>0</v>
      </c>
      <c r="O97" s="15">
        <v>0</v>
      </c>
      <c r="P97" s="20"/>
      <c r="Q97" s="20"/>
    </row>
    <row r="98" spans="1:17" x14ac:dyDescent="0.35">
      <c r="A98" s="1" t="s">
        <v>3</v>
      </c>
      <c r="B98" s="15">
        <v>0</v>
      </c>
      <c r="C98" s="15">
        <v>0</v>
      </c>
      <c r="D98" s="20"/>
      <c r="E98" s="20"/>
      <c r="F98" s="15">
        <v>0</v>
      </c>
      <c r="G98" s="15">
        <v>0</v>
      </c>
      <c r="H98" s="15">
        <v>0</v>
      </c>
      <c r="I98" s="15">
        <v>0</v>
      </c>
      <c r="J98" s="20"/>
      <c r="K98" s="20"/>
      <c r="L98" s="15">
        <v>0</v>
      </c>
      <c r="M98" s="15">
        <v>0</v>
      </c>
      <c r="N98" s="15">
        <v>0</v>
      </c>
      <c r="O98" s="15">
        <v>0</v>
      </c>
      <c r="P98" s="20"/>
      <c r="Q98" s="20"/>
    </row>
    <row r="99" spans="1:17" x14ac:dyDescent="0.35">
      <c r="A99" s="2" t="s">
        <v>13</v>
      </c>
      <c r="B99" s="16">
        <f t="shared" ref="B99:O99" si="3">SUM(B81:B98)</f>
        <v>0</v>
      </c>
      <c r="C99" s="16">
        <f t="shared" si="3"/>
        <v>0</v>
      </c>
      <c r="D99" s="21"/>
      <c r="E99" s="21"/>
      <c r="F99" s="16">
        <f t="shared" si="3"/>
        <v>2.2791695300125441</v>
      </c>
      <c r="G99" s="16">
        <f t="shared" si="3"/>
        <v>2.2609361737724436</v>
      </c>
      <c r="H99" s="16">
        <f t="shared" si="3"/>
        <v>11.036242868002367</v>
      </c>
      <c r="I99" s="16">
        <f t="shared" si="3"/>
        <v>10.947952925058349</v>
      </c>
      <c r="J99" s="21"/>
      <c r="K99" s="21"/>
      <c r="L99" s="16">
        <f t="shared" si="3"/>
        <v>0</v>
      </c>
      <c r="M99" s="16">
        <f t="shared" si="3"/>
        <v>0</v>
      </c>
      <c r="N99" s="16">
        <f t="shared" si="3"/>
        <v>6.0000394509460335</v>
      </c>
      <c r="O99" s="16">
        <f t="shared" si="3"/>
        <v>5.9520391353384658</v>
      </c>
      <c r="P99" s="21"/>
      <c r="Q99" s="21"/>
    </row>
    <row r="102" spans="1:17" x14ac:dyDescent="0.35">
      <c r="A102" s="4"/>
      <c r="B102" s="28" t="s">
        <v>37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x14ac:dyDescent="0.35">
      <c r="A103" s="8" t="s">
        <v>23</v>
      </c>
      <c r="B103" s="31" t="s">
        <v>24</v>
      </c>
      <c r="C103" s="32"/>
      <c r="D103" s="35"/>
      <c r="E103" s="36"/>
      <c r="F103" s="31" t="s">
        <v>26</v>
      </c>
      <c r="G103" s="32"/>
      <c r="H103" s="31" t="s">
        <v>27</v>
      </c>
      <c r="I103" s="32"/>
      <c r="J103" s="35"/>
      <c r="K103" s="36"/>
      <c r="L103" s="31" t="s">
        <v>28</v>
      </c>
      <c r="M103" s="32"/>
      <c r="N103" s="31" t="s">
        <v>29</v>
      </c>
      <c r="O103" s="32"/>
      <c r="P103" s="28" t="s">
        <v>31</v>
      </c>
      <c r="Q103" s="37"/>
    </row>
    <row r="104" spans="1:17" ht="24.75" x14ac:dyDescent="0.35">
      <c r="A104" s="10" t="s">
        <v>12</v>
      </c>
      <c r="B104" s="13" t="s">
        <v>30</v>
      </c>
      <c r="C104" s="14" t="s">
        <v>16</v>
      </c>
      <c r="D104" s="9" t="s">
        <v>30</v>
      </c>
      <c r="E104" s="7" t="s">
        <v>16</v>
      </c>
      <c r="F104" s="13" t="s">
        <v>30</v>
      </c>
      <c r="G104" s="14" t="s">
        <v>16</v>
      </c>
      <c r="H104" s="13" t="s">
        <v>30</v>
      </c>
      <c r="I104" s="14" t="s">
        <v>16</v>
      </c>
      <c r="J104" s="9" t="s">
        <v>30</v>
      </c>
      <c r="K104" s="7" t="s">
        <v>16</v>
      </c>
      <c r="L104" s="13" t="s">
        <v>30</v>
      </c>
      <c r="M104" s="14" t="s">
        <v>16</v>
      </c>
      <c r="N104" s="17" t="s">
        <v>30</v>
      </c>
      <c r="O104" s="17" t="s">
        <v>16</v>
      </c>
      <c r="P104" s="9" t="s">
        <v>30</v>
      </c>
      <c r="Q104" s="7" t="s">
        <v>16</v>
      </c>
    </row>
    <row r="105" spans="1:17" x14ac:dyDescent="0.35">
      <c r="A105" s="1" t="s">
        <v>4</v>
      </c>
      <c r="B105" s="15">
        <f>B81+B57+B33+B9</f>
        <v>0</v>
      </c>
      <c r="C105" s="15">
        <f t="shared" ref="C105:O105" si="4">C81+C57+C33+C9</f>
        <v>0</v>
      </c>
      <c r="D105" s="20"/>
      <c r="E105" s="20"/>
      <c r="F105" s="15">
        <f t="shared" si="4"/>
        <v>1266.5458191738355</v>
      </c>
      <c r="G105" s="15">
        <f t="shared" si="4"/>
        <v>1256.4134526204448</v>
      </c>
      <c r="H105" s="15">
        <f t="shared" si="4"/>
        <v>192.79892663154939</v>
      </c>
      <c r="I105" s="15">
        <f t="shared" si="4"/>
        <v>191.25653521849702</v>
      </c>
      <c r="J105" s="20"/>
      <c r="K105" s="20"/>
      <c r="L105" s="15">
        <f t="shared" si="4"/>
        <v>0</v>
      </c>
      <c r="M105" s="15">
        <f t="shared" si="4"/>
        <v>0</v>
      </c>
      <c r="N105" s="15">
        <f t="shared" si="4"/>
        <v>0</v>
      </c>
      <c r="O105" s="15">
        <f t="shared" si="4"/>
        <v>0</v>
      </c>
      <c r="P105" s="20"/>
      <c r="Q105" s="20"/>
    </row>
    <row r="106" spans="1:17" x14ac:dyDescent="0.35">
      <c r="A106" s="1" t="s">
        <v>11</v>
      </c>
      <c r="B106" s="15">
        <f t="shared" ref="B106:O122" si="5">B82+B58+B34+B10</f>
        <v>0</v>
      </c>
      <c r="C106" s="15">
        <f t="shared" si="5"/>
        <v>0</v>
      </c>
      <c r="D106" s="20"/>
      <c r="E106" s="20"/>
      <c r="F106" s="15">
        <f t="shared" si="5"/>
        <v>75.134131667490294</v>
      </c>
      <c r="G106" s="15">
        <f t="shared" si="5"/>
        <v>74.533058614150363</v>
      </c>
      <c r="H106" s="15">
        <f t="shared" si="5"/>
        <v>0</v>
      </c>
      <c r="I106" s="15">
        <f t="shared" si="5"/>
        <v>0</v>
      </c>
      <c r="J106" s="20"/>
      <c r="K106" s="20"/>
      <c r="L106" s="15">
        <f t="shared" si="5"/>
        <v>1214.4312022368415</v>
      </c>
      <c r="M106" s="15">
        <f t="shared" si="5"/>
        <v>1204.7157526189467</v>
      </c>
      <c r="N106" s="15">
        <f t="shared" si="5"/>
        <v>0</v>
      </c>
      <c r="O106" s="15">
        <f t="shared" si="5"/>
        <v>0</v>
      </c>
      <c r="P106" s="20"/>
      <c r="Q106" s="20"/>
    </row>
    <row r="107" spans="1:17" x14ac:dyDescent="0.35">
      <c r="A107" s="1" t="s">
        <v>9</v>
      </c>
      <c r="B107" s="15">
        <f t="shared" si="5"/>
        <v>0</v>
      </c>
      <c r="C107" s="15">
        <f t="shared" si="5"/>
        <v>0</v>
      </c>
      <c r="D107" s="20"/>
      <c r="E107" s="20"/>
      <c r="F107" s="15">
        <f t="shared" si="5"/>
        <v>0</v>
      </c>
      <c r="G107" s="15">
        <f t="shared" si="5"/>
        <v>0</v>
      </c>
      <c r="H107" s="15">
        <f t="shared" si="5"/>
        <v>0</v>
      </c>
      <c r="I107" s="15">
        <f t="shared" si="5"/>
        <v>0</v>
      </c>
      <c r="J107" s="20"/>
      <c r="K107" s="20"/>
      <c r="L107" s="15">
        <f t="shared" si="5"/>
        <v>0</v>
      </c>
      <c r="M107" s="15">
        <f t="shared" si="5"/>
        <v>0</v>
      </c>
      <c r="N107" s="15">
        <f t="shared" si="5"/>
        <v>0</v>
      </c>
      <c r="O107" s="15">
        <f t="shared" si="5"/>
        <v>0</v>
      </c>
      <c r="P107" s="20"/>
      <c r="Q107" s="20"/>
    </row>
    <row r="108" spans="1:17" x14ac:dyDescent="0.35">
      <c r="A108" s="1" t="s">
        <v>17</v>
      </c>
      <c r="B108" s="15">
        <f t="shared" si="5"/>
        <v>255.838791456682</v>
      </c>
      <c r="C108" s="15">
        <f t="shared" si="5"/>
        <v>253.79208112502852</v>
      </c>
      <c r="D108" s="20"/>
      <c r="E108" s="20"/>
      <c r="F108" s="15">
        <f t="shared" si="5"/>
        <v>17.50975599023268</v>
      </c>
      <c r="G108" s="15">
        <f t="shared" si="5"/>
        <v>17.369677942310819</v>
      </c>
      <c r="H108" s="15">
        <f t="shared" si="5"/>
        <v>13.26937249717896</v>
      </c>
      <c r="I108" s="15">
        <f t="shared" si="5"/>
        <v>13.163217517201527</v>
      </c>
      <c r="J108" s="20"/>
      <c r="K108" s="20"/>
      <c r="L108" s="15">
        <f t="shared" si="5"/>
        <v>46.184322664231928</v>
      </c>
      <c r="M108" s="15">
        <f t="shared" si="5"/>
        <v>45.814848082918076</v>
      </c>
      <c r="N108" s="15">
        <f t="shared" si="5"/>
        <v>62.42133148100141</v>
      </c>
      <c r="O108" s="15">
        <f t="shared" si="5"/>
        <v>61.921960829153392</v>
      </c>
      <c r="P108" s="20"/>
      <c r="Q108" s="20"/>
    </row>
    <row r="109" spans="1:17" x14ac:dyDescent="0.35">
      <c r="A109" s="1" t="s">
        <v>8</v>
      </c>
      <c r="B109" s="15">
        <f t="shared" si="5"/>
        <v>6021.5340887554303</v>
      </c>
      <c r="C109" s="15">
        <f t="shared" si="5"/>
        <v>5973.3618160453861</v>
      </c>
      <c r="D109" s="20"/>
      <c r="E109" s="20"/>
      <c r="F109" s="15">
        <f t="shared" si="5"/>
        <v>0</v>
      </c>
      <c r="G109" s="15">
        <f t="shared" si="5"/>
        <v>0</v>
      </c>
      <c r="H109" s="15">
        <f t="shared" si="5"/>
        <v>0</v>
      </c>
      <c r="I109" s="15">
        <f t="shared" si="5"/>
        <v>0</v>
      </c>
      <c r="J109" s="20"/>
      <c r="K109" s="20"/>
      <c r="L109" s="15">
        <f t="shared" si="5"/>
        <v>322.33879065704343</v>
      </c>
      <c r="M109" s="15">
        <f t="shared" si="5"/>
        <v>319.76008033178709</v>
      </c>
      <c r="N109" s="15">
        <f t="shared" si="5"/>
        <v>0</v>
      </c>
      <c r="O109" s="15">
        <f t="shared" si="5"/>
        <v>0</v>
      </c>
      <c r="P109" s="20"/>
      <c r="Q109" s="20"/>
    </row>
    <row r="110" spans="1:17" x14ac:dyDescent="0.35">
      <c r="A110" s="1" t="s">
        <v>6</v>
      </c>
      <c r="B110" s="15">
        <f t="shared" si="5"/>
        <v>0</v>
      </c>
      <c r="C110" s="15">
        <f t="shared" si="5"/>
        <v>0</v>
      </c>
      <c r="D110" s="20"/>
      <c r="E110" s="20"/>
      <c r="F110" s="15">
        <f t="shared" si="5"/>
        <v>40.496696077125172</v>
      </c>
      <c r="G110" s="15">
        <f t="shared" si="5"/>
        <v>40.172722508508173</v>
      </c>
      <c r="H110" s="15">
        <f t="shared" si="5"/>
        <v>0</v>
      </c>
      <c r="I110" s="15">
        <f t="shared" si="5"/>
        <v>0</v>
      </c>
      <c r="J110" s="20"/>
      <c r="K110" s="20"/>
      <c r="L110" s="15">
        <f t="shared" si="5"/>
        <v>3188.0741886019164</v>
      </c>
      <c r="M110" s="15">
        <f t="shared" si="5"/>
        <v>3162.5695950931013</v>
      </c>
      <c r="N110" s="15">
        <f t="shared" si="5"/>
        <v>0</v>
      </c>
      <c r="O110" s="15">
        <f t="shared" si="5"/>
        <v>0</v>
      </c>
      <c r="P110" s="20"/>
      <c r="Q110" s="20"/>
    </row>
    <row r="111" spans="1:17" x14ac:dyDescent="0.35">
      <c r="A111" s="1" t="s">
        <v>0</v>
      </c>
      <c r="B111" s="15">
        <f t="shared" si="5"/>
        <v>0</v>
      </c>
      <c r="C111" s="15">
        <f t="shared" si="5"/>
        <v>0</v>
      </c>
      <c r="D111" s="20"/>
      <c r="E111" s="20"/>
      <c r="F111" s="15">
        <f t="shared" si="5"/>
        <v>1677.548836404038</v>
      </c>
      <c r="G111" s="15">
        <f t="shared" si="5"/>
        <v>1664.1284457128058</v>
      </c>
      <c r="H111" s="15">
        <f t="shared" si="5"/>
        <v>0</v>
      </c>
      <c r="I111" s="15">
        <f t="shared" si="5"/>
        <v>0</v>
      </c>
      <c r="J111" s="20"/>
      <c r="K111" s="20"/>
      <c r="L111" s="15">
        <f t="shared" si="5"/>
        <v>2679.1578038828693</v>
      </c>
      <c r="M111" s="15">
        <f t="shared" si="5"/>
        <v>2657.7245414518061</v>
      </c>
      <c r="N111" s="15">
        <f t="shared" si="5"/>
        <v>866.33999264126078</v>
      </c>
      <c r="O111" s="15">
        <f t="shared" si="5"/>
        <v>859.4092727001306</v>
      </c>
      <c r="P111" s="20"/>
      <c r="Q111" s="20"/>
    </row>
    <row r="112" spans="1:17" x14ac:dyDescent="0.35">
      <c r="A112" s="1" t="s">
        <v>18</v>
      </c>
      <c r="B112" s="15">
        <f t="shared" si="5"/>
        <v>0</v>
      </c>
      <c r="C112" s="15">
        <f t="shared" si="5"/>
        <v>0</v>
      </c>
      <c r="D112" s="20"/>
      <c r="E112" s="20"/>
      <c r="F112" s="15">
        <f t="shared" si="5"/>
        <v>9.5411578297301531</v>
      </c>
      <c r="G112" s="15">
        <f t="shared" si="5"/>
        <v>9.4648285670923116</v>
      </c>
      <c r="H112" s="15">
        <f t="shared" si="5"/>
        <v>1.3242947046560667</v>
      </c>
      <c r="I112" s="15">
        <f t="shared" si="5"/>
        <v>1.313700347018818</v>
      </c>
      <c r="J112" s="20"/>
      <c r="K112" s="20"/>
      <c r="L112" s="15">
        <f t="shared" si="5"/>
        <v>0</v>
      </c>
      <c r="M112" s="15">
        <f t="shared" si="5"/>
        <v>0</v>
      </c>
      <c r="N112" s="15">
        <f t="shared" si="5"/>
        <v>0</v>
      </c>
      <c r="O112" s="15">
        <f t="shared" si="5"/>
        <v>0</v>
      </c>
      <c r="P112" s="20"/>
      <c r="Q112" s="20"/>
    </row>
    <row r="113" spans="1:17" x14ac:dyDescent="0.35">
      <c r="A113" s="1" t="s">
        <v>19</v>
      </c>
      <c r="B113" s="15">
        <f t="shared" si="5"/>
        <v>0</v>
      </c>
      <c r="C113" s="15">
        <f t="shared" si="5"/>
        <v>0</v>
      </c>
      <c r="D113" s="20"/>
      <c r="E113" s="20"/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20"/>
      <c r="K113" s="20"/>
      <c r="L113" s="15">
        <f t="shared" si="5"/>
        <v>1728.4909986304363</v>
      </c>
      <c r="M113" s="15">
        <f t="shared" si="5"/>
        <v>1714.663070641393</v>
      </c>
      <c r="N113" s="15">
        <f t="shared" si="5"/>
        <v>0</v>
      </c>
      <c r="O113" s="15">
        <f t="shared" si="5"/>
        <v>0</v>
      </c>
      <c r="P113" s="20"/>
      <c r="Q113" s="20"/>
    </row>
    <row r="114" spans="1:17" x14ac:dyDescent="0.35">
      <c r="A114" s="1" t="s">
        <v>20</v>
      </c>
      <c r="B114" s="15">
        <f t="shared" si="5"/>
        <v>1682.9843600932015</v>
      </c>
      <c r="C114" s="15">
        <f t="shared" si="5"/>
        <v>1669.5204852124557</v>
      </c>
      <c r="D114" s="20"/>
      <c r="E114" s="20"/>
      <c r="F114" s="15">
        <f t="shared" si="5"/>
        <v>0</v>
      </c>
      <c r="G114" s="15">
        <f t="shared" si="5"/>
        <v>0</v>
      </c>
      <c r="H114" s="15">
        <f t="shared" si="5"/>
        <v>0</v>
      </c>
      <c r="I114" s="15">
        <f t="shared" si="5"/>
        <v>0</v>
      </c>
      <c r="J114" s="20"/>
      <c r="K114" s="20"/>
      <c r="L114" s="15">
        <f t="shared" si="5"/>
        <v>6741.1032162791962</v>
      </c>
      <c r="M114" s="15">
        <f t="shared" si="5"/>
        <v>6687.174390548962</v>
      </c>
      <c r="N114" s="15">
        <f t="shared" si="5"/>
        <v>0</v>
      </c>
      <c r="O114" s="15">
        <f t="shared" si="5"/>
        <v>0</v>
      </c>
      <c r="P114" s="20"/>
      <c r="Q114" s="20"/>
    </row>
    <row r="115" spans="1:17" x14ac:dyDescent="0.35">
      <c r="A115" s="1" t="s">
        <v>5</v>
      </c>
      <c r="B115" s="15">
        <f t="shared" si="5"/>
        <v>0</v>
      </c>
      <c r="C115" s="15">
        <f t="shared" si="5"/>
        <v>0</v>
      </c>
      <c r="D115" s="20"/>
      <c r="E115" s="20"/>
      <c r="F115" s="15">
        <f t="shared" si="5"/>
        <v>0</v>
      </c>
      <c r="G115" s="15">
        <f t="shared" si="5"/>
        <v>0</v>
      </c>
      <c r="H115" s="15">
        <f t="shared" si="5"/>
        <v>0</v>
      </c>
      <c r="I115" s="15">
        <f t="shared" si="5"/>
        <v>0</v>
      </c>
      <c r="J115" s="20"/>
      <c r="K115" s="20"/>
      <c r="L115" s="15">
        <f t="shared" si="5"/>
        <v>0</v>
      </c>
      <c r="M115" s="15">
        <f t="shared" si="5"/>
        <v>0</v>
      </c>
      <c r="N115" s="15">
        <f t="shared" si="5"/>
        <v>0</v>
      </c>
      <c r="O115" s="15">
        <f t="shared" si="5"/>
        <v>0</v>
      </c>
      <c r="P115" s="20"/>
      <c r="Q115" s="20"/>
    </row>
    <row r="116" spans="1:17" x14ac:dyDescent="0.35">
      <c r="A116" s="1" t="s">
        <v>10</v>
      </c>
      <c r="B116" s="15">
        <f t="shared" si="5"/>
        <v>0</v>
      </c>
      <c r="C116" s="15">
        <f t="shared" si="5"/>
        <v>0</v>
      </c>
      <c r="D116" s="20"/>
      <c r="E116" s="20"/>
      <c r="F116" s="15">
        <f t="shared" si="5"/>
        <v>0</v>
      </c>
      <c r="G116" s="15">
        <f t="shared" si="5"/>
        <v>0</v>
      </c>
      <c r="H116" s="15">
        <f t="shared" si="5"/>
        <v>0</v>
      </c>
      <c r="I116" s="15">
        <f t="shared" si="5"/>
        <v>0</v>
      </c>
      <c r="J116" s="20"/>
      <c r="K116" s="20"/>
      <c r="L116" s="15">
        <f t="shared" si="5"/>
        <v>0</v>
      </c>
      <c r="M116" s="15">
        <f t="shared" si="5"/>
        <v>0</v>
      </c>
      <c r="N116" s="15">
        <f t="shared" si="5"/>
        <v>0</v>
      </c>
      <c r="O116" s="15">
        <f t="shared" si="5"/>
        <v>0</v>
      </c>
      <c r="P116" s="20"/>
      <c r="Q116" s="20"/>
    </row>
    <row r="117" spans="1:17" x14ac:dyDescent="0.35">
      <c r="A117" s="1" t="s">
        <v>21</v>
      </c>
      <c r="B117" s="15">
        <f t="shared" si="5"/>
        <v>0</v>
      </c>
      <c r="C117" s="15">
        <f t="shared" si="5"/>
        <v>0</v>
      </c>
      <c r="D117" s="20"/>
      <c r="E117" s="20"/>
      <c r="F117" s="15">
        <f t="shared" si="5"/>
        <v>0</v>
      </c>
      <c r="G117" s="15">
        <f t="shared" si="5"/>
        <v>0</v>
      </c>
      <c r="H117" s="15">
        <f t="shared" si="5"/>
        <v>0</v>
      </c>
      <c r="I117" s="15">
        <f t="shared" si="5"/>
        <v>0</v>
      </c>
      <c r="J117" s="20"/>
      <c r="K117" s="20"/>
      <c r="L117" s="15">
        <f t="shared" si="5"/>
        <v>0</v>
      </c>
      <c r="M117" s="15">
        <f t="shared" si="5"/>
        <v>0</v>
      </c>
      <c r="N117" s="15">
        <f t="shared" si="5"/>
        <v>0</v>
      </c>
      <c r="O117" s="15">
        <f t="shared" si="5"/>
        <v>0</v>
      </c>
      <c r="P117" s="20"/>
      <c r="Q117" s="20"/>
    </row>
    <row r="118" spans="1:17" x14ac:dyDescent="0.35">
      <c r="A118" s="1" t="s">
        <v>1</v>
      </c>
      <c r="B118" s="15">
        <f t="shared" si="5"/>
        <v>201263.19930271344</v>
      </c>
      <c r="C118" s="15">
        <f t="shared" si="5"/>
        <v>199653.09370829171</v>
      </c>
      <c r="D118" s="20"/>
      <c r="E118" s="20"/>
      <c r="F118" s="15">
        <f t="shared" si="5"/>
        <v>27105.760267067464</v>
      </c>
      <c r="G118" s="15">
        <f t="shared" si="5"/>
        <v>26888.914184930927</v>
      </c>
      <c r="H118" s="15">
        <f t="shared" si="5"/>
        <v>24913.929364622061</v>
      </c>
      <c r="I118" s="15">
        <f t="shared" si="5"/>
        <v>24714.617929705091</v>
      </c>
      <c r="J118" s="20"/>
      <c r="K118" s="20"/>
      <c r="L118" s="15">
        <f t="shared" si="5"/>
        <v>121264.4077758347</v>
      </c>
      <c r="M118" s="15">
        <f t="shared" si="5"/>
        <v>120294.29251362801</v>
      </c>
      <c r="N118" s="15">
        <f t="shared" si="5"/>
        <v>126638.05926173997</v>
      </c>
      <c r="O118" s="15">
        <f t="shared" si="5"/>
        <v>125624.95478764604</v>
      </c>
      <c r="P118" s="20"/>
      <c r="Q118" s="20"/>
    </row>
    <row r="119" spans="1:17" x14ac:dyDescent="0.35">
      <c r="A119" s="1" t="s">
        <v>2</v>
      </c>
      <c r="B119" s="15">
        <f t="shared" si="5"/>
        <v>1411.7361133415538</v>
      </c>
      <c r="C119" s="15">
        <f t="shared" si="5"/>
        <v>1400.4422244348214</v>
      </c>
      <c r="D119" s="20"/>
      <c r="E119" s="20"/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20"/>
      <c r="K119" s="20"/>
      <c r="L119" s="15">
        <f t="shared" si="5"/>
        <v>1361.984521821284</v>
      </c>
      <c r="M119" s="15">
        <f t="shared" si="5"/>
        <v>1351.0886456467138</v>
      </c>
      <c r="N119" s="15">
        <f t="shared" si="5"/>
        <v>0</v>
      </c>
      <c r="O119" s="15">
        <f t="shared" si="5"/>
        <v>0</v>
      </c>
      <c r="P119" s="20"/>
      <c r="Q119" s="20"/>
    </row>
    <row r="120" spans="1:17" x14ac:dyDescent="0.35">
      <c r="A120" s="1" t="s">
        <v>22</v>
      </c>
      <c r="B120" s="15">
        <f t="shared" si="5"/>
        <v>25801.172787610209</v>
      </c>
      <c r="C120" s="15">
        <f t="shared" si="5"/>
        <v>25594.763405309321</v>
      </c>
      <c r="D120" s="20"/>
      <c r="E120" s="20"/>
      <c r="F120" s="15">
        <f t="shared" si="5"/>
        <v>10704.986744751122</v>
      </c>
      <c r="G120" s="15">
        <f t="shared" si="5"/>
        <v>10619.346850793116</v>
      </c>
      <c r="H120" s="15">
        <f t="shared" si="5"/>
        <v>617.15497496037665</v>
      </c>
      <c r="I120" s="15">
        <f t="shared" si="5"/>
        <v>612.21773516069356</v>
      </c>
      <c r="J120" s="20"/>
      <c r="K120" s="20"/>
      <c r="L120" s="15">
        <f t="shared" si="5"/>
        <v>10669.603678861205</v>
      </c>
      <c r="M120" s="15">
        <f t="shared" si="5"/>
        <v>10584.246849430316</v>
      </c>
      <c r="N120" s="15">
        <f t="shared" si="5"/>
        <v>27590.065988423099</v>
      </c>
      <c r="O120" s="15">
        <f t="shared" si="5"/>
        <v>27369.345460515717</v>
      </c>
      <c r="P120" s="20"/>
      <c r="Q120" s="20"/>
    </row>
    <row r="121" spans="1:17" x14ac:dyDescent="0.35">
      <c r="A121" s="1" t="s">
        <v>7</v>
      </c>
      <c r="B121" s="15">
        <f t="shared" si="5"/>
        <v>0</v>
      </c>
      <c r="C121" s="15">
        <f t="shared" si="5"/>
        <v>0</v>
      </c>
      <c r="D121" s="20"/>
      <c r="E121" s="20"/>
      <c r="F121" s="15">
        <f t="shared" si="5"/>
        <v>1819.3523306110867</v>
      </c>
      <c r="G121" s="15">
        <f t="shared" si="5"/>
        <v>1804.7975119661978</v>
      </c>
      <c r="H121" s="15">
        <f t="shared" si="5"/>
        <v>0</v>
      </c>
      <c r="I121" s="15">
        <f t="shared" si="5"/>
        <v>0</v>
      </c>
      <c r="J121" s="20"/>
      <c r="K121" s="20"/>
      <c r="L121" s="15">
        <f t="shared" si="5"/>
        <v>0</v>
      </c>
      <c r="M121" s="15">
        <f t="shared" si="5"/>
        <v>0</v>
      </c>
      <c r="N121" s="15">
        <f t="shared" si="5"/>
        <v>0</v>
      </c>
      <c r="O121" s="15">
        <f t="shared" si="5"/>
        <v>0</v>
      </c>
      <c r="P121" s="20"/>
      <c r="Q121" s="20"/>
    </row>
    <row r="122" spans="1:17" x14ac:dyDescent="0.35">
      <c r="A122" s="1" t="s">
        <v>3</v>
      </c>
      <c r="B122" s="15">
        <f t="shared" si="5"/>
        <v>6140.9156747122779</v>
      </c>
      <c r="C122" s="15">
        <f t="shared" si="5"/>
        <v>6091.78834931458</v>
      </c>
      <c r="D122" s="20"/>
      <c r="E122" s="20"/>
      <c r="F122" s="15">
        <f t="shared" si="5"/>
        <v>0</v>
      </c>
      <c r="G122" s="15">
        <f t="shared" si="5"/>
        <v>0</v>
      </c>
      <c r="H122" s="15">
        <f t="shared" si="5"/>
        <v>0</v>
      </c>
      <c r="I122" s="15">
        <f t="shared" si="5"/>
        <v>0</v>
      </c>
      <c r="J122" s="20"/>
      <c r="K122" s="20"/>
      <c r="L122" s="15">
        <f t="shared" si="5"/>
        <v>0</v>
      </c>
      <c r="M122" s="15">
        <f t="shared" si="5"/>
        <v>0</v>
      </c>
      <c r="N122" s="15">
        <f t="shared" si="5"/>
        <v>0</v>
      </c>
      <c r="O122" s="15">
        <f t="shared" si="5"/>
        <v>0</v>
      </c>
      <c r="P122" s="20"/>
      <c r="Q122" s="20"/>
    </row>
    <row r="123" spans="1:17" x14ac:dyDescent="0.35">
      <c r="A123" s="2" t="s">
        <v>13</v>
      </c>
      <c r="B123" s="16">
        <f t="shared" ref="B123:O123" si="6">SUM(B105:B122)</f>
        <v>242577.3811186828</v>
      </c>
      <c r="C123" s="16">
        <f t="shared" si="6"/>
        <v>240636.76206973329</v>
      </c>
      <c r="D123" s="21"/>
      <c r="E123" s="21"/>
      <c r="F123" s="16">
        <f t="shared" si="6"/>
        <v>42716.875739572126</v>
      </c>
      <c r="G123" s="16">
        <f t="shared" si="6"/>
        <v>42375.140733655557</v>
      </c>
      <c r="H123" s="16">
        <f t="shared" si="6"/>
        <v>25738.476933415823</v>
      </c>
      <c r="I123" s="16">
        <f t="shared" si="6"/>
        <v>25532.569117948504</v>
      </c>
      <c r="J123" s="21"/>
      <c r="K123" s="21"/>
      <c r="L123" s="16">
        <f t="shared" si="6"/>
        <v>149215.77649946971</v>
      </c>
      <c r="M123" s="16">
        <f t="shared" si="6"/>
        <v>148022.05028747398</v>
      </c>
      <c r="N123" s="16">
        <f t="shared" si="6"/>
        <v>155156.88657428534</v>
      </c>
      <c r="O123" s="16">
        <f t="shared" si="6"/>
        <v>153915.63148169103</v>
      </c>
      <c r="P123" s="21"/>
      <c r="Q123" s="21"/>
    </row>
  </sheetData>
  <mergeCells count="45">
    <mergeCell ref="B6:Q6"/>
    <mergeCell ref="B7:C7"/>
    <mergeCell ref="D7:E7"/>
    <mergeCell ref="F7:G7"/>
    <mergeCell ref="H7:I7"/>
    <mergeCell ref="J7:K7"/>
    <mergeCell ref="L7:M7"/>
    <mergeCell ref="N7:O7"/>
    <mergeCell ref="P7:Q7"/>
    <mergeCell ref="B30:Q30"/>
    <mergeCell ref="B31:C31"/>
    <mergeCell ref="D31:E31"/>
    <mergeCell ref="F31:G31"/>
    <mergeCell ref="H31:I31"/>
    <mergeCell ref="J31:K31"/>
    <mergeCell ref="L31:M31"/>
    <mergeCell ref="N31:O31"/>
    <mergeCell ref="P31:Q31"/>
    <mergeCell ref="B54:Q54"/>
    <mergeCell ref="B55:C55"/>
    <mergeCell ref="D55:E55"/>
    <mergeCell ref="F55:G55"/>
    <mergeCell ref="H55:I55"/>
    <mergeCell ref="J55:K55"/>
    <mergeCell ref="L55:M55"/>
    <mergeCell ref="N55:O55"/>
    <mergeCell ref="P55:Q55"/>
    <mergeCell ref="B78:Q78"/>
    <mergeCell ref="B79:C79"/>
    <mergeCell ref="D79:E79"/>
    <mergeCell ref="F79:G79"/>
    <mergeCell ref="H79:I79"/>
    <mergeCell ref="J79:K79"/>
    <mergeCell ref="L79:M79"/>
    <mergeCell ref="N79:O79"/>
    <mergeCell ref="P79:Q79"/>
    <mergeCell ref="B102:Q102"/>
    <mergeCell ref="B103:C103"/>
    <mergeCell ref="D103:E103"/>
    <mergeCell ref="F103:G103"/>
    <mergeCell ref="H103:I103"/>
    <mergeCell ref="J103:K103"/>
    <mergeCell ref="L103:M103"/>
    <mergeCell ref="N103:O103"/>
    <mergeCell ref="P103:Q103"/>
  </mergeCells>
  <pageMargins left="0.7" right="0.7" top="1" bottom="0.75" header="0.3" footer="0.3"/>
  <pageSetup orientation="portrait" r:id="rId1"/>
  <headerFooter>
    <oddHeader xml:space="preserve">&amp;RKPSC Case No. 2017-00179
Attorney General’s Second Set of Data Requests
Dated:  September 8, 2017
Item No. 71
Confidential Attachment 3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Year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