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22830" windowHeight="9525" tabRatio="896"/>
  </bookViews>
  <sheets>
    <sheet name="Advertising Analysis" sheetId="17" r:id="rId1"/>
  </sheets>
  <calcPr calcId="145621"/>
</workbook>
</file>

<file path=xl/calcChain.xml><?xml version="1.0" encoding="utf-8"?>
<calcChain xmlns="http://schemas.openxmlformats.org/spreadsheetml/2006/main">
  <c r="D13" i="17" l="1"/>
  <c r="E286" i="17"/>
  <c r="E370" i="17"/>
  <c r="E290" i="17" l="1"/>
  <c r="E278" i="17"/>
  <c r="E173" i="17"/>
  <c r="E143" i="17"/>
  <c r="E139" i="17"/>
  <c r="E87" i="17"/>
  <c r="E74" i="17"/>
  <c r="E69" i="17"/>
  <c r="E49" i="17"/>
  <c r="E13" i="17" l="1"/>
  <c r="F13" i="17" l="1"/>
</calcChain>
</file>

<file path=xl/sharedStrings.xml><?xml version="1.0" encoding="utf-8"?>
<sst xmlns="http://schemas.openxmlformats.org/spreadsheetml/2006/main" count="1047" uniqueCount="292">
  <si>
    <t>Account</t>
  </si>
  <si>
    <t>9130001</t>
  </si>
  <si>
    <t>9301000</t>
  </si>
  <si>
    <t>9301015</t>
  </si>
  <si>
    <t>00271113</t>
  </si>
  <si>
    <t>00277063</t>
  </si>
  <si>
    <t>00280053</t>
  </si>
  <si>
    <t>00281932</t>
  </si>
  <si>
    <t>00279294</t>
  </si>
  <si>
    <t>00272048</t>
  </si>
  <si>
    <t>GRAYSON FAMILY COMMUNICATIONS INC</t>
  </si>
  <si>
    <t>9301001</t>
  </si>
  <si>
    <t>00274129</t>
  </si>
  <si>
    <t>T GRAPHICS</t>
  </si>
  <si>
    <t>00282987</t>
  </si>
  <si>
    <t>00270673</t>
  </si>
  <si>
    <t>PAINTSVILLE HERALD</t>
  </si>
  <si>
    <t>00283854</t>
  </si>
  <si>
    <t>BERRY NETWORK INC</t>
  </si>
  <si>
    <t>00279865</t>
  </si>
  <si>
    <t>INDEPENDENT, THE</t>
  </si>
  <si>
    <t>00278014</t>
  </si>
  <si>
    <t>KENTUCKY ALLIANCE FOR RADIO &amp; TELEVISION</t>
  </si>
  <si>
    <t>9090000</t>
  </si>
  <si>
    <t>00277121</t>
  </si>
  <si>
    <t>00277137</t>
  </si>
  <si>
    <t>00279866</t>
  </si>
  <si>
    <t>WYMT-TV</t>
  </si>
  <si>
    <t>EAST KENTUCKY BROADCASTING INC</t>
  </si>
  <si>
    <t>00274360</t>
  </si>
  <si>
    <t>EKB TV</t>
  </si>
  <si>
    <t>00279868</t>
  </si>
  <si>
    <t>01953090</t>
  </si>
  <si>
    <t>DATA SCRIBE SOLUTIONS LLC</t>
  </si>
  <si>
    <t>00278012</t>
  </si>
  <si>
    <t>00272047</t>
  </si>
  <si>
    <t>00276454</t>
  </si>
  <si>
    <t>00272046</t>
  </si>
  <si>
    <t>01974828</t>
  </si>
  <si>
    <t>00273591</t>
  </si>
  <si>
    <t>MOUNTAIN EAGLE</t>
  </si>
  <si>
    <t>00284167</t>
  </si>
  <si>
    <t>TWO BY 2000 INC</t>
  </si>
  <si>
    <t>01915160</t>
  </si>
  <si>
    <t>INVENTIVA INC</t>
  </si>
  <si>
    <t>01931306</t>
  </si>
  <si>
    <t>00273590</t>
  </si>
  <si>
    <t>00284244</t>
  </si>
  <si>
    <t>00282985</t>
  </si>
  <si>
    <t>CAPITAL RESULTS</t>
  </si>
  <si>
    <t>00274359</t>
  </si>
  <si>
    <t>00275407</t>
  </si>
  <si>
    <t>REPASS</t>
  </si>
  <si>
    <t>9130006</t>
  </si>
  <si>
    <t>00278939</t>
  </si>
  <si>
    <t>00274533</t>
  </si>
  <si>
    <t>00273593</t>
  </si>
  <si>
    <t>00273890</t>
  </si>
  <si>
    <t>HAZARD HERALD</t>
  </si>
  <si>
    <t>00282980</t>
  </si>
  <si>
    <t>00271092</t>
  </si>
  <si>
    <t>00283346</t>
  </si>
  <si>
    <t>00278938</t>
  </si>
  <si>
    <t>00031179</t>
  </si>
  <si>
    <t>00031111</t>
  </si>
  <si>
    <t>00273146</t>
  </si>
  <si>
    <t>LEADERPROMOS.COM</t>
  </si>
  <si>
    <t>01964399</t>
  </si>
  <si>
    <t>00274603</t>
  </si>
  <si>
    <t>00278476</t>
  </si>
  <si>
    <t>00284237</t>
  </si>
  <si>
    <t>00278015</t>
  </si>
  <si>
    <t>00281653</t>
  </si>
  <si>
    <t>00271095</t>
  </si>
  <si>
    <t>FLOYD COUNTY TIMES</t>
  </si>
  <si>
    <t>01942847</t>
  </si>
  <si>
    <t>00273144</t>
  </si>
  <si>
    <t>00270835</t>
  </si>
  <si>
    <t>00278472</t>
  </si>
  <si>
    <t>00273188</t>
  </si>
  <si>
    <t>00270723</t>
  </si>
  <si>
    <t>00031287</t>
  </si>
  <si>
    <t>00280796</t>
  </si>
  <si>
    <t>02043639</t>
  </si>
  <si>
    <t>02020115</t>
  </si>
  <si>
    <t>00273145</t>
  </si>
  <si>
    <t>01922308</t>
  </si>
  <si>
    <t>01926981</t>
  </si>
  <si>
    <t>01941666</t>
  </si>
  <si>
    <t>00284234</t>
  </si>
  <si>
    <t>00030980</t>
  </si>
  <si>
    <t>00030977</t>
  </si>
  <si>
    <t>00280584</t>
  </si>
  <si>
    <t>00273589</t>
  </si>
  <si>
    <t>02030453</t>
  </si>
  <si>
    <t>01994315</t>
  </si>
  <si>
    <t>00273592</t>
  </si>
  <si>
    <t>APPALACHIAN NEWS EXPRESS</t>
  </si>
  <si>
    <t>00273904</t>
  </si>
  <si>
    <t>4IMPRINT</t>
  </si>
  <si>
    <t>00283347</t>
  </si>
  <si>
    <t>00278412</t>
  </si>
  <si>
    <t>00278016</t>
  </si>
  <si>
    <t>00272648</t>
  </si>
  <si>
    <t>00271869</t>
  </si>
  <si>
    <t>00281313</t>
  </si>
  <si>
    <t>00278378</t>
  </si>
  <si>
    <t>CROSSHAIR MEDIA PLACEMENT</t>
  </si>
  <si>
    <t>9301003</t>
  </si>
  <si>
    <t>00283348</t>
  </si>
  <si>
    <t>00274598</t>
  </si>
  <si>
    <t>02007105</t>
  </si>
  <si>
    <t>00284196</t>
  </si>
  <si>
    <t>00278475</t>
  </si>
  <si>
    <t>00278473</t>
  </si>
  <si>
    <t>00279587</t>
  </si>
  <si>
    <t>00271755</t>
  </si>
  <si>
    <t>00282916</t>
  </si>
  <si>
    <t>00030981</t>
  </si>
  <si>
    <t>01982893</t>
  </si>
  <si>
    <t>00281312</t>
  </si>
  <si>
    <t>00282979</t>
  </si>
  <si>
    <t>00277065</t>
  </si>
  <si>
    <t>00278017</t>
  </si>
  <si>
    <t>00270674</t>
  </si>
  <si>
    <t>00284240</t>
  </si>
  <si>
    <t>00277067</t>
  </si>
  <si>
    <t>00031178</t>
  </si>
  <si>
    <t>00277303</t>
  </si>
  <si>
    <t>QUESTLINE INC</t>
  </si>
  <si>
    <t>01947249</t>
  </si>
  <si>
    <t>00282986</t>
  </si>
  <si>
    <t>00280686</t>
  </si>
  <si>
    <t>Allison D Barker</t>
  </si>
  <si>
    <t>Jackawayner R Chaney</t>
  </si>
  <si>
    <t>Sum Amount</t>
  </si>
  <si>
    <t>SCBBIL9149</t>
  </si>
  <si>
    <t>AEPSC Bill - Services Rendered</t>
  </si>
  <si>
    <t>SCBBIL7683</t>
  </si>
  <si>
    <t>SCBBIL1899</t>
  </si>
  <si>
    <t>SCBBIL4667</t>
  </si>
  <si>
    <t>SCBBIL9491</t>
  </si>
  <si>
    <t>SCBBIL3934</t>
  </si>
  <si>
    <t>SCBBIL7233</t>
  </si>
  <si>
    <t>9301010</t>
  </si>
  <si>
    <t>SCBBIL8849</t>
  </si>
  <si>
    <t>SCBBIL2571</t>
  </si>
  <si>
    <t>SCBBIL9127</t>
  </si>
  <si>
    <t>SCBBIL7661</t>
  </si>
  <si>
    <t>SCBBIL1847</t>
  </si>
  <si>
    <t>SCBBIL4645</t>
  </si>
  <si>
    <t>SCBBIL9468</t>
  </si>
  <si>
    <t>SCBBIL3911</t>
  </si>
  <si>
    <t>SCBBIL7207</t>
  </si>
  <si>
    <t>SCBBIL8827</t>
  </si>
  <si>
    <t>SCBBIL2546</t>
  </si>
  <si>
    <t>Alloc cell phone &amp; pager exp</t>
  </si>
  <si>
    <t>Fleet Vehicle Allocations</t>
  </si>
  <si>
    <t>SCBBIL9124</t>
  </si>
  <si>
    <t>CELPGR8530</t>
  </si>
  <si>
    <t>CELPGR8103</t>
  </si>
  <si>
    <t>OVH2391260</t>
  </si>
  <si>
    <t>Labor Overheads</t>
  </si>
  <si>
    <t>FLTCLR2972</t>
  </si>
  <si>
    <t>Clear misc chgs in Fleet accts</t>
  </si>
  <si>
    <t>FLEET92107</t>
  </si>
  <si>
    <t>OVH2391259</t>
  </si>
  <si>
    <t>PAY2384682</t>
  </si>
  <si>
    <t>Time and Labor-BalancedActuals</t>
  </si>
  <si>
    <t>OVH2385215</t>
  </si>
  <si>
    <t>SCBBIL7658</t>
  </si>
  <si>
    <t>SCBBIL1844</t>
  </si>
  <si>
    <t>TXOUA06975</t>
  </si>
  <si>
    <t>Vertex Use Tax ReversalAccrual</t>
  </si>
  <si>
    <t>SCBBIL4642</t>
  </si>
  <si>
    <t>SCBBIL9465</t>
  </si>
  <si>
    <t>STREXP9756</t>
  </si>
  <si>
    <t>Stores Expense Clearing</t>
  </si>
  <si>
    <t>SCBBIL3908</t>
  </si>
  <si>
    <t>STREXP4088</t>
  </si>
  <si>
    <t>SCBBIL7204</t>
  </si>
  <si>
    <t>SCBBIL8824</t>
  </si>
  <si>
    <t>SCBBIL2543</t>
  </si>
  <si>
    <t>STREXP9362</t>
  </si>
  <si>
    <t>SCBBIL2275</t>
  </si>
  <si>
    <t>CELPGR0750</t>
  </si>
  <si>
    <t>OVH2420488</t>
  </si>
  <si>
    <t>SCBBIL2253</t>
  </si>
  <si>
    <t>SCBBIL2250</t>
  </si>
  <si>
    <t>FLTCLR4450</t>
  </si>
  <si>
    <t>SCBBIL5229</t>
  </si>
  <si>
    <t>SCBBIL5207</t>
  </si>
  <si>
    <t>SCBBIL5204</t>
  </si>
  <si>
    <t>FLEET23632</t>
  </si>
  <si>
    <t>PAY2419134</t>
  </si>
  <si>
    <t>OVH2420487</t>
  </si>
  <si>
    <t>OVH2419201</t>
  </si>
  <si>
    <t>Information &amp; Instruct Advrtis</t>
  </si>
  <si>
    <t>Advertising Exp - Residential</t>
  </si>
  <si>
    <t>Advertising Exp-Mktg Research</t>
  </si>
  <si>
    <t>Other Corporate Comm Exp</t>
  </si>
  <si>
    <t>General Advertising Expenses</t>
  </si>
  <si>
    <t>Newspaper Advertising Space</t>
  </si>
  <si>
    <t>TV Station Advertising Time</t>
  </si>
  <si>
    <t>Publicity</t>
  </si>
  <si>
    <t>Misc Cust Svc&amp;Informational Ex</t>
  </si>
  <si>
    <t>Demonstrating &amp; Selling Exp</t>
  </si>
  <si>
    <t>Recoverable</t>
  </si>
  <si>
    <t>Eliminating</t>
  </si>
  <si>
    <t>9100000</t>
  </si>
  <si>
    <t>Two By 2000 dba Area Advertising</t>
  </si>
  <si>
    <t>9120000</t>
  </si>
  <si>
    <t>Conway Data Inc.</t>
  </si>
  <si>
    <t>Total</t>
  </si>
  <si>
    <t>Total Advertising Expenses</t>
  </si>
  <si>
    <t>Acct No.</t>
  </si>
  <si>
    <t>Acct Description</t>
  </si>
  <si>
    <t>Safety Ad</t>
  </si>
  <si>
    <t>9090000 Total</t>
  </si>
  <si>
    <t>9130001 Total</t>
  </si>
  <si>
    <t>9130006 Total</t>
  </si>
  <si>
    <t>9301000 Total</t>
  </si>
  <si>
    <t>9301001 Total</t>
  </si>
  <si>
    <t>9301003 Total</t>
  </si>
  <si>
    <t>9301010 Total</t>
  </si>
  <si>
    <t>9301015 Total</t>
  </si>
  <si>
    <t>9100000 Total</t>
  </si>
  <si>
    <t>9120000 Total</t>
  </si>
  <si>
    <t>Item</t>
  </si>
  <si>
    <t>Journal Description/Vendor</t>
  </si>
  <si>
    <t>Journal ID/Voucher</t>
  </si>
  <si>
    <t>Informational &amp; Instructional Advertising</t>
  </si>
  <si>
    <t>Advertising Expenses - Residential</t>
  </si>
  <si>
    <t>Advertising Expenses - Marketing Research</t>
  </si>
  <si>
    <t>Other Corporate Communication Expenses</t>
  </si>
  <si>
    <t>Misc Customer Service &amp; Informational Expenses</t>
  </si>
  <si>
    <t>Deomnstrating &amp; Selling Expenses</t>
  </si>
  <si>
    <t>Reason Recoverable</t>
  </si>
  <si>
    <t>Outage Mobile Alerts</t>
  </si>
  <si>
    <t>Cust Assistance Expense - DSM</t>
  </si>
  <si>
    <t>9080009</t>
  </si>
  <si>
    <t>CHAMPION OUTPUT SOLUTIONS</t>
  </si>
  <si>
    <t>00271628</t>
  </si>
  <si>
    <t>00271629</t>
  </si>
  <si>
    <t>CHARLES RYAN ASSOCIATES INC</t>
  </si>
  <si>
    <t>00278905</t>
  </si>
  <si>
    <t>00280497</t>
  </si>
  <si>
    <t>00282090</t>
  </si>
  <si>
    <t>00282091</t>
  </si>
  <si>
    <t>00283184</t>
  </si>
  <si>
    <t>00277092</t>
  </si>
  <si>
    <t>00278556</t>
  </si>
  <si>
    <t>00279358</t>
  </si>
  <si>
    <t>00280458</t>
  </si>
  <si>
    <t>00281383</t>
  </si>
  <si>
    <t>00280639</t>
  </si>
  <si>
    <t>HINDMAN BROADCASTING CORP</t>
  </si>
  <si>
    <t>00280465</t>
  </si>
  <si>
    <t>IHEARTMEDIA</t>
  </si>
  <si>
    <t>00279276</t>
  </si>
  <si>
    <t>00280057</t>
  </si>
  <si>
    <t>KENTUCKY PRESS SERVICE INC</t>
  </si>
  <si>
    <t>00281688</t>
  </si>
  <si>
    <t>KPC MEDIA GROUP INC</t>
  </si>
  <si>
    <t>01999726</t>
  </si>
  <si>
    <t>POSTMASTER</t>
  </si>
  <si>
    <t>00284330</t>
  </si>
  <si>
    <t>TCW BROADCASTING INC</t>
  </si>
  <si>
    <t>00277382</t>
  </si>
  <si>
    <t>00279278</t>
  </si>
  <si>
    <t>00279279</t>
  </si>
  <si>
    <t>00280558</t>
  </si>
  <si>
    <t>00281385</t>
  </si>
  <si>
    <t>WLGC GREENUP COUNTY BROADCASTING INC</t>
  </si>
  <si>
    <t>00276865</t>
  </si>
  <si>
    <t>00278416</t>
  </si>
  <si>
    <t>00279465</t>
  </si>
  <si>
    <t>00280560</t>
  </si>
  <si>
    <t>00281382</t>
  </si>
  <si>
    <t>WSIP</t>
  </si>
  <si>
    <t>00277093</t>
  </si>
  <si>
    <t>00278414</t>
  </si>
  <si>
    <t>00278415</t>
  </si>
  <si>
    <t>00279277</t>
  </si>
  <si>
    <t>00280559</t>
  </si>
  <si>
    <t>00281384</t>
  </si>
  <si>
    <t>WXKQ-FM/WTCW-AM</t>
  </si>
  <si>
    <t>00278413</t>
  </si>
  <si>
    <t>Customer Assistance Expense - DSM</t>
  </si>
  <si>
    <t>Removed From Rate Case</t>
  </si>
  <si>
    <t>9080009 Total</t>
  </si>
  <si>
    <t>* Advertising expenses for 9080009 (Cust Assistance Expense - DSM) have been removed from the rate case since they are recovered through the Company's annual DSM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</si>
</sst>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4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0" fontId="5" fillId="0" borderId="1">
      <alignment horizontal="center"/>
    </xf>
    <xf numFmtId="4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1">
      <alignment horizontal="center"/>
    </xf>
    <xf numFmtId="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49" fontId="0" fillId="0" borderId="0" xfId="0" applyNumberFormat="1" applyFill="1"/>
    <xf numFmtId="0" fontId="0" fillId="0" borderId="0" xfId="0" applyFill="1"/>
    <xf numFmtId="49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38" fontId="3" fillId="0" borderId="4" xfId="1" applyNumberFormat="1" applyFont="1" applyFill="1" applyBorder="1"/>
    <xf numFmtId="49" fontId="0" fillId="0" borderId="0" xfId="16" applyNumberFormat="1" applyFont="1" applyFill="1" applyAlignment="1"/>
    <xf numFmtId="38" fontId="0" fillId="0" borderId="4" xfId="1" applyNumberFormat="1" applyFont="1" applyFill="1" applyBorder="1"/>
    <xf numFmtId="49" fontId="2" fillId="0" borderId="2" xfId="0" applyNumberFormat="1" applyFont="1" applyFill="1" applyBorder="1"/>
    <xf numFmtId="49" fontId="0" fillId="0" borderId="0" xfId="11" applyNumberFormat="1" applyFont="1" applyFill="1" applyAlignment="1"/>
    <xf numFmtId="49" fontId="3" fillId="0" borderId="0" xfId="11" applyNumberFormat="1" applyFont="1" applyFill="1" applyAlignment="1"/>
    <xf numFmtId="49" fontId="8" fillId="0" borderId="0" xfId="11" applyNumberFormat="1" applyFont="1" applyFill="1" applyAlignment="1"/>
    <xf numFmtId="0" fontId="4" fillId="0" borderId="0" xfId="8" applyFill="1"/>
    <xf numFmtId="49" fontId="8" fillId="0" borderId="0" xfId="16" applyNumberFormat="1" applyFont="1" applyFill="1" applyAlignment="1"/>
    <xf numFmtId="0" fontId="3" fillId="0" borderId="0" xfId="23" applyFill="1"/>
    <xf numFmtId="49" fontId="3" fillId="0" borderId="0" xfId="23" applyNumberFormat="1" applyFont="1" applyFill="1"/>
    <xf numFmtId="49" fontId="3" fillId="0" borderId="0" xfId="2" applyNumberFormat="1" applyFont="1" applyFill="1" applyAlignment="1"/>
    <xf numFmtId="49" fontId="2" fillId="0" borderId="0" xfId="23" applyNumberFormat="1" applyFont="1" applyFill="1"/>
    <xf numFmtId="49" fontId="2" fillId="0" borderId="0" xfId="0" applyNumberFormat="1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8" applyFont="1" applyFill="1"/>
    <xf numFmtId="38" fontId="0" fillId="0" borderId="0" xfId="1" applyNumberFormat="1" applyFont="1" applyFill="1"/>
    <xf numFmtId="38" fontId="2" fillId="0" borderId="0" xfId="1" applyNumberFormat="1" applyFont="1" applyFill="1" applyAlignment="1">
      <alignment horizontal="center" wrapText="1"/>
    </xf>
    <xf numFmtId="38" fontId="3" fillId="0" borderId="0" xfId="1" applyNumberFormat="1" applyFont="1" applyFill="1"/>
    <xf numFmtId="38" fontId="3" fillId="0" borderId="0" xfId="22" applyNumberFormat="1" applyFont="1" applyFill="1"/>
    <xf numFmtId="164" fontId="2" fillId="0" borderId="0" xfId="21" applyNumberFormat="1" applyFont="1" applyFill="1" applyBorder="1"/>
    <xf numFmtId="38" fontId="2" fillId="0" borderId="0" xfId="1" applyNumberFormat="1" applyFont="1" applyFill="1"/>
    <xf numFmtId="38" fontId="2" fillId="0" borderId="0" xfId="22" applyNumberFormat="1" applyFont="1" applyFill="1"/>
    <xf numFmtId="49" fontId="1" fillId="0" borderId="0" xfId="11" applyNumberFormat="1" applyFont="1" applyFill="1" applyAlignment="1"/>
    <xf numFmtId="40" fontId="1" fillId="0" borderId="0" xfId="1" applyFont="1" applyFill="1"/>
    <xf numFmtId="49" fontId="3" fillId="0" borderId="0" xfId="0" applyNumberFormat="1" applyFont="1" applyFill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0" fillId="0" borderId="5" xfId="2" applyNumberFormat="1" applyFont="1" applyFill="1" applyBorder="1" applyAlignment="1"/>
    <xf numFmtId="0" fontId="0" fillId="0" borderId="5" xfId="0" applyFill="1" applyBorder="1"/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8" xfId="21" applyNumberFormat="1" applyFont="1" applyFill="1" applyBorder="1"/>
    <xf numFmtId="164" fontId="2" fillId="0" borderId="1" xfId="21" applyNumberFormat="1" applyFont="1" applyFill="1" applyBorder="1"/>
    <xf numFmtId="38" fontId="0" fillId="0" borderId="6" xfId="1" applyNumberFormat="1" applyFont="1" applyBorder="1"/>
    <xf numFmtId="38" fontId="3" fillId="0" borderId="8" xfId="1" applyNumberFormat="1" applyFont="1" applyFill="1" applyBorder="1"/>
    <xf numFmtId="38" fontId="0" fillId="0" borderId="8" xfId="1" applyNumberFormat="1" applyFont="1" applyFill="1" applyBorder="1"/>
    <xf numFmtId="49" fontId="0" fillId="0" borderId="8" xfId="0" applyNumberFormat="1" applyFill="1" applyBorder="1"/>
    <xf numFmtId="49" fontId="0" fillId="0" borderId="2" xfId="0" applyNumberFormat="1" applyFill="1" applyBorder="1"/>
  </cellXfs>
  <cellStyles count="24">
    <cellStyle name="Comma" xfId="1" builtinId="3"/>
    <cellStyle name="Comma 2" xfId="9"/>
    <cellStyle name="Comma 3" xfId="15"/>
    <cellStyle name="Comma 4" xfId="22"/>
    <cellStyle name="Currency" xfId="21" builtinId="4"/>
    <cellStyle name="Normal" xfId="0" builtinId="0"/>
    <cellStyle name="Normal 2" xfId="8"/>
    <cellStyle name="Normal 3" xfId="23"/>
    <cellStyle name="PSChar" xfId="2"/>
    <cellStyle name="PSChar 2" xfId="11"/>
    <cellStyle name="PSChar 3" xfId="16"/>
    <cellStyle name="PSDate" xfId="3"/>
    <cellStyle name="PSDate 2" xfId="12"/>
    <cellStyle name="PSDate 3" xfId="17"/>
    <cellStyle name="PSDec" xfId="4"/>
    <cellStyle name="PSDec 2" xfId="14"/>
    <cellStyle name="PSDec 3" xfId="20"/>
    <cellStyle name="PSHeading" xfId="5"/>
    <cellStyle name="PSHeading 2" xfId="13"/>
    <cellStyle name="PSHeading 3" xfId="19"/>
    <cellStyle name="PSInt" xfId="6"/>
    <cellStyle name="PSInt 2" xfId="10"/>
    <cellStyle name="PSInt 3" xfId="18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72"/>
  <sheetViews>
    <sheetView tabSelected="1" zoomScaleNormal="100" workbookViewId="0">
      <pane ySplit="16" topLeftCell="A17" activePane="bottomLeft" state="frozen"/>
      <selection pane="bottomLeft" activeCell="D377" sqref="D377"/>
    </sheetView>
  </sheetViews>
  <sheetFormatPr defaultRowHeight="12.75" outlineLevelRow="2" x14ac:dyDescent="0.2"/>
  <cols>
    <col min="1" max="1" width="9.140625" style="2"/>
    <col min="2" max="2" width="9.85546875" style="1" customWidth="1"/>
    <col min="3" max="3" width="46.42578125" style="2" customWidth="1"/>
    <col min="4" max="4" width="29.28515625" style="1" customWidth="1"/>
    <col min="5" max="5" width="15.7109375" style="1" customWidth="1"/>
    <col min="6" max="6" width="12.42578125" style="27" bestFit="1" customWidth="1"/>
    <col min="7" max="7" width="27" style="1" customWidth="1"/>
    <col min="8" max="87" width="9" customWidth="1"/>
    <col min="88" max="16384" width="9.140625" style="2"/>
  </cols>
  <sheetData>
    <row r="1" spans="1:87" ht="13.5" thickBot="1" x14ac:dyDescent="0.25">
      <c r="B1" s="3" t="s">
        <v>215</v>
      </c>
      <c r="C1" s="4" t="s">
        <v>216</v>
      </c>
      <c r="D1" s="41" t="s">
        <v>214</v>
      </c>
      <c r="E1" s="42" t="s">
        <v>207</v>
      </c>
      <c r="F1" s="42" t="s">
        <v>208</v>
      </c>
      <c r="G1" s="9" t="s">
        <v>289</v>
      </c>
    </row>
    <row r="2" spans="1:87" x14ac:dyDescent="0.2">
      <c r="B2" s="37" t="s">
        <v>240</v>
      </c>
      <c r="C2" s="38" t="s">
        <v>288</v>
      </c>
      <c r="D2" s="45">
        <v>150383</v>
      </c>
      <c r="E2" s="41"/>
      <c r="F2" s="41"/>
      <c r="G2" s="45">
        <v>150383</v>
      </c>
    </row>
    <row r="3" spans="1:87" x14ac:dyDescent="0.2">
      <c r="B3" s="5" t="s">
        <v>23</v>
      </c>
      <c r="C3" s="39" t="s">
        <v>197</v>
      </c>
      <c r="D3" s="6">
        <v>43336.76</v>
      </c>
      <c r="E3" s="8">
        <v>7552.5</v>
      </c>
      <c r="F3" s="6">
        <v>35784.26</v>
      </c>
      <c r="G3" s="5"/>
    </row>
    <row r="4" spans="1:87" x14ac:dyDescent="0.2">
      <c r="B4" s="5">
        <v>9100000</v>
      </c>
      <c r="C4" s="39" t="s">
        <v>205</v>
      </c>
      <c r="D4" s="6">
        <v>2925.97</v>
      </c>
      <c r="E4" s="8"/>
      <c r="F4" s="6">
        <v>2925.97</v>
      </c>
      <c r="G4" s="5"/>
    </row>
    <row r="5" spans="1:87" x14ac:dyDescent="0.2">
      <c r="B5" s="5">
        <v>9120000</v>
      </c>
      <c r="C5" s="39" t="s">
        <v>206</v>
      </c>
      <c r="D5" s="6">
        <v>4300</v>
      </c>
      <c r="E5" s="8"/>
      <c r="F5" s="6">
        <v>4300</v>
      </c>
      <c r="G5" s="5"/>
    </row>
    <row r="6" spans="1:87" x14ac:dyDescent="0.2">
      <c r="B6" s="5" t="s">
        <v>1</v>
      </c>
      <c r="C6" s="39" t="s">
        <v>198</v>
      </c>
      <c r="D6" s="6">
        <v>545.35</v>
      </c>
      <c r="E6" s="8"/>
      <c r="F6" s="6">
        <v>545.35</v>
      </c>
      <c r="G6" s="5"/>
    </row>
    <row r="7" spans="1:87" x14ac:dyDescent="0.2">
      <c r="B7" s="5" t="s">
        <v>53</v>
      </c>
      <c r="C7" s="39" t="s">
        <v>199</v>
      </c>
      <c r="D7" s="6">
        <v>25000</v>
      </c>
      <c r="E7" s="8"/>
      <c r="F7" s="6">
        <v>25000</v>
      </c>
      <c r="G7" s="5"/>
    </row>
    <row r="8" spans="1:87" x14ac:dyDescent="0.2">
      <c r="B8" s="5" t="s">
        <v>2</v>
      </c>
      <c r="C8" s="39" t="s">
        <v>201</v>
      </c>
      <c r="D8" s="6">
        <v>1557.01</v>
      </c>
      <c r="E8" s="8">
        <v>186.17</v>
      </c>
      <c r="F8" s="6">
        <v>1370.84</v>
      </c>
      <c r="G8" s="5"/>
    </row>
    <row r="9" spans="1:87" x14ac:dyDescent="0.2">
      <c r="B9" s="5" t="s">
        <v>11</v>
      </c>
      <c r="C9" s="39" t="s">
        <v>202</v>
      </c>
      <c r="D9" s="6">
        <v>33385.69</v>
      </c>
      <c r="E9" s="8">
        <v>28675</v>
      </c>
      <c r="F9" s="6">
        <v>4710.6899999999996</v>
      </c>
      <c r="G9" s="5"/>
    </row>
    <row r="10" spans="1:87" x14ac:dyDescent="0.2">
      <c r="B10" s="5" t="s">
        <v>108</v>
      </c>
      <c r="C10" s="39" t="s">
        <v>203</v>
      </c>
      <c r="D10" s="6">
        <v>5253</v>
      </c>
      <c r="E10" s="8"/>
      <c r="F10" s="6">
        <v>5253</v>
      </c>
      <c r="G10" s="5"/>
    </row>
    <row r="11" spans="1:87" x14ac:dyDescent="0.2">
      <c r="B11" s="5" t="s">
        <v>144</v>
      </c>
      <c r="C11" s="39" t="s">
        <v>204</v>
      </c>
      <c r="D11" s="6">
        <v>2376.13</v>
      </c>
      <c r="E11" s="8"/>
      <c r="F11" s="6">
        <v>2376.13</v>
      </c>
      <c r="G11" s="5"/>
    </row>
    <row r="12" spans="1:87" ht="13.5" thickBot="1" x14ac:dyDescent="0.25">
      <c r="B12" s="5" t="s">
        <v>3</v>
      </c>
      <c r="C12" s="40" t="s">
        <v>200</v>
      </c>
      <c r="D12" s="46">
        <v>18178.12</v>
      </c>
      <c r="E12" s="47"/>
      <c r="F12" s="46">
        <v>18178.12</v>
      </c>
      <c r="G12" s="48"/>
    </row>
    <row r="13" spans="1:87" ht="13.5" thickBot="1" x14ac:dyDescent="0.25">
      <c r="B13" s="9"/>
      <c r="C13" s="9" t="s">
        <v>213</v>
      </c>
      <c r="D13" s="43">
        <f>SUM(D2:D12)</f>
        <v>287241.03000000003</v>
      </c>
      <c r="E13" s="43">
        <f>SUM(E3:E12)</f>
        <v>36413.67</v>
      </c>
      <c r="F13" s="44">
        <f>SUM(F3:F12)</f>
        <v>100444.36</v>
      </c>
      <c r="G13" s="49"/>
    </row>
    <row r="14" spans="1:87" x14ac:dyDescent="0.2">
      <c r="B14" s="19"/>
      <c r="C14" s="19"/>
      <c r="D14" s="31"/>
      <c r="E14" s="31"/>
      <c r="F14" s="31"/>
    </row>
    <row r="15" spans="1:87" x14ac:dyDescent="0.2">
      <c r="B15" s="19"/>
      <c r="C15" s="19"/>
      <c r="D15" s="31"/>
      <c r="E15" s="31"/>
      <c r="F15" s="31"/>
    </row>
    <row r="16" spans="1:87" x14ac:dyDescent="0.2">
      <c r="A16" s="24" t="s">
        <v>228</v>
      </c>
      <c r="B16" s="25" t="s">
        <v>0</v>
      </c>
      <c r="C16" s="25" t="s">
        <v>229</v>
      </c>
      <c r="D16" s="25" t="s">
        <v>230</v>
      </c>
      <c r="E16" s="28" t="s">
        <v>135</v>
      </c>
      <c r="F16" s="2"/>
      <c r="G16" s="23" t="s">
        <v>237</v>
      </c>
      <c r="CI16" s="2"/>
    </row>
    <row r="17" spans="1:87" x14ac:dyDescent="0.2">
      <c r="A17" s="20"/>
      <c r="B17" s="21"/>
      <c r="C17" s="21"/>
      <c r="D17" s="21"/>
      <c r="E17" s="29"/>
      <c r="F17" s="1"/>
      <c r="G17"/>
      <c r="CI17" s="2"/>
    </row>
    <row r="18" spans="1:87" x14ac:dyDescent="0.2">
      <c r="A18" s="22" t="s">
        <v>231</v>
      </c>
      <c r="B18" s="21"/>
      <c r="C18" s="21"/>
      <c r="D18" s="21"/>
      <c r="E18" s="29"/>
      <c r="F18" s="1"/>
      <c r="G18"/>
      <c r="CI18" s="2"/>
    </row>
    <row r="19" spans="1:87" outlineLevel="2" x14ac:dyDescent="0.2">
      <c r="B19" s="10" t="s">
        <v>23</v>
      </c>
      <c r="C19" s="10" t="s">
        <v>49</v>
      </c>
      <c r="D19" s="10" t="s">
        <v>48</v>
      </c>
      <c r="E19" s="27">
        <v>954.24</v>
      </c>
      <c r="F19" s="2"/>
      <c r="G19"/>
      <c r="CI19" s="2"/>
    </row>
    <row r="20" spans="1:87" outlineLevel="2" x14ac:dyDescent="0.2">
      <c r="B20" s="10" t="s">
        <v>23</v>
      </c>
      <c r="C20" s="10" t="s">
        <v>49</v>
      </c>
      <c r="D20" s="10" t="s">
        <v>48</v>
      </c>
      <c r="E20" s="27">
        <v>-954.24</v>
      </c>
      <c r="F20" s="2"/>
      <c r="G20"/>
      <c r="CI20" s="2"/>
    </row>
    <row r="21" spans="1:87" outlineLevel="2" x14ac:dyDescent="0.2">
      <c r="B21" s="10" t="s">
        <v>23</v>
      </c>
      <c r="C21" s="10" t="s">
        <v>49</v>
      </c>
      <c r="D21" s="10" t="s">
        <v>48</v>
      </c>
      <c r="E21" s="27">
        <v>954.24</v>
      </c>
      <c r="F21" s="2"/>
      <c r="G21"/>
      <c r="CI21" s="2"/>
    </row>
    <row r="22" spans="1:87" outlineLevel="2" x14ac:dyDescent="0.2">
      <c r="B22" s="10" t="s">
        <v>23</v>
      </c>
      <c r="C22" s="10" t="s">
        <v>44</v>
      </c>
      <c r="D22" s="10" t="s">
        <v>91</v>
      </c>
      <c r="E22" s="27">
        <v>160</v>
      </c>
      <c r="F22" s="2"/>
      <c r="G22"/>
      <c r="CI22" s="2"/>
    </row>
    <row r="23" spans="1:87" outlineLevel="2" x14ac:dyDescent="0.2">
      <c r="B23" s="10" t="s">
        <v>23</v>
      </c>
      <c r="C23" s="10" t="s">
        <v>44</v>
      </c>
      <c r="D23" s="10" t="s">
        <v>90</v>
      </c>
      <c r="E23" s="27">
        <v>160</v>
      </c>
      <c r="F23" s="2"/>
      <c r="G23"/>
      <c r="CI23" s="2"/>
    </row>
    <row r="24" spans="1:87" outlineLevel="2" x14ac:dyDescent="0.2">
      <c r="B24" s="10" t="s">
        <v>23</v>
      </c>
      <c r="C24" s="10" t="s">
        <v>44</v>
      </c>
      <c r="D24" s="10" t="s">
        <v>118</v>
      </c>
      <c r="E24" s="27">
        <v>160</v>
      </c>
      <c r="F24" s="2"/>
      <c r="G24"/>
      <c r="CI24" s="2"/>
    </row>
    <row r="25" spans="1:87" outlineLevel="2" x14ac:dyDescent="0.2">
      <c r="B25" s="10" t="s">
        <v>23</v>
      </c>
      <c r="C25" s="10" t="s">
        <v>44</v>
      </c>
      <c r="D25" s="10" t="s">
        <v>64</v>
      </c>
      <c r="E25" s="27">
        <v>160</v>
      </c>
      <c r="F25" s="2"/>
      <c r="G25"/>
      <c r="CI25" s="2"/>
    </row>
    <row r="26" spans="1:87" outlineLevel="2" x14ac:dyDescent="0.2">
      <c r="B26" s="10" t="s">
        <v>23</v>
      </c>
      <c r="C26" s="10" t="s">
        <v>44</v>
      </c>
      <c r="D26" s="10" t="s">
        <v>127</v>
      </c>
      <c r="E26" s="27">
        <v>160</v>
      </c>
      <c r="F26" s="2"/>
      <c r="G26"/>
      <c r="CI26" s="2"/>
    </row>
    <row r="27" spans="1:87" outlineLevel="2" x14ac:dyDescent="0.2">
      <c r="B27" s="10" t="s">
        <v>23</v>
      </c>
      <c r="C27" s="10" t="s">
        <v>44</v>
      </c>
      <c r="D27" s="10" t="s">
        <v>63</v>
      </c>
      <c r="E27" s="27">
        <v>160</v>
      </c>
      <c r="F27" s="2"/>
      <c r="G27"/>
      <c r="CI27" s="2"/>
    </row>
    <row r="28" spans="1:87" outlineLevel="2" x14ac:dyDescent="0.2">
      <c r="B28" s="10" t="s">
        <v>23</v>
      </c>
      <c r="C28" s="10" t="s">
        <v>44</v>
      </c>
      <c r="D28" s="10" t="s">
        <v>81</v>
      </c>
      <c r="E28" s="27">
        <v>160</v>
      </c>
      <c r="F28" s="2"/>
      <c r="G28"/>
      <c r="CI28" s="2"/>
    </row>
    <row r="29" spans="1:87" outlineLevel="2" x14ac:dyDescent="0.2">
      <c r="B29" s="10" t="s">
        <v>23</v>
      </c>
      <c r="C29" s="10" t="s">
        <v>44</v>
      </c>
      <c r="D29" s="10" t="s">
        <v>43</v>
      </c>
      <c r="E29" s="27">
        <v>160</v>
      </c>
      <c r="F29" s="2"/>
      <c r="G29"/>
      <c r="CI29" s="2"/>
    </row>
    <row r="30" spans="1:87" outlineLevel="2" x14ac:dyDescent="0.2">
      <c r="B30" s="10" t="s">
        <v>23</v>
      </c>
      <c r="C30" s="10" t="s">
        <v>44</v>
      </c>
      <c r="D30" s="10" t="s">
        <v>87</v>
      </c>
      <c r="E30" s="27">
        <v>160</v>
      </c>
      <c r="F30" s="2"/>
      <c r="G30"/>
      <c r="CI30" s="2"/>
    </row>
    <row r="31" spans="1:87" outlineLevel="2" x14ac:dyDescent="0.2">
      <c r="B31" s="10" t="s">
        <v>23</v>
      </c>
      <c r="C31" s="10" t="s">
        <v>44</v>
      </c>
      <c r="D31" s="10" t="s">
        <v>88</v>
      </c>
      <c r="E31" s="27">
        <v>160</v>
      </c>
      <c r="F31" s="2"/>
      <c r="G31"/>
      <c r="CI31" s="2"/>
    </row>
    <row r="32" spans="1:87" outlineLevel="2" x14ac:dyDescent="0.2">
      <c r="B32" s="10" t="s">
        <v>23</v>
      </c>
      <c r="C32" s="10" t="s">
        <v>44</v>
      </c>
      <c r="D32" s="10" t="s">
        <v>130</v>
      </c>
      <c r="E32" s="27">
        <v>160</v>
      </c>
      <c r="F32" s="2"/>
      <c r="G32"/>
      <c r="CI32" s="2"/>
    </row>
    <row r="33" spans="2:87" outlineLevel="2" x14ac:dyDescent="0.2">
      <c r="B33" s="10" t="s">
        <v>23</v>
      </c>
      <c r="C33" s="10" t="s">
        <v>22</v>
      </c>
      <c r="D33" s="10" t="s">
        <v>103</v>
      </c>
      <c r="E33" s="27">
        <v>2517.5</v>
      </c>
      <c r="F33" s="2"/>
      <c r="G33" s="10" t="s">
        <v>238</v>
      </c>
      <c r="CI33" s="2"/>
    </row>
    <row r="34" spans="2:87" outlineLevel="2" x14ac:dyDescent="0.2">
      <c r="B34" s="10" t="s">
        <v>23</v>
      </c>
      <c r="C34" s="10" t="s">
        <v>22</v>
      </c>
      <c r="D34" s="10" t="s">
        <v>21</v>
      </c>
      <c r="E34" s="27">
        <v>2517.5</v>
      </c>
      <c r="F34" s="2"/>
      <c r="G34" s="10" t="s">
        <v>238</v>
      </c>
      <c r="CI34" s="2"/>
    </row>
    <row r="35" spans="2:87" outlineLevel="2" x14ac:dyDescent="0.2">
      <c r="B35" s="10" t="s">
        <v>23</v>
      </c>
      <c r="C35" s="10" t="s">
        <v>22</v>
      </c>
      <c r="D35" s="10" t="s">
        <v>71</v>
      </c>
      <c r="E35" s="27">
        <v>2517.5</v>
      </c>
      <c r="F35" s="2"/>
      <c r="G35" s="10" t="s">
        <v>238</v>
      </c>
      <c r="CI35" s="2"/>
    </row>
    <row r="36" spans="2:87" outlineLevel="2" x14ac:dyDescent="0.2">
      <c r="B36" s="10" t="s">
        <v>23</v>
      </c>
      <c r="C36" s="10" t="s">
        <v>129</v>
      </c>
      <c r="D36" s="10" t="s">
        <v>128</v>
      </c>
      <c r="E36" s="27">
        <v>10350</v>
      </c>
      <c r="F36" s="2"/>
      <c r="G36"/>
      <c r="CI36" s="2"/>
    </row>
    <row r="37" spans="2:87" outlineLevel="2" x14ac:dyDescent="0.2">
      <c r="B37" s="10" t="s">
        <v>23</v>
      </c>
      <c r="C37" s="10" t="s">
        <v>27</v>
      </c>
      <c r="D37" s="10" t="s">
        <v>102</v>
      </c>
      <c r="E37" s="27">
        <v>2250</v>
      </c>
      <c r="F37" s="2"/>
      <c r="G37"/>
      <c r="CI37" s="2"/>
    </row>
    <row r="38" spans="2:87" outlineLevel="2" x14ac:dyDescent="0.2">
      <c r="B38" s="10" t="s">
        <v>23</v>
      </c>
      <c r="C38" s="10" t="s">
        <v>27</v>
      </c>
      <c r="D38" s="10" t="s">
        <v>123</v>
      </c>
      <c r="E38" s="27">
        <v>1000</v>
      </c>
      <c r="F38" s="2"/>
      <c r="G38"/>
      <c r="CI38" s="2"/>
    </row>
    <row r="39" spans="2:87" outlineLevel="2" x14ac:dyDescent="0.2">
      <c r="B39" s="10" t="s">
        <v>23</v>
      </c>
      <c r="C39" s="10" t="s">
        <v>27</v>
      </c>
      <c r="D39" s="10" t="s">
        <v>62</v>
      </c>
      <c r="E39" s="27">
        <v>2250</v>
      </c>
      <c r="F39" s="2"/>
      <c r="G39"/>
      <c r="CI39" s="2"/>
    </row>
    <row r="40" spans="2:87" outlineLevel="2" x14ac:dyDescent="0.2">
      <c r="B40" s="10" t="s">
        <v>23</v>
      </c>
      <c r="C40" s="10" t="s">
        <v>27</v>
      </c>
      <c r="D40" s="10" t="s">
        <v>54</v>
      </c>
      <c r="E40" s="27">
        <v>660</v>
      </c>
      <c r="F40" s="2"/>
      <c r="G40"/>
      <c r="CI40" s="2"/>
    </row>
    <row r="41" spans="2:87" outlineLevel="2" x14ac:dyDescent="0.2">
      <c r="B41" s="10" t="s">
        <v>23</v>
      </c>
      <c r="C41" s="10" t="s">
        <v>27</v>
      </c>
      <c r="D41" s="10" t="s">
        <v>115</v>
      </c>
      <c r="E41" s="27">
        <v>5000</v>
      </c>
      <c r="F41" s="2"/>
      <c r="G41"/>
      <c r="CI41" s="2"/>
    </row>
    <row r="42" spans="2:87" outlineLevel="2" x14ac:dyDescent="0.2">
      <c r="B42" s="10" t="s">
        <v>23</v>
      </c>
      <c r="C42" s="10" t="s">
        <v>27</v>
      </c>
      <c r="D42" s="10" t="s">
        <v>26</v>
      </c>
      <c r="E42" s="27">
        <v>720</v>
      </c>
      <c r="F42" s="2"/>
      <c r="G42"/>
      <c r="CI42" s="2"/>
    </row>
    <row r="43" spans="2:87" outlineLevel="2" x14ac:dyDescent="0.2">
      <c r="B43" s="10" t="s">
        <v>23</v>
      </c>
      <c r="C43" s="10" t="s">
        <v>27</v>
      </c>
      <c r="D43" s="10" t="s">
        <v>82</v>
      </c>
      <c r="E43" s="27">
        <v>540</v>
      </c>
      <c r="F43" s="2"/>
      <c r="G43"/>
      <c r="CI43" s="2"/>
    </row>
    <row r="44" spans="2:87" outlineLevel="2" x14ac:dyDescent="0.2">
      <c r="B44" s="10" t="s">
        <v>23</v>
      </c>
      <c r="C44" s="10" t="s">
        <v>27</v>
      </c>
      <c r="D44" s="10" t="s">
        <v>61</v>
      </c>
      <c r="E44" s="27">
        <v>1500</v>
      </c>
      <c r="F44" s="2"/>
      <c r="G44"/>
      <c r="CI44" s="2"/>
    </row>
    <row r="45" spans="2:87" outlineLevel="2" x14ac:dyDescent="0.2">
      <c r="B45" s="10" t="s">
        <v>23</v>
      </c>
      <c r="C45" s="10" t="s">
        <v>27</v>
      </c>
      <c r="D45" s="10" t="s">
        <v>100</v>
      </c>
      <c r="E45" s="27">
        <v>3500</v>
      </c>
      <c r="F45" s="2"/>
      <c r="G45"/>
      <c r="CI45" s="2"/>
    </row>
    <row r="46" spans="2:87" outlineLevel="2" x14ac:dyDescent="0.2">
      <c r="B46" s="10" t="s">
        <v>23</v>
      </c>
      <c r="C46" s="10" t="s">
        <v>27</v>
      </c>
      <c r="D46" s="10" t="s">
        <v>109</v>
      </c>
      <c r="E46" s="27">
        <v>1200</v>
      </c>
      <c r="F46" s="2"/>
      <c r="G46"/>
      <c r="CI46" s="2"/>
    </row>
    <row r="47" spans="2:87" outlineLevel="2" x14ac:dyDescent="0.2">
      <c r="B47" s="10" t="s">
        <v>23</v>
      </c>
      <c r="C47" s="10" t="s">
        <v>27</v>
      </c>
      <c r="D47" s="10" t="s">
        <v>112</v>
      </c>
      <c r="E47" s="27">
        <v>3100</v>
      </c>
      <c r="F47" s="2"/>
      <c r="G47"/>
      <c r="CI47" s="2"/>
    </row>
    <row r="48" spans="2:87" outlineLevel="2" x14ac:dyDescent="0.2">
      <c r="B48" s="10" t="s">
        <v>23</v>
      </c>
      <c r="C48" s="11" t="s">
        <v>27</v>
      </c>
      <c r="D48" s="11" t="s">
        <v>125</v>
      </c>
      <c r="E48" s="29">
        <v>1000</v>
      </c>
      <c r="F48" s="2"/>
      <c r="G48"/>
      <c r="CI48" s="2"/>
    </row>
    <row r="49" spans="1:87" outlineLevel="1" x14ac:dyDescent="0.2">
      <c r="B49" s="12" t="s">
        <v>218</v>
      </c>
      <c r="C49" s="11"/>
      <c r="D49" s="11"/>
      <c r="E49" s="32">
        <f>SUBTOTAL(9,E19:E48)</f>
        <v>43336.74</v>
      </c>
      <c r="F49" s="2"/>
      <c r="G49"/>
      <c r="CI49" s="2"/>
    </row>
    <row r="50" spans="1:87" outlineLevel="1" x14ac:dyDescent="0.2">
      <c r="B50" s="12"/>
      <c r="C50" s="11"/>
      <c r="D50" s="11"/>
      <c r="E50" s="29"/>
      <c r="F50" s="2"/>
      <c r="G50"/>
      <c r="CI50" s="2"/>
    </row>
    <row r="51" spans="1:87" outlineLevel="1" x14ac:dyDescent="0.2">
      <c r="B51" s="12"/>
      <c r="C51" s="11"/>
      <c r="D51" s="11"/>
      <c r="E51" s="29"/>
      <c r="F51" s="2"/>
      <c r="G51"/>
      <c r="CI51" s="2"/>
    </row>
    <row r="52" spans="1:87" outlineLevel="1" x14ac:dyDescent="0.2">
      <c r="A52" s="22" t="s">
        <v>232</v>
      </c>
      <c r="B52" s="12"/>
      <c r="C52" s="11"/>
      <c r="D52" s="11"/>
      <c r="E52" s="29"/>
      <c r="F52" s="2"/>
      <c r="G52"/>
      <c r="CI52" s="2"/>
    </row>
    <row r="53" spans="1:87" outlineLevel="2" x14ac:dyDescent="0.2">
      <c r="B53" s="7" t="s">
        <v>1</v>
      </c>
      <c r="C53" s="7" t="s">
        <v>137</v>
      </c>
      <c r="D53" s="7" t="s">
        <v>171</v>
      </c>
      <c r="E53" s="27">
        <v>143.76</v>
      </c>
      <c r="F53" s="2"/>
      <c r="G53"/>
      <c r="CI53" s="2"/>
    </row>
    <row r="54" spans="1:87" outlineLevel="2" x14ac:dyDescent="0.2">
      <c r="B54" s="7" t="s">
        <v>1</v>
      </c>
      <c r="C54" s="7" t="s">
        <v>137</v>
      </c>
      <c r="D54" s="7" t="s">
        <v>149</v>
      </c>
      <c r="E54" s="27">
        <v>175.32</v>
      </c>
      <c r="F54" s="2"/>
      <c r="G54"/>
      <c r="CI54" s="2"/>
    </row>
    <row r="55" spans="1:87" outlineLevel="2" x14ac:dyDescent="0.2">
      <c r="B55" s="7" t="s">
        <v>1</v>
      </c>
      <c r="C55" s="7" t="s">
        <v>137</v>
      </c>
      <c r="D55" s="7" t="s">
        <v>139</v>
      </c>
      <c r="E55" s="27">
        <v>0.57999999999999996</v>
      </c>
      <c r="F55" s="2"/>
      <c r="G55"/>
      <c r="CI55" s="2"/>
    </row>
    <row r="56" spans="1:87" outlineLevel="2" x14ac:dyDescent="0.2">
      <c r="B56" s="7" t="s">
        <v>1</v>
      </c>
      <c r="C56" s="7" t="s">
        <v>137</v>
      </c>
      <c r="D56" s="7" t="s">
        <v>170</v>
      </c>
      <c r="E56" s="27">
        <v>0.6</v>
      </c>
      <c r="F56" s="2"/>
      <c r="G56"/>
      <c r="CI56" s="2"/>
    </row>
    <row r="57" spans="1:87" outlineLevel="2" x14ac:dyDescent="0.2">
      <c r="B57" s="7" t="s">
        <v>1</v>
      </c>
      <c r="C57" s="7" t="s">
        <v>137</v>
      </c>
      <c r="D57" s="7" t="s">
        <v>170</v>
      </c>
      <c r="E57" s="27">
        <v>10.81</v>
      </c>
      <c r="F57" s="2"/>
      <c r="G57"/>
      <c r="CI57" s="2"/>
    </row>
    <row r="58" spans="1:87" outlineLevel="2" x14ac:dyDescent="0.2">
      <c r="B58" s="7" t="s">
        <v>1</v>
      </c>
      <c r="C58" s="7" t="s">
        <v>137</v>
      </c>
      <c r="D58" s="7" t="s">
        <v>148</v>
      </c>
      <c r="E58" s="27">
        <v>1.57</v>
      </c>
      <c r="F58" s="2"/>
      <c r="G58"/>
      <c r="CI58" s="2"/>
    </row>
    <row r="59" spans="1:87" outlineLevel="2" x14ac:dyDescent="0.2">
      <c r="B59" s="7" t="s">
        <v>1</v>
      </c>
      <c r="C59" s="7" t="s">
        <v>137</v>
      </c>
      <c r="D59" s="7" t="s">
        <v>148</v>
      </c>
      <c r="E59" s="27">
        <v>13.36</v>
      </c>
      <c r="F59" s="2"/>
      <c r="G59"/>
      <c r="CI59" s="2"/>
    </row>
    <row r="60" spans="1:87" outlineLevel="2" x14ac:dyDescent="0.2">
      <c r="B60" s="7" t="s">
        <v>1</v>
      </c>
      <c r="C60" s="7" t="s">
        <v>137</v>
      </c>
      <c r="D60" s="7" t="s">
        <v>138</v>
      </c>
      <c r="E60" s="27">
        <v>0.35</v>
      </c>
      <c r="F60" s="2"/>
      <c r="G60"/>
      <c r="CI60" s="2"/>
    </row>
    <row r="61" spans="1:87" outlineLevel="2" x14ac:dyDescent="0.2">
      <c r="B61" s="7" t="s">
        <v>1</v>
      </c>
      <c r="C61" s="7" t="s">
        <v>137</v>
      </c>
      <c r="D61" s="7" t="s">
        <v>138</v>
      </c>
      <c r="E61" s="27">
        <v>0.04</v>
      </c>
      <c r="F61" s="2"/>
      <c r="G61"/>
      <c r="CI61" s="2"/>
    </row>
    <row r="62" spans="1:87" outlineLevel="2" x14ac:dyDescent="0.2">
      <c r="B62" s="7" t="s">
        <v>1</v>
      </c>
      <c r="C62" s="7" t="s">
        <v>137</v>
      </c>
      <c r="D62" s="7" t="s">
        <v>182</v>
      </c>
      <c r="E62" s="27">
        <v>9.6999999999999993</v>
      </c>
      <c r="F62" s="2"/>
      <c r="G62"/>
      <c r="CI62" s="2"/>
    </row>
    <row r="63" spans="1:87" outlineLevel="2" x14ac:dyDescent="0.2">
      <c r="B63" s="7" t="s">
        <v>1</v>
      </c>
      <c r="C63" s="7" t="s">
        <v>137</v>
      </c>
      <c r="D63" s="7" t="s">
        <v>155</v>
      </c>
      <c r="E63" s="27">
        <v>25.49</v>
      </c>
      <c r="F63" s="2"/>
      <c r="G63"/>
      <c r="CI63" s="2"/>
    </row>
    <row r="64" spans="1:87" outlineLevel="2" x14ac:dyDescent="0.2">
      <c r="B64" s="7" t="s">
        <v>1</v>
      </c>
      <c r="C64" s="7" t="s">
        <v>137</v>
      </c>
      <c r="D64" s="7" t="s">
        <v>155</v>
      </c>
      <c r="E64" s="27">
        <v>8.4700000000000006</v>
      </c>
      <c r="F64" s="2"/>
      <c r="G64"/>
      <c r="CI64" s="2"/>
    </row>
    <row r="65" spans="1:87" outlineLevel="2" x14ac:dyDescent="0.2">
      <c r="B65" s="7" t="s">
        <v>1</v>
      </c>
      <c r="C65" s="7" t="s">
        <v>137</v>
      </c>
      <c r="D65" s="7" t="s">
        <v>146</v>
      </c>
      <c r="E65" s="27">
        <v>5.77</v>
      </c>
      <c r="F65" s="2"/>
      <c r="G65"/>
      <c r="CI65" s="2"/>
    </row>
    <row r="66" spans="1:87" outlineLevel="2" x14ac:dyDescent="0.2">
      <c r="B66" s="7" t="s">
        <v>1</v>
      </c>
      <c r="C66" s="7" t="s">
        <v>137</v>
      </c>
      <c r="D66" s="7" t="s">
        <v>154</v>
      </c>
      <c r="E66" s="27">
        <v>0.01</v>
      </c>
      <c r="F66" s="2"/>
      <c r="G66"/>
      <c r="CI66" s="2"/>
    </row>
    <row r="67" spans="1:87" outlineLevel="2" x14ac:dyDescent="0.2">
      <c r="B67" s="7" t="s">
        <v>1</v>
      </c>
      <c r="C67" s="7" t="s">
        <v>137</v>
      </c>
      <c r="D67" s="7" t="s">
        <v>154</v>
      </c>
      <c r="E67" s="27">
        <v>-8.4700000000000006</v>
      </c>
      <c r="F67" s="2"/>
      <c r="G67"/>
      <c r="CI67" s="2"/>
    </row>
    <row r="68" spans="1:87" outlineLevel="2" x14ac:dyDescent="0.2">
      <c r="B68" s="10" t="s">
        <v>1</v>
      </c>
      <c r="C68" s="10" t="s">
        <v>133</v>
      </c>
      <c r="D68" s="10" t="s">
        <v>5</v>
      </c>
      <c r="E68" s="27">
        <v>157.99</v>
      </c>
      <c r="F68" s="2"/>
      <c r="G68"/>
      <c r="CI68" s="2"/>
    </row>
    <row r="69" spans="1:87" outlineLevel="1" x14ac:dyDescent="0.2">
      <c r="B69" s="12" t="s">
        <v>219</v>
      </c>
      <c r="C69" s="10"/>
      <c r="D69" s="10"/>
      <c r="E69" s="32">
        <f>SUBTOTAL(9,E53:E68)</f>
        <v>545.35</v>
      </c>
      <c r="F69" s="10"/>
      <c r="G69"/>
      <c r="CI69" s="2"/>
    </row>
    <row r="70" spans="1:87" outlineLevel="1" x14ac:dyDescent="0.2">
      <c r="B70" s="12"/>
      <c r="C70" s="10"/>
      <c r="D70" s="10"/>
      <c r="E70" s="27"/>
      <c r="F70" s="10"/>
      <c r="G70"/>
      <c r="CI70" s="2"/>
    </row>
    <row r="71" spans="1:87" outlineLevel="1" x14ac:dyDescent="0.2">
      <c r="A71" s="22" t="s">
        <v>233</v>
      </c>
      <c r="B71" s="12"/>
      <c r="C71" s="10"/>
      <c r="D71" s="10"/>
      <c r="E71" s="27"/>
      <c r="F71" s="10"/>
      <c r="G71"/>
      <c r="CI71" s="2"/>
    </row>
    <row r="72" spans="1:87" outlineLevel="2" x14ac:dyDescent="0.2">
      <c r="B72" s="10" t="s">
        <v>53</v>
      </c>
      <c r="C72" s="10" t="s">
        <v>52</v>
      </c>
      <c r="D72" s="10" t="s">
        <v>68</v>
      </c>
      <c r="E72" s="27">
        <v>12500</v>
      </c>
      <c r="F72" s="10"/>
      <c r="G72"/>
      <c r="CI72" s="2"/>
    </row>
    <row r="73" spans="1:87" outlineLevel="2" x14ac:dyDescent="0.2">
      <c r="B73" s="10" t="s">
        <v>53</v>
      </c>
      <c r="C73" s="10" t="s">
        <v>52</v>
      </c>
      <c r="D73" s="10" t="s">
        <v>51</v>
      </c>
      <c r="E73" s="27">
        <v>12500</v>
      </c>
      <c r="F73" s="10"/>
      <c r="G73"/>
      <c r="CI73" s="2"/>
    </row>
    <row r="74" spans="1:87" outlineLevel="1" x14ac:dyDescent="0.2">
      <c r="B74" s="12" t="s">
        <v>220</v>
      </c>
      <c r="C74" s="10"/>
      <c r="D74" s="10"/>
      <c r="E74" s="32">
        <f>SUBTOTAL(9,E72:E73)</f>
        <v>25000</v>
      </c>
      <c r="F74" s="10"/>
      <c r="G74"/>
      <c r="CI74" s="2"/>
    </row>
    <row r="75" spans="1:87" outlineLevel="1" x14ac:dyDescent="0.2">
      <c r="B75" s="12"/>
      <c r="C75" s="10"/>
      <c r="D75" s="10"/>
      <c r="E75" s="27"/>
      <c r="F75" s="10"/>
      <c r="G75"/>
      <c r="CI75" s="2"/>
    </row>
    <row r="76" spans="1:87" outlineLevel="1" x14ac:dyDescent="0.2">
      <c r="A76" s="22" t="s">
        <v>201</v>
      </c>
      <c r="B76" s="12"/>
      <c r="C76" s="10"/>
      <c r="D76" s="10"/>
      <c r="E76" s="27"/>
      <c r="F76" s="10"/>
      <c r="G76"/>
      <c r="CI76" s="2"/>
    </row>
    <row r="77" spans="1:87" s="13" customFormat="1" outlineLevel="2" x14ac:dyDescent="0.2">
      <c r="B77" s="7" t="s">
        <v>2</v>
      </c>
      <c r="C77" s="7" t="s">
        <v>177</v>
      </c>
      <c r="D77" s="7" t="s">
        <v>183</v>
      </c>
      <c r="E77" s="27">
        <v>17.54</v>
      </c>
      <c r="F77" s="1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7" s="13" customFormat="1" outlineLevel="2" x14ac:dyDescent="0.2">
      <c r="B78" s="7" t="s">
        <v>2</v>
      </c>
      <c r="C78" s="7" t="s">
        <v>137</v>
      </c>
      <c r="D78" s="7" t="s">
        <v>170</v>
      </c>
      <c r="E78" s="27">
        <v>10.199999999999999</v>
      </c>
      <c r="F78" s="1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7" s="13" customFormat="1" outlineLevel="2" x14ac:dyDescent="0.2">
      <c r="B79" s="10" t="s">
        <v>2</v>
      </c>
      <c r="C79" s="10" t="s">
        <v>42</v>
      </c>
      <c r="D79" s="10" t="s">
        <v>41</v>
      </c>
      <c r="E79" s="27">
        <v>864.96</v>
      </c>
      <c r="F79" s="1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7" s="13" customFormat="1" outlineLevel="2" x14ac:dyDescent="0.2">
      <c r="B80" s="10" t="s">
        <v>2</v>
      </c>
      <c r="C80" s="10" t="s">
        <v>42</v>
      </c>
      <c r="D80" s="10" t="s">
        <v>89</v>
      </c>
      <c r="E80" s="27">
        <v>57.24</v>
      </c>
      <c r="F80" s="1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s="13" customFormat="1" outlineLevel="2" x14ac:dyDescent="0.2">
      <c r="B81" s="10" t="s">
        <v>2</v>
      </c>
      <c r="C81" s="10" t="s">
        <v>133</v>
      </c>
      <c r="D81" s="10" t="s">
        <v>4</v>
      </c>
      <c r="E81" s="27">
        <v>16.149999999999999</v>
      </c>
      <c r="F81" s="11"/>
      <c r="G81" s="10" t="s">
        <v>238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s="13" customFormat="1" outlineLevel="2" x14ac:dyDescent="0.2">
      <c r="B82" s="10" t="s">
        <v>2</v>
      </c>
      <c r="C82" s="10" t="s">
        <v>133</v>
      </c>
      <c r="D82" s="10" t="s">
        <v>5</v>
      </c>
      <c r="E82" s="27">
        <v>98.98</v>
      </c>
      <c r="F82" s="11"/>
      <c r="G82" s="10" t="s">
        <v>238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s="13" customFormat="1" outlineLevel="2" x14ac:dyDescent="0.2">
      <c r="B83" s="10" t="s">
        <v>2</v>
      </c>
      <c r="C83" s="10" t="s">
        <v>133</v>
      </c>
      <c r="D83" s="10" t="s">
        <v>6</v>
      </c>
      <c r="E83" s="27">
        <v>70</v>
      </c>
      <c r="F83" s="11"/>
      <c r="G83" s="10" t="s">
        <v>238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s="13" customFormat="1" outlineLevel="2" x14ac:dyDescent="0.2">
      <c r="B84" s="10" t="s">
        <v>2</v>
      </c>
      <c r="C84" s="10" t="s">
        <v>133</v>
      </c>
      <c r="D84" s="10" t="s">
        <v>6</v>
      </c>
      <c r="E84" s="27">
        <v>1.04</v>
      </c>
      <c r="F84" s="11"/>
      <c r="G84" s="10" t="s">
        <v>238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s="13" customFormat="1" outlineLevel="2" x14ac:dyDescent="0.2">
      <c r="B85" s="10" t="s">
        <v>2</v>
      </c>
      <c r="C85" s="10" t="s">
        <v>133</v>
      </c>
      <c r="D85" s="10" t="s">
        <v>7</v>
      </c>
      <c r="E85" s="27">
        <v>876.82</v>
      </c>
      <c r="F85" s="1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s="13" customFormat="1" outlineLevel="2" x14ac:dyDescent="0.2">
      <c r="B86" s="10" t="s">
        <v>2</v>
      </c>
      <c r="C86" s="10" t="s">
        <v>133</v>
      </c>
      <c r="D86" s="10" t="s">
        <v>7</v>
      </c>
      <c r="E86" s="27">
        <v>-455.92</v>
      </c>
      <c r="F86" s="1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s="13" customFormat="1" outlineLevel="1" x14ac:dyDescent="0.2">
      <c r="B87" s="12" t="s">
        <v>221</v>
      </c>
      <c r="C87" s="10"/>
      <c r="D87" s="10"/>
      <c r="E87" s="32">
        <f>SUBTOTAL(9,E77:E86)</f>
        <v>1557.0099999999998</v>
      </c>
      <c r="F87" s="1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s="13" customFormat="1" outlineLevel="1" x14ac:dyDescent="0.2">
      <c r="B88" s="12"/>
      <c r="C88" s="10"/>
      <c r="D88" s="10"/>
      <c r="E88" s="27"/>
      <c r="F88" s="1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s="13" customFormat="1" outlineLevel="1" x14ac:dyDescent="0.2">
      <c r="A89" s="26" t="s">
        <v>202</v>
      </c>
      <c r="B89" s="12"/>
      <c r="C89" s="10"/>
      <c r="D89" s="10"/>
      <c r="E89" s="27"/>
      <c r="F89" s="1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s="13" customFormat="1" outlineLevel="2" x14ac:dyDescent="0.2">
      <c r="B90" s="7" t="s">
        <v>11</v>
      </c>
      <c r="C90" s="7" t="s">
        <v>137</v>
      </c>
      <c r="D90" s="7" t="s">
        <v>182</v>
      </c>
      <c r="E90" s="27">
        <v>0.22</v>
      </c>
      <c r="F90" s="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s="13" customFormat="1" outlineLevel="2" x14ac:dyDescent="0.2">
      <c r="B91" s="7" t="s">
        <v>11</v>
      </c>
      <c r="C91" s="7" t="s">
        <v>137</v>
      </c>
      <c r="D91" s="7" t="s">
        <v>155</v>
      </c>
      <c r="E91" s="27">
        <v>0.56000000000000005</v>
      </c>
      <c r="F91" s="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s="13" customFormat="1" outlineLevel="2" x14ac:dyDescent="0.2">
      <c r="B92" s="7" t="s">
        <v>11</v>
      </c>
      <c r="C92" s="7" t="s">
        <v>137</v>
      </c>
      <c r="D92" s="7" t="s">
        <v>146</v>
      </c>
      <c r="E92" s="27">
        <v>0.13</v>
      </c>
      <c r="F92" s="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s="13" customFormat="1" outlineLevel="2" x14ac:dyDescent="0.2">
      <c r="B93" s="7" t="s">
        <v>11</v>
      </c>
      <c r="C93" s="7" t="s">
        <v>137</v>
      </c>
      <c r="D93" s="7" t="s">
        <v>181</v>
      </c>
      <c r="E93" s="27">
        <v>27.54</v>
      </c>
      <c r="F93" s="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s="13" customFormat="1" outlineLevel="2" x14ac:dyDescent="0.2">
      <c r="B94" s="7" t="s">
        <v>11</v>
      </c>
      <c r="C94" s="7" t="s">
        <v>137</v>
      </c>
      <c r="D94" s="7" t="s">
        <v>154</v>
      </c>
      <c r="E94" s="27">
        <v>72.209999999999994</v>
      </c>
      <c r="F94" s="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s="13" customFormat="1" outlineLevel="2" x14ac:dyDescent="0.2">
      <c r="B95" s="7" t="s">
        <v>11</v>
      </c>
      <c r="C95" s="7" t="s">
        <v>137</v>
      </c>
      <c r="D95" s="7" t="s">
        <v>145</v>
      </c>
      <c r="E95" s="27">
        <v>16.37</v>
      </c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s="13" customFormat="1" outlineLevel="2" x14ac:dyDescent="0.2">
      <c r="B96" s="10" t="s">
        <v>11</v>
      </c>
      <c r="C96" s="10" t="s">
        <v>97</v>
      </c>
      <c r="D96" s="10" t="s">
        <v>96</v>
      </c>
      <c r="E96" s="27">
        <v>750</v>
      </c>
      <c r="F96" s="1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2:86" s="13" customFormat="1" outlineLevel="2" x14ac:dyDescent="0.2">
      <c r="B97" s="10" t="s">
        <v>11</v>
      </c>
      <c r="C97" s="10" t="s">
        <v>28</v>
      </c>
      <c r="D97" s="10" t="s">
        <v>80</v>
      </c>
      <c r="E97" s="27">
        <v>2400</v>
      </c>
      <c r="F97" s="11"/>
      <c r="G97" s="10" t="s">
        <v>238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2:86" s="13" customFormat="1" outlineLevel="2" x14ac:dyDescent="0.2">
      <c r="B98" s="10" t="s">
        <v>11</v>
      </c>
      <c r="C98" s="10" t="s">
        <v>30</v>
      </c>
      <c r="D98" s="10" t="s">
        <v>116</v>
      </c>
      <c r="E98" s="27">
        <v>2400</v>
      </c>
      <c r="F98" s="11"/>
      <c r="G98" s="10" t="s">
        <v>238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2:86" s="13" customFormat="1" outlineLevel="2" x14ac:dyDescent="0.2">
      <c r="B99" s="10" t="s">
        <v>11</v>
      </c>
      <c r="C99" s="10" t="s">
        <v>30</v>
      </c>
      <c r="D99" s="10" t="s">
        <v>56</v>
      </c>
      <c r="E99" s="27">
        <v>2400</v>
      </c>
      <c r="F99" s="11"/>
      <c r="G99" s="10" t="s">
        <v>238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2:86" s="13" customFormat="1" outlineLevel="2" x14ac:dyDescent="0.2">
      <c r="B100" s="10" t="s">
        <v>11</v>
      </c>
      <c r="C100" s="10" t="s">
        <v>30</v>
      </c>
      <c r="D100" s="10" t="s">
        <v>29</v>
      </c>
      <c r="E100" s="27">
        <v>2400</v>
      </c>
      <c r="F100" s="11"/>
      <c r="G100" s="10" t="s">
        <v>238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2:86" s="13" customFormat="1" outlineLevel="2" x14ac:dyDescent="0.2">
      <c r="B101" s="10" t="s">
        <v>11</v>
      </c>
      <c r="C101" s="10" t="s">
        <v>30</v>
      </c>
      <c r="D101" s="10" t="s">
        <v>36</v>
      </c>
      <c r="E101" s="27">
        <v>2400</v>
      </c>
      <c r="F101" s="11"/>
      <c r="G101" s="10" t="s">
        <v>238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2:86" s="13" customFormat="1" outlineLevel="2" x14ac:dyDescent="0.2">
      <c r="B102" s="10" t="s">
        <v>11</v>
      </c>
      <c r="C102" s="10" t="s">
        <v>30</v>
      </c>
      <c r="D102" s="10" t="s">
        <v>122</v>
      </c>
      <c r="E102" s="27">
        <v>2400</v>
      </c>
      <c r="F102" s="11"/>
      <c r="G102" s="10" t="s">
        <v>238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2:86" s="13" customFormat="1" outlineLevel="2" x14ac:dyDescent="0.2">
      <c r="B103" s="10" t="s">
        <v>11</v>
      </c>
      <c r="C103" s="10" t="s">
        <v>30</v>
      </c>
      <c r="D103" s="10" t="s">
        <v>114</v>
      </c>
      <c r="E103" s="27">
        <v>2400</v>
      </c>
      <c r="F103" s="11"/>
      <c r="G103" s="10" t="s">
        <v>238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2:86" s="13" customFormat="1" outlineLevel="2" x14ac:dyDescent="0.2">
      <c r="B104" s="10" t="s">
        <v>11</v>
      </c>
      <c r="C104" s="10" t="s">
        <v>30</v>
      </c>
      <c r="D104" s="10" t="s">
        <v>120</v>
      </c>
      <c r="E104" s="27">
        <v>2400</v>
      </c>
      <c r="F104" s="11"/>
      <c r="G104" s="10" t="s">
        <v>238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2:86" s="13" customFormat="1" outlineLevel="2" x14ac:dyDescent="0.2">
      <c r="B105" s="10" t="s">
        <v>11</v>
      </c>
      <c r="C105" s="10" t="s">
        <v>30</v>
      </c>
      <c r="D105" s="10" t="s">
        <v>121</v>
      </c>
      <c r="E105" s="27">
        <v>2400</v>
      </c>
      <c r="F105" s="11"/>
      <c r="G105" s="10" t="s">
        <v>238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2:86" s="13" customFormat="1" outlineLevel="2" x14ac:dyDescent="0.2">
      <c r="B106" s="10" t="s">
        <v>11</v>
      </c>
      <c r="C106" s="10" t="s">
        <v>30</v>
      </c>
      <c r="D106" s="10" t="s">
        <v>121</v>
      </c>
      <c r="E106" s="27">
        <v>-2400</v>
      </c>
      <c r="F106" s="11"/>
      <c r="G106" s="10" t="s">
        <v>238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2:86" s="13" customFormat="1" outlineLevel="2" x14ac:dyDescent="0.2">
      <c r="B107" s="10" t="s">
        <v>11</v>
      </c>
      <c r="C107" s="10" t="s">
        <v>30</v>
      </c>
      <c r="D107" s="10" t="s">
        <v>121</v>
      </c>
      <c r="E107" s="27">
        <v>2400</v>
      </c>
      <c r="F107" s="11"/>
      <c r="G107" s="10" t="s">
        <v>238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2:86" s="13" customFormat="1" outlineLevel="2" x14ac:dyDescent="0.2">
      <c r="B108" s="10" t="s">
        <v>11</v>
      </c>
      <c r="C108" s="10" t="s">
        <v>30</v>
      </c>
      <c r="D108" s="10" t="s">
        <v>59</v>
      </c>
      <c r="E108" s="27">
        <v>2400</v>
      </c>
      <c r="F108" s="11"/>
      <c r="G108" s="10" t="s">
        <v>238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2:86" s="13" customFormat="1" outlineLevel="2" x14ac:dyDescent="0.2">
      <c r="B109" s="10" t="s">
        <v>11</v>
      </c>
      <c r="C109" s="10" t="s">
        <v>30</v>
      </c>
      <c r="D109" s="10" t="s">
        <v>59</v>
      </c>
      <c r="E109" s="27">
        <v>-2400</v>
      </c>
      <c r="F109" s="11"/>
      <c r="G109" s="10" t="s">
        <v>238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2:86" s="13" customFormat="1" outlineLevel="2" x14ac:dyDescent="0.2">
      <c r="B110" s="10" t="s">
        <v>11</v>
      </c>
      <c r="C110" s="10" t="s">
        <v>30</v>
      </c>
      <c r="D110" s="10" t="s">
        <v>59</v>
      </c>
      <c r="E110" s="27">
        <v>2400</v>
      </c>
      <c r="F110" s="11"/>
      <c r="G110" s="10" t="s">
        <v>238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2:86" s="13" customFormat="1" outlineLevel="2" x14ac:dyDescent="0.2">
      <c r="B111" s="10" t="s">
        <v>11</v>
      </c>
      <c r="C111" s="10" t="s">
        <v>30</v>
      </c>
      <c r="D111" s="10" t="s">
        <v>70</v>
      </c>
      <c r="E111" s="27">
        <v>2400</v>
      </c>
      <c r="F111" s="11"/>
      <c r="G111" s="10" t="s">
        <v>238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2:86" s="13" customFormat="1" outlineLevel="2" x14ac:dyDescent="0.2">
      <c r="B112" s="10" t="s">
        <v>11</v>
      </c>
      <c r="C112" s="10" t="s">
        <v>74</v>
      </c>
      <c r="D112" s="10" t="s">
        <v>73</v>
      </c>
      <c r="E112" s="27">
        <v>75</v>
      </c>
      <c r="F112" s="11"/>
      <c r="G112" s="10" t="s">
        <v>238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2:86" s="13" customFormat="1" outlineLevel="2" x14ac:dyDescent="0.2">
      <c r="B113" s="10" t="s">
        <v>11</v>
      </c>
      <c r="C113" s="10" t="s">
        <v>10</v>
      </c>
      <c r="D113" s="10" t="s">
        <v>124</v>
      </c>
      <c r="E113" s="27">
        <v>150</v>
      </c>
      <c r="F113" s="11"/>
      <c r="G113" s="10" t="s">
        <v>238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2:86" s="13" customFormat="1" outlineLevel="2" x14ac:dyDescent="0.2">
      <c r="B114" s="10" t="s">
        <v>11</v>
      </c>
      <c r="C114" s="10" t="s">
        <v>10</v>
      </c>
      <c r="D114" s="10" t="s">
        <v>9</v>
      </c>
      <c r="E114" s="27">
        <v>150</v>
      </c>
      <c r="F114" s="11"/>
      <c r="G114" s="10" t="s">
        <v>238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</row>
    <row r="115" spans="2:86" s="13" customFormat="1" outlineLevel="2" x14ac:dyDescent="0.2">
      <c r="B115" s="10" t="s">
        <v>11</v>
      </c>
      <c r="C115" s="10" t="s">
        <v>10</v>
      </c>
      <c r="D115" s="10" t="s">
        <v>50</v>
      </c>
      <c r="E115" s="27">
        <v>300</v>
      </c>
      <c r="F115" s="11"/>
      <c r="G115" s="10" t="s">
        <v>238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2:86" s="13" customFormat="1" outlineLevel="2" x14ac:dyDescent="0.2">
      <c r="B116" s="10" t="s">
        <v>11</v>
      </c>
      <c r="C116" s="10" t="s">
        <v>10</v>
      </c>
      <c r="D116" s="10" t="s">
        <v>126</v>
      </c>
      <c r="E116" s="27">
        <v>150</v>
      </c>
      <c r="F116" s="11"/>
      <c r="G116" s="10" t="s">
        <v>238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2:86" s="13" customFormat="1" outlineLevel="2" x14ac:dyDescent="0.2">
      <c r="B117" s="10" t="s">
        <v>11</v>
      </c>
      <c r="C117" s="10" t="s">
        <v>10</v>
      </c>
      <c r="D117" s="10" t="s">
        <v>34</v>
      </c>
      <c r="E117" s="27">
        <v>150</v>
      </c>
      <c r="F117" s="11"/>
      <c r="G117" s="10" t="s">
        <v>238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2:86" s="13" customFormat="1" outlineLevel="2" x14ac:dyDescent="0.2">
      <c r="B118" s="10" t="s">
        <v>11</v>
      </c>
      <c r="C118" s="10" t="s">
        <v>10</v>
      </c>
      <c r="D118" s="10" t="s">
        <v>113</v>
      </c>
      <c r="E118" s="27">
        <v>150</v>
      </c>
      <c r="F118" s="11"/>
      <c r="G118" s="10" t="s">
        <v>238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2:86" s="13" customFormat="1" outlineLevel="2" x14ac:dyDescent="0.2">
      <c r="B119" s="10" t="s">
        <v>11</v>
      </c>
      <c r="C119" s="10" t="s">
        <v>10</v>
      </c>
      <c r="D119" s="10" t="s">
        <v>31</v>
      </c>
      <c r="E119" s="27">
        <v>150</v>
      </c>
      <c r="F119" s="11"/>
      <c r="G119" s="10" t="s">
        <v>238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2:86" s="13" customFormat="1" outlineLevel="2" x14ac:dyDescent="0.2">
      <c r="B120" s="10" t="s">
        <v>11</v>
      </c>
      <c r="C120" s="10" t="s">
        <v>10</v>
      </c>
      <c r="D120" s="10" t="s">
        <v>105</v>
      </c>
      <c r="E120" s="27">
        <v>150</v>
      </c>
      <c r="F120" s="11"/>
      <c r="G120" s="10" t="s">
        <v>238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2:86" s="13" customFormat="1" outlineLevel="2" x14ac:dyDescent="0.2">
      <c r="B121" s="10" t="s">
        <v>11</v>
      </c>
      <c r="C121" s="10" t="s">
        <v>10</v>
      </c>
      <c r="D121" s="10" t="s">
        <v>131</v>
      </c>
      <c r="E121" s="27">
        <v>150</v>
      </c>
      <c r="F121" s="11"/>
      <c r="G121" s="10" t="s">
        <v>238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2:86" s="13" customFormat="1" outlineLevel="2" x14ac:dyDescent="0.2">
      <c r="B122" s="10" t="s">
        <v>11</v>
      </c>
      <c r="C122" s="10" t="s">
        <v>10</v>
      </c>
      <c r="D122" s="10" t="s">
        <v>14</v>
      </c>
      <c r="E122" s="27">
        <v>150</v>
      </c>
      <c r="F122" s="11"/>
      <c r="G122" s="10" t="s">
        <v>238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2:86" s="13" customFormat="1" outlineLevel="2" x14ac:dyDescent="0.2">
      <c r="B123" s="10" t="s">
        <v>11</v>
      </c>
      <c r="C123" s="10" t="s">
        <v>10</v>
      </c>
      <c r="D123" s="10" t="s">
        <v>14</v>
      </c>
      <c r="E123" s="27">
        <v>-150</v>
      </c>
      <c r="F123" s="11"/>
      <c r="G123" s="10" t="s">
        <v>238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2:86" s="13" customFormat="1" outlineLevel="2" x14ac:dyDescent="0.2">
      <c r="B124" s="10" t="s">
        <v>11</v>
      </c>
      <c r="C124" s="10" t="s">
        <v>10</v>
      </c>
      <c r="D124" s="10" t="s">
        <v>14</v>
      </c>
      <c r="E124" s="27">
        <v>150</v>
      </c>
      <c r="F124" s="11"/>
      <c r="G124" s="10" t="s">
        <v>238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2:86" s="13" customFormat="1" outlineLevel="2" x14ac:dyDescent="0.2">
      <c r="B125" s="10" t="s">
        <v>11</v>
      </c>
      <c r="C125" s="10" t="s">
        <v>10</v>
      </c>
      <c r="D125" s="10" t="s">
        <v>47</v>
      </c>
      <c r="E125" s="27">
        <v>150</v>
      </c>
      <c r="F125" s="11"/>
      <c r="G125" s="10" t="s">
        <v>238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2:86" s="13" customFormat="1" outlineLevel="2" x14ac:dyDescent="0.2">
      <c r="B126" s="10" t="s">
        <v>11</v>
      </c>
      <c r="C126" s="10" t="s">
        <v>58</v>
      </c>
      <c r="D126" s="10" t="s">
        <v>57</v>
      </c>
      <c r="E126" s="27">
        <v>449.28</v>
      </c>
      <c r="F126" s="10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2:86" s="13" customFormat="1" outlineLevel="2" x14ac:dyDescent="0.2">
      <c r="B127" s="10" t="s">
        <v>11</v>
      </c>
      <c r="C127" s="10" t="s">
        <v>20</v>
      </c>
      <c r="D127" s="10" t="s">
        <v>60</v>
      </c>
      <c r="E127" s="27">
        <v>400</v>
      </c>
      <c r="G127" s="11" t="s">
        <v>217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2:86" s="13" customFormat="1" outlineLevel="2" x14ac:dyDescent="0.2">
      <c r="B128" s="10" t="s">
        <v>11</v>
      </c>
      <c r="C128" s="10" t="s">
        <v>20</v>
      </c>
      <c r="D128" s="10" t="s">
        <v>37</v>
      </c>
      <c r="E128" s="27">
        <v>30</v>
      </c>
      <c r="F128" s="10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s="13" customFormat="1" outlineLevel="2" x14ac:dyDescent="0.2">
      <c r="B129" s="10" t="s">
        <v>11</v>
      </c>
      <c r="C129" s="10" t="s">
        <v>20</v>
      </c>
      <c r="D129" s="10" t="s">
        <v>93</v>
      </c>
      <c r="E129" s="27">
        <v>1587.6</v>
      </c>
      <c r="F129" s="10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s="13" customFormat="1" outlineLevel="2" x14ac:dyDescent="0.2">
      <c r="B130" s="10" t="s">
        <v>11</v>
      </c>
      <c r="C130" s="10" t="s">
        <v>20</v>
      </c>
      <c r="D130" s="10" t="s">
        <v>69</v>
      </c>
      <c r="E130" s="27">
        <v>500</v>
      </c>
      <c r="F130" s="1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s="13" customFormat="1" outlineLevel="2" x14ac:dyDescent="0.2">
      <c r="B131" s="10" t="s">
        <v>11</v>
      </c>
      <c r="C131" s="10" t="s">
        <v>20</v>
      </c>
      <c r="D131" s="10" t="s">
        <v>19</v>
      </c>
      <c r="E131" s="27">
        <v>362.25</v>
      </c>
      <c r="F131" s="10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s="13" customFormat="1" outlineLevel="2" x14ac:dyDescent="0.2">
      <c r="B132" s="10" t="s">
        <v>11</v>
      </c>
      <c r="C132" s="10" t="s">
        <v>40</v>
      </c>
      <c r="D132" s="10" t="s">
        <v>39</v>
      </c>
      <c r="E132" s="27">
        <v>270.5</v>
      </c>
      <c r="F132" s="10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s="13" customFormat="1" outlineLevel="2" x14ac:dyDescent="0.2">
      <c r="B133" s="10" t="s">
        <v>11</v>
      </c>
      <c r="C133" s="10" t="s">
        <v>16</v>
      </c>
      <c r="D133" s="10" t="s">
        <v>15</v>
      </c>
      <c r="E133" s="27">
        <v>99</v>
      </c>
      <c r="F133" s="10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s="13" customFormat="1" outlineLevel="2" x14ac:dyDescent="0.2">
      <c r="B134" s="10" t="s">
        <v>11</v>
      </c>
      <c r="C134" s="10" t="s">
        <v>16</v>
      </c>
      <c r="D134" s="10" t="s">
        <v>35</v>
      </c>
      <c r="E134" s="27">
        <v>99</v>
      </c>
      <c r="F134" s="10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s="13" customFormat="1" outlineLevel="2" x14ac:dyDescent="0.2">
      <c r="B135" s="10" t="s">
        <v>11</v>
      </c>
      <c r="C135" s="10" t="s">
        <v>16</v>
      </c>
      <c r="D135" s="10" t="s">
        <v>46</v>
      </c>
      <c r="E135" s="27">
        <v>99</v>
      </c>
      <c r="F135" s="10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s="13" customFormat="1" outlineLevel="2" x14ac:dyDescent="0.2">
      <c r="B136" s="10" t="s">
        <v>11</v>
      </c>
      <c r="C136" s="10" t="s">
        <v>16</v>
      </c>
      <c r="D136" s="10" t="s">
        <v>110</v>
      </c>
      <c r="E136" s="27">
        <v>149</v>
      </c>
      <c r="F136" s="10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86" s="13" customFormat="1" outlineLevel="2" x14ac:dyDescent="0.2">
      <c r="B137" s="10" t="s">
        <v>11</v>
      </c>
      <c r="C137" s="10" t="s">
        <v>16</v>
      </c>
      <c r="D137" s="10" t="s">
        <v>25</v>
      </c>
      <c r="E137" s="27">
        <v>99</v>
      </c>
      <c r="F137" s="1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spans="1:86" s="13" customFormat="1" outlineLevel="2" x14ac:dyDescent="0.2">
      <c r="B138" s="10" t="s">
        <v>11</v>
      </c>
      <c r="C138" s="10" t="s">
        <v>16</v>
      </c>
      <c r="D138" s="10" t="s">
        <v>78</v>
      </c>
      <c r="E138" s="27">
        <v>99</v>
      </c>
      <c r="F138" s="10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</row>
    <row r="139" spans="1:86" s="13" customFormat="1" outlineLevel="1" x14ac:dyDescent="0.2">
      <c r="B139" s="12" t="s">
        <v>222</v>
      </c>
      <c r="C139" s="10"/>
      <c r="D139" s="10"/>
      <c r="E139" s="32">
        <f>SUBTOTAL(9,E90:E138)</f>
        <v>33385.659999999996</v>
      </c>
      <c r="F139" s="10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</row>
    <row r="140" spans="1:86" s="13" customFormat="1" outlineLevel="1" x14ac:dyDescent="0.2">
      <c r="B140" s="12"/>
      <c r="C140" s="10"/>
      <c r="D140" s="10"/>
      <c r="E140" s="27"/>
      <c r="F140" s="1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</row>
    <row r="141" spans="1:86" s="13" customFormat="1" outlineLevel="1" x14ac:dyDescent="0.2">
      <c r="A141" s="26" t="s">
        <v>203</v>
      </c>
      <c r="B141" s="12"/>
      <c r="C141" s="10"/>
      <c r="D141" s="10"/>
      <c r="E141" s="27"/>
      <c r="F141" s="1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</row>
    <row r="142" spans="1:86" s="13" customFormat="1" outlineLevel="2" x14ac:dyDescent="0.2">
      <c r="B142" s="10" t="s">
        <v>108</v>
      </c>
      <c r="C142" s="10" t="s">
        <v>107</v>
      </c>
      <c r="D142" s="10" t="s">
        <v>106</v>
      </c>
      <c r="E142" s="27">
        <v>5253</v>
      </c>
      <c r="F142" s="10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</row>
    <row r="143" spans="1:86" s="13" customFormat="1" outlineLevel="1" x14ac:dyDescent="0.2">
      <c r="B143" s="12" t="s">
        <v>223</v>
      </c>
      <c r="C143" s="10"/>
      <c r="D143" s="10"/>
      <c r="E143" s="32">
        <f>SUBTOTAL(9,E142:E142)</f>
        <v>5253</v>
      </c>
      <c r="F143" s="10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</row>
    <row r="144" spans="1:86" s="13" customFormat="1" outlineLevel="1" x14ac:dyDescent="0.2">
      <c r="B144" s="12"/>
      <c r="C144" s="10"/>
      <c r="D144" s="10"/>
      <c r="E144" s="27"/>
      <c r="F144" s="10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</row>
    <row r="145" spans="1:86" s="13" customFormat="1" outlineLevel="1" x14ac:dyDescent="0.2">
      <c r="A145" s="26" t="s">
        <v>204</v>
      </c>
      <c r="B145" s="12"/>
      <c r="C145" s="10"/>
      <c r="D145" s="10"/>
      <c r="E145" s="27"/>
      <c r="F145" s="10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</row>
    <row r="146" spans="1:86" s="13" customFormat="1" outlineLevel="2" x14ac:dyDescent="0.2">
      <c r="B146" s="7" t="s">
        <v>144</v>
      </c>
      <c r="C146" s="7" t="s">
        <v>137</v>
      </c>
      <c r="D146" s="7" t="s">
        <v>192</v>
      </c>
      <c r="E146" s="27">
        <v>0.49</v>
      </c>
      <c r="F146" s="1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</row>
    <row r="147" spans="1:86" s="13" customFormat="1" outlineLevel="2" x14ac:dyDescent="0.2">
      <c r="B147" s="7" t="s">
        <v>144</v>
      </c>
      <c r="C147" s="7" t="s">
        <v>137</v>
      </c>
      <c r="D147" s="7" t="s">
        <v>191</v>
      </c>
      <c r="E147" s="27">
        <v>1.26</v>
      </c>
      <c r="F147" s="1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</row>
    <row r="148" spans="1:86" s="13" customFormat="1" outlineLevel="2" x14ac:dyDescent="0.2">
      <c r="B148" s="7" t="s">
        <v>144</v>
      </c>
      <c r="C148" s="7" t="s">
        <v>137</v>
      </c>
      <c r="D148" s="7" t="s">
        <v>190</v>
      </c>
      <c r="E148" s="27">
        <v>0.28000000000000003</v>
      </c>
      <c r="F148" s="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</row>
    <row r="149" spans="1:86" s="13" customFormat="1" outlineLevel="2" x14ac:dyDescent="0.2">
      <c r="B149" s="7" t="s">
        <v>144</v>
      </c>
      <c r="C149" s="7" t="s">
        <v>137</v>
      </c>
      <c r="D149" s="7" t="s">
        <v>188</v>
      </c>
      <c r="E149" s="27">
        <v>4.32</v>
      </c>
      <c r="F149" s="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</row>
    <row r="150" spans="1:86" s="13" customFormat="1" outlineLevel="2" x14ac:dyDescent="0.2">
      <c r="B150" s="7" t="s">
        <v>144</v>
      </c>
      <c r="C150" s="7" t="s">
        <v>137</v>
      </c>
      <c r="D150" s="7" t="s">
        <v>187</v>
      </c>
      <c r="E150" s="27">
        <v>10.96</v>
      </c>
      <c r="F150" s="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</row>
    <row r="151" spans="1:86" s="13" customFormat="1" outlineLevel="2" x14ac:dyDescent="0.2">
      <c r="B151" s="7" t="s">
        <v>144</v>
      </c>
      <c r="C151" s="7" t="s">
        <v>137</v>
      </c>
      <c r="D151" s="7" t="s">
        <v>184</v>
      </c>
      <c r="E151" s="27">
        <v>2.48</v>
      </c>
      <c r="F151" s="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</row>
    <row r="152" spans="1:86" s="13" customFormat="1" outlineLevel="2" x14ac:dyDescent="0.2">
      <c r="B152" s="7" t="s">
        <v>144</v>
      </c>
      <c r="C152" s="7" t="s">
        <v>137</v>
      </c>
      <c r="D152" s="7" t="s">
        <v>180</v>
      </c>
      <c r="E152" s="27">
        <v>17.989999999999998</v>
      </c>
      <c r="F152" s="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</row>
    <row r="153" spans="1:86" s="13" customFormat="1" outlineLevel="2" x14ac:dyDescent="0.2">
      <c r="B153" s="7" t="s">
        <v>144</v>
      </c>
      <c r="C153" s="7" t="s">
        <v>137</v>
      </c>
      <c r="D153" s="7" t="s">
        <v>153</v>
      </c>
      <c r="E153" s="27">
        <v>47.34</v>
      </c>
      <c r="F153" s="1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</row>
    <row r="154" spans="1:86" s="13" customFormat="1" outlineLevel="2" x14ac:dyDescent="0.2">
      <c r="B154" s="7" t="s">
        <v>144</v>
      </c>
      <c r="C154" s="7" t="s">
        <v>137</v>
      </c>
      <c r="D154" s="7" t="s">
        <v>143</v>
      </c>
      <c r="E154" s="27">
        <v>10.97</v>
      </c>
      <c r="F154" s="1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</row>
    <row r="155" spans="1:86" s="13" customFormat="1" outlineLevel="2" x14ac:dyDescent="0.2">
      <c r="B155" s="7" t="s">
        <v>144</v>
      </c>
      <c r="C155" s="7" t="s">
        <v>137</v>
      </c>
      <c r="D155" s="7" t="s">
        <v>175</v>
      </c>
      <c r="E155" s="27">
        <v>39.049999999999997</v>
      </c>
      <c r="F155" s="1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</row>
    <row r="156" spans="1:86" s="13" customFormat="1" outlineLevel="2" x14ac:dyDescent="0.2">
      <c r="B156" s="7" t="s">
        <v>144</v>
      </c>
      <c r="C156" s="7" t="s">
        <v>137</v>
      </c>
      <c r="D156" s="7" t="s">
        <v>151</v>
      </c>
      <c r="E156" s="27">
        <v>101.92</v>
      </c>
      <c r="F156" s="1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</row>
    <row r="157" spans="1:86" s="13" customFormat="1" outlineLevel="2" x14ac:dyDescent="0.2">
      <c r="B157" s="7" t="s">
        <v>144</v>
      </c>
      <c r="C157" s="7" t="s">
        <v>137</v>
      </c>
      <c r="D157" s="7" t="s">
        <v>141</v>
      </c>
      <c r="E157" s="27">
        <v>23.44</v>
      </c>
      <c r="F157" s="1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</row>
    <row r="158" spans="1:86" s="13" customFormat="1" outlineLevel="2" x14ac:dyDescent="0.2">
      <c r="B158" s="7" t="s">
        <v>144</v>
      </c>
      <c r="C158" s="7" t="s">
        <v>137</v>
      </c>
      <c r="D158" s="7" t="s">
        <v>171</v>
      </c>
      <c r="E158" s="27">
        <v>8.7100000000000009</v>
      </c>
      <c r="F158" s="1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</row>
    <row r="159" spans="1:86" s="13" customFormat="1" outlineLevel="2" x14ac:dyDescent="0.2">
      <c r="B159" s="7" t="s">
        <v>144</v>
      </c>
      <c r="C159" s="7" t="s">
        <v>137</v>
      </c>
      <c r="D159" s="7" t="s">
        <v>149</v>
      </c>
      <c r="E159" s="27">
        <v>22.86</v>
      </c>
      <c r="F159" s="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</row>
    <row r="160" spans="1:86" s="13" customFormat="1" outlineLevel="2" x14ac:dyDescent="0.2">
      <c r="B160" s="7" t="s">
        <v>144</v>
      </c>
      <c r="C160" s="7" t="s">
        <v>137</v>
      </c>
      <c r="D160" s="7" t="s">
        <v>139</v>
      </c>
      <c r="E160" s="27">
        <v>5.19</v>
      </c>
      <c r="F160" s="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</row>
    <row r="161" spans="1:86" s="13" customFormat="1" outlineLevel="2" x14ac:dyDescent="0.2">
      <c r="B161" s="7" t="s">
        <v>144</v>
      </c>
      <c r="C161" s="7" t="s">
        <v>137</v>
      </c>
      <c r="D161" s="7" t="s">
        <v>170</v>
      </c>
      <c r="E161" s="27">
        <v>10.66</v>
      </c>
      <c r="F161" s="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</row>
    <row r="162" spans="1:86" s="13" customFormat="1" outlineLevel="2" x14ac:dyDescent="0.2">
      <c r="B162" s="7" t="s">
        <v>144</v>
      </c>
      <c r="C162" s="7" t="s">
        <v>137</v>
      </c>
      <c r="D162" s="7" t="s">
        <v>148</v>
      </c>
      <c r="E162" s="27">
        <v>27.97</v>
      </c>
      <c r="F162" s="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</row>
    <row r="163" spans="1:86" s="13" customFormat="1" outlineLevel="2" x14ac:dyDescent="0.2">
      <c r="B163" s="7" t="s">
        <v>144</v>
      </c>
      <c r="C163" s="7" t="s">
        <v>137</v>
      </c>
      <c r="D163" s="7" t="s">
        <v>138</v>
      </c>
      <c r="E163" s="27">
        <v>6.35</v>
      </c>
      <c r="F163" s="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</row>
    <row r="164" spans="1:86" s="13" customFormat="1" outlineLevel="2" x14ac:dyDescent="0.2">
      <c r="B164" s="7" t="s">
        <v>144</v>
      </c>
      <c r="C164" s="7" t="s">
        <v>137</v>
      </c>
      <c r="D164" s="7" t="s">
        <v>182</v>
      </c>
      <c r="E164" s="27">
        <v>8.31</v>
      </c>
      <c r="F164" s="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</row>
    <row r="165" spans="1:86" s="13" customFormat="1" outlineLevel="2" x14ac:dyDescent="0.2">
      <c r="B165" s="7" t="s">
        <v>144</v>
      </c>
      <c r="C165" s="7" t="s">
        <v>137</v>
      </c>
      <c r="D165" s="7" t="s">
        <v>155</v>
      </c>
      <c r="E165" s="27">
        <v>21.82</v>
      </c>
      <c r="F165" s="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</row>
    <row r="166" spans="1:86" s="13" customFormat="1" outlineLevel="2" x14ac:dyDescent="0.2">
      <c r="B166" s="7" t="s">
        <v>144</v>
      </c>
      <c r="C166" s="7" t="s">
        <v>137</v>
      </c>
      <c r="D166" s="7" t="s">
        <v>146</v>
      </c>
      <c r="E166" s="27">
        <v>4.95</v>
      </c>
      <c r="F166" s="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</row>
    <row r="167" spans="1:86" s="13" customFormat="1" outlineLevel="2" x14ac:dyDescent="0.2">
      <c r="B167" s="7" t="s">
        <v>144</v>
      </c>
      <c r="C167" s="7" t="s">
        <v>137</v>
      </c>
      <c r="D167" s="7" t="s">
        <v>181</v>
      </c>
      <c r="E167" s="27">
        <v>29.48</v>
      </c>
      <c r="F167" s="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</row>
    <row r="168" spans="1:86" s="13" customFormat="1" outlineLevel="2" x14ac:dyDescent="0.2">
      <c r="B168" s="7" t="s">
        <v>144</v>
      </c>
      <c r="C168" s="7" t="s">
        <v>137</v>
      </c>
      <c r="D168" s="7" t="s">
        <v>154</v>
      </c>
      <c r="E168" s="27">
        <v>77.25</v>
      </c>
      <c r="F168" s="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</row>
    <row r="169" spans="1:86" s="13" customFormat="1" outlineLevel="2" x14ac:dyDescent="0.2">
      <c r="B169" s="7" t="s">
        <v>144</v>
      </c>
      <c r="C169" s="7" t="s">
        <v>137</v>
      </c>
      <c r="D169" s="7" t="s">
        <v>145</v>
      </c>
      <c r="E169" s="27">
        <v>17.52</v>
      </c>
      <c r="F169" s="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</row>
    <row r="170" spans="1:86" s="13" customFormat="1" outlineLevel="2" x14ac:dyDescent="0.2">
      <c r="B170" s="7" t="s">
        <v>144</v>
      </c>
      <c r="C170" s="7" t="s">
        <v>137</v>
      </c>
      <c r="D170" s="7" t="s">
        <v>158</v>
      </c>
      <c r="E170" s="27">
        <v>444.69</v>
      </c>
      <c r="F170" s="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</row>
    <row r="171" spans="1:86" s="13" customFormat="1" outlineLevel="2" x14ac:dyDescent="0.2">
      <c r="B171" s="7" t="s">
        <v>144</v>
      </c>
      <c r="C171" s="7" t="s">
        <v>137</v>
      </c>
      <c r="D171" s="7" t="s">
        <v>147</v>
      </c>
      <c r="E171" s="27">
        <v>1165.6199999999999</v>
      </c>
      <c r="F171" s="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</row>
    <row r="172" spans="1:86" s="13" customFormat="1" outlineLevel="2" x14ac:dyDescent="0.2">
      <c r="B172" s="7" t="s">
        <v>144</v>
      </c>
      <c r="C172" s="7" t="s">
        <v>137</v>
      </c>
      <c r="D172" s="7" t="s">
        <v>136</v>
      </c>
      <c r="E172" s="27">
        <v>264.25</v>
      </c>
      <c r="F172" s="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</row>
    <row r="173" spans="1:86" s="13" customFormat="1" outlineLevel="1" x14ac:dyDescent="0.2">
      <c r="B173" s="14" t="s">
        <v>224</v>
      </c>
      <c r="C173" s="7"/>
      <c r="D173" s="7"/>
      <c r="E173" s="32">
        <f>SUBTOTAL(9,E146:E172)</f>
        <v>2376.13</v>
      </c>
      <c r="F173" s="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</row>
    <row r="174" spans="1:86" s="13" customFormat="1" outlineLevel="1" x14ac:dyDescent="0.2">
      <c r="B174" s="14"/>
      <c r="C174" s="7"/>
      <c r="D174" s="7"/>
      <c r="E174" s="27"/>
      <c r="F174" s="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</row>
    <row r="175" spans="1:86" s="13" customFormat="1" outlineLevel="1" x14ac:dyDescent="0.2">
      <c r="A175" s="26" t="s">
        <v>234</v>
      </c>
      <c r="B175" s="14"/>
      <c r="C175" s="7"/>
      <c r="D175" s="7"/>
      <c r="E175" s="27"/>
      <c r="F175" s="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</row>
    <row r="176" spans="1:86" s="13" customFormat="1" outlineLevel="2" x14ac:dyDescent="0.2">
      <c r="B176" s="7" t="s">
        <v>3</v>
      </c>
      <c r="C176" s="7" t="s">
        <v>156</v>
      </c>
      <c r="D176" s="7" t="s">
        <v>185</v>
      </c>
      <c r="E176" s="27">
        <v>0.05</v>
      </c>
      <c r="F176" s="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</row>
    <row r="177" spans="2:86" s="13" customFormat="1" outlineLevel="2" x14ac:dyDescent="0.2">
      <c r="B177" s="7" t="s">
        <v>3</v>
      </c>
      <c r="C177" s="7" t="s">
        <v>156</v>
      </c>
      <c r="D177" s="7" t="s">
        <v>160</v>
      </c>
      <c r="E177" s="27">
        <v>22.8</v>
      </c>
      <c r="F177" s="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</row>
    <row r="178" spans="2:86" s="13" customFormat="1" outlineLevel="2" x14ac:dyDescent="0.2">
      <c r="B178" s="7" t="s">
        <v>3</v>
      </c>
      <c r="C178" s="7" t="s">
        <v>156</v>
      </c>
      <c r="D178" s="7" t="s">
        <v>159</v>
      </c>
      <c r="E178" s="27">
        <v>-11.4</v>
      </c>
      <c r="F178" s="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</row>
    <row r="179" spans="2:86" s="13" customFormat="1" outlineLevel="2" x14ac:dyDescent="0.2">
      <c r="B179" s="7" t="s">
        <v>3</v>
      </c>
      <c r="C179" s="7" t="s">
        <v>164</v>
      </c>
      <c r="D179" s="7" t="s">
        <v>189</v>
      </c>
      <c r="E179" s="27">
        <v>19.97</v>
      </c>
      <c r="F179" s="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</row>
    <row r="180" spans="2:86" s="13" customFormat="1" outlineLevel="2" x14ac:dyDescent="0.2">
      <c r="B180" s="7" t="s">
        <v>3</v>
      </c>
      <c r="C180" s="7" t="s">
        <v>164</v>
      </c>
      <c r="D180" s="7" t="s">
        <v>163</v>
      </c>
      <c r="E180" s="27">
        <v>-88.08</v>
      </c>
      <c r="F180" s="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</row>
    <row r="181" spans="2:86" s="13" customFormat="1" outlineLevel="2" x14ac:dyDescent="0.2">
      <c r="B181" s="7" t="s">
        <v>3</v>
      </c>
      <c r="C181" s="7" t="s">
        <v>157</v>
      </c>
      <c r="D181" s="7" t="s">
        <v>193</v>
      </c>
      <c r="E181" s="27">
        <v>52.06</v>
      </c>
      <c r="F181" s="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</row>
    <row r="182" spans="2:86" s="13" customFormat="1" outlineLevel="2" x14ac:dyDescent="0.2">
      <c r="B182" s="7" t="s">
        <v>3</v>
      </c>
      <c r="C182" s="7" t="s">
        <v>157</v>
      </c>
      <c r="D182" s="7" t="s">
        <v>165</v>
      </c>
      <c r="E182" s="27">
        <v>201.73</v>
      </c>
      <c r="F182" s="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</row>
    <row r="183" spans="2:86" s="13" customFormat="1" outlineLevel="2" x14ac:dyDescent="0.2">
      <c r="B183" s="7" t="s">
        <v>3</v>
      </c>
      <c r="C183" s="7" t="s">
        <v>162</v>
      </c>
      <c r="D183" s="7" t="s">
        <v>196</v>
      </c>
      <c r="E183" s="27">
        <v>33.82</v>
      </c>
      <c r="F183" s="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</row>
    <row r="184" spans="2:86" s="13" customFormat="1" outlineLevel="2" x14ac:dyDescent="0.2">
      <c r="B184" s="7" t="s">
        <v>3</v>
      </c>
      <c r="C184" s="7" t="s">
        <v>162</v>
      </c>
      <c r="D184" s="7" t="s">
        <v>196</v>
      </c>
      <c r="E184" s="27">
        <v>160.22999999999999</v>
      </c>
      <c r="F184" s="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</row>
    <row r="185" spans="2:86" s="13" customFormat="1" outlineLevel="2" x14ac:dyDescent="0.2">
      <c r="B185" s="7" t="s">
        <v>3</v>
      </c>
      <c r="C185" s="7" t="s">
        <v>162</v>
      </c>
      <c r="D185" s="7" t="s">
        <v>196</v>
      </c>
      <c r="E185" s="27">
        <v>6.83</v>
      </c>
      <c r="F185" s="1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</row>
    <row r="186" spans="2:86" s="13" customFormat="1" outlineLevel="2" x14ac:dyDescent="0.2">
      <c r="B186" s="7" t="s">
        <v>3</v>
      </c>
      <c r="C186" s="7" t="s">
        <v>162</v>
      </c>
      <c r="D186" s="7" t="s">
        <v>195</v>
      </c>
      <c r="E186" s="27">
        <v>26.6</v>
      </c>
      <c r="F186" s="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</row>
    <row r="187" spans="2:86" s="13" customFormat="1" outlineLevel="2" x14ac:dyDescent="0.2">
      <c r="B187" s="7" t="s">
        <v>3</v>
      </c>
      <c r="C187" s="7" t="s">
        <v>162</v>
      </c>
      <c r="D187" s="7" t="s">
        <v>186</v>
      </c>
      <c r="E187" s="27">
        <v>-26.6</v>
      </c>
      <c r="F187" s="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</row>
    <row r="188" spans="2:86" s="13" customFormat="1" outlineLevel="2" x14ac:dyDescent="0.2">
      <c r="B188" s="7" t="s">
        <v>3</v>
      </c>
      <c r="C188" s="7" t="s">
        <v>162</v>
      </c>
      <c r="D188" s="7" t="s">
        <v>169</v>
      </c>
      <c r="E188" s="27">
        <v>97.4</v>
      </c>
      <c r="F188" s="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</row>
    <row r="189" spans="2:86" s="13" customFormat="1" outlineLevel="2" x14ac:dyDescent="0.2">
      <c r="B189" s="7" t="s">
        <v>3</v>
      </c>
      <c r="C189" s="7" t="s">
        <v>162</v>
      </c>
      <c r="D189" s="7" t="s">
        <v>169</v>
      </c>
      <c r="E189" s="27">
        <v>88.88</v>
      </c>
      <c r="F189" s="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</row>
    <row r="190" spans="2:86" s="13" customFormat="1" outlineLevel="2" x14ac:dyDescent="0.2">
      <c r="B190" s="7" t="s">
        <v>3</v>
      </c>
      <c r="C190" s="7" t="s">
        <v>162</v>
      </c>
      <c r="D190" s="7" t="s">
        <v>169</v>
      </c>
      <c r="E190" s="27">
        <v>11.11</v>
      </c>
      <c r="F190" s="1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</row>
    <row r="191" spans="2:86" s="13" customFormat="1" outlineLevel="2" x14ac:dyDescent="0.2">
      <c r="B191" s="7" t="s">
        <v>3</v>
      </c>
      <c r="C191" s="7" t="s">
        <v>162</v>
      </c>
      <c r="D191" s="7" t="s">
        <v>166</v>
      </c>
      <c r="E191" s="27">
        <v>33.49</v>
      </c>
      <c r="F191" s="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</row>
    <row r="192" spans="2:86" s="13" customFormat="1" outlineLevel="2" x14ac:dyDescent="0.2">
      <c r="B192" s="7" t="s">
        <v>3</v>
      </c>
      <c r="C192" s="7" t="s">
        <v>162</v>
      </c>
      <c r="D192" s="7" t="s">
        <v>161</v>
      </c>
      <c r="E192" s="27">
        <v>-33.49</v>
      </c>
      <c r="F192" s="1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</row>
    <row r="193" spans="2:86" s="13" customFormat="1" outlineLevel="2" x14ac:dyDescent="0.2">
      <c r="B193" s="7" t="s">
        <v>3</v>
      </c>
      <c r="C193" s="7" t="s">
        <v>177</v>
      </c>
      <c r="D193" s="7" t="s">
        <v>179</v>
      </c>
      <c r="E193" s="27">
        <v>0.25</v>
      </c>
      <c r="F193" s="1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</row>
    <row r="194" spans="2:86" s="13" customFormat="1" outlineLevel="2" x14ac:dyDescent="0.2">
      <c r="B194" s="7" t="s">
        <v>3</v>
      </c>
      <c r="C194" s="7" t="s">
        <v>177</v>
      </c>
      <c r="D194" s="7" t="s">
        <v>176</v>
      </c>
      <c r="E194" s="27">
        <v>844.11</v>
      </c>
      <c r="F194" s="1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</row>
    <row r="195" spans="2:86" s="13" customFormat="1" outlineLevel="2" x14ac:dyDescent="0.2">
      <c r="B195" s="7" t="s">
        <v>3</v>
      </c>
      <c r="C195" s="7" t="s">
        <v>177</v>
      </c>
      <c r="D195" s="7" t="s">
        <v>176</v>
      </c>
      <c r="E195" s="27">
        <v>149.56</v>
      </c>
      <c r="F195" s="1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</row>
    <row r="196" spans="2:86" s="13" customFormat="1" outlineLevel="2" x14ac:dyDescent="0.2">
      <c r="B196" s="7" t="s">
        <v>3</v>
      </c>
      <c r="C196" s="7" t="s">
        <v>137</v>
      </c>
      <c r="D196" s="7" t="s">
        <v>192</v>
      </c>
      <c r="E196" s="27">
        <v>105.57</v>
      </c>
      <c r="F196" s="1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</row>
    <row r="197" spans="2:86" s="13" customFormat="1" outlineLevel="2" x14ac:dyDescent="0.2">
      <c r="B197" s="7" t="s">
        <v>3</v>
      </c>
      <c r="C197" s="7" t="s">
        <v>137</v>
      </c>
      <c r="D197" s="7" t="s">
        <v>191</v>
      </c>
      <c r="E197" s="27">
        <v>268.43</v>
      </c>
      <c r="F197" s="1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</row>
    <row r="198" spans="2:86" s="13" customFormat="1" outlineLevel="2" x14ac:dyDescent="0.2">
      <c r="B198" s="7" t="s">
        <v>3</v>
      </c>
      <c r="C198" s="7" t="s">
        <v>137</v>
      </c>
      <c r="D198" s="7" t="s">
        <v>190</v>
      </c>
      <c r="E198" s="27">
        <v>60.55</v>
      </c>
      <c r="F198" s="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</row>
    <row r="199" spans="2:86" s="13" customFormat="1" outlineLevel="2" x14ac:dyDescent="0.2">
      <c r="B199" s="7" t="s">
        <v>3</v>
      </c>
      <c r="C199" s="7" t="s">
        <v>137</v>
      </c>
      <c r="D199" s="7" t="s">
        <v>184</v>
      </c>
      <c r="E199" s="27">
        <v>468.52</v>
      </c>
      <c r="F199" s="1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</row>
    <row r="200" spans="2:86" s="13" customFormat="1" outlineLevel="2" x14ac:dyDescent="0.2">
      <c r="B200" s="7" t="s">
        <v>3</v>
      </c>
      <c r="C200" s="7" t="s">
        <v>137</v>
      </c>
      <c r="D200" s="7" t="s">
        <v>180</v>
      </c>
      <c r="E200" s="27">
        <v>0.47</v>
      </c>
      <c r="F200" s="1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</row>
    <row r="201" spans="2:86" s="13" customFormat="1" outlineLevel="2" x14ac:dyDescent="0.2">
      <c r="B201" s="7" t="s">
        <v>3</v>
      </c>
      <c r="C201" s="7" t="s">
        <v>137</v>
      </c>
      <c r="D201" s="7" t="s">
        <v>180</v>
      </c>
      <c r="E201" s="27">
        <v>0.63</v>
      </c>
      <c r="F201" s="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</row>
    <row r="202" spans="2:86" s="13" customFormat="1" outlineLevel="2" x14ac:dyDescent="0.2">
      <c r="B202" s="7" t="s">
        <v>3</v>
      </c>
      <c r="C202" s="7" t="s">
        <v>137</v>
      </c>
      <c r="D202" s="7" t="s">
        <v>153</v>
      </c>
      <c r="E202" s="27">
        <v>1.25</v>
      </c>
      <c r="F202" s="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</row>
    <row r="203" spans="2:86" s="13" customFormat="1" outlineLevel="2" x14ac:dyDescent="0.2">
      <c r="B203" s="7" t="s">
        <v>3</v>
      </c>
      <c r="C203" s="7" t="s">
        <v>137</v>
      </c>
      <c r="D203" s="7" t="s">
        <v>153</v>
      </c>
      <c r="E203" s="27">
        <v>1.66</v>
      </c>
      <c r="F203" s="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</row>
    <row r="204" spans="2:86" s="13" customFormat="1" outlineLevel="2" x14ac:dyDescent="0.2">
      <c r="B204" s="7" t="s">
        <v>3</v>
      </c>
      <c r="C204" s="7" t="s">
        <v>137</v>
      </c>
      <c r="D204" s="7" t="s">
        <v>143</v>
      </c>
      <c r="E204" s="27">
        <v>0.28999999999999998</v>
      </c>
      <c r="F204" s="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</row>
    <row r="205" spans="2:86" s="13" customFormat="1" outlineLevel="2" x14ac:dyDescent="0.2">
      <c r="B205" s="7" t="s">
        <v>3</v>
      </c>
      <c r="C205" s="7" t="s">
        <v>137</v>
      </c>
      <c r="D205" s="7" t="s">
        <v>143</v>
      </c>
      <c r="E205" s="27">
        <v>0.39</v>
      </c>
      <c r="F205" s="1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</row>
    <row r="206" spans="2:86" s="13" customFormat="1" outlineLevel="2" x14ac:dyDescent="0.2">
      <c r="B206" s="7" t="s">
        <v>3</v>
      </c>
      <c r="C206" s="7" t="s">
        <v>137</v>
      </c>
      <c r="D206" s="7" t="s">
        <v>178</v>
      </c>
      <c r="E206" s="27">
        <v>1.53</v>
      </c>
      <c r="F206" s="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</row>
    <row r="207" spans="2:86" s="13" customFormat="1" outlineLevel="2" x14ac:dyDescent="0.2">
      <c r="B207" s="7" t="s">
        <v>3</v>
      </c>
      <c r="C207" s="7" t="s">
        <v>137</v>
      </c>
      <c r="D207" s="7" t="s">
        <v>152</v>
      </c>
      <c r="E207" s="27">
        <v>3.99</v>
      </c>
      <c r="F207" s="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</row>
    <row r="208" spans="2:86" s="13" customFormat="1" outlineLevel="2" x14ac:dyDescent="0.2">
      <c r="B208" s="7" t="s">
        <v>3</v>
      </c>
      <c r="C208" s="7" t="s">
        <v>137</v>
      </c>
      <c r="D208" s="7" t="s">
        <v>142</v>
      </c>
      <c r="E208" s="27">
        <v>0.91</v>
      </c>
      <c r="F208" s="1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</row>
    <row r="209" spans="2:86" s="13" customFormat="1" outlineLevel="2" x14ac:dyDescent="0.2">
      <c r="B209" s="7" t="s">
        <v>3</v>
      </c>
      <c r="C209" s="7" t="s">
        <v>137</v>
      </c>
      <c r="D209" s="7" t="s">
        <v>175</v>
      </c>
      <c r="E209" s="27">
        <v>0.47</v>
      </c>
      <c r="F209" s="1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</row>
    <row r="210" spans="2:86" s="13" customFormat="1" outlineLevel="2" x14ac:dyDescent="0.2">
      <c r="B210" s="7" t="s">
        <v>3</v>
      </c>
      <c r="C210" s="7" t="s">
        <v>137</v>
      </c>
      <c r="D210" s="7" t="s">
        <v>151</v>
      </c>
      <c r="E210" s="27">
        <v>1.24</v>
      </c>
      <c r="F210" s="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</row>
    <row r="211" spans="2:86" s="13" customFormat="1" outlineLevel="2" x14ac:dyDescent="0.2">
      <c r="B211" s="7" t="s">
        <v>3</v>
      </c>
      <c r="C211" s="7" t="s">
        <v>137</v>
      </c>
      <c r="D211" s="7" t="s">
        <v>141</v>
      </c>
      <c r="E211" s="27">
        <v>0.28000000000000003</v>
      </c>
      <c r="F211" s="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</row>
    <row r="212" spans="2:86" s="13" customFormat="1" outlineLevel="2" x14ac:dyDescent="0.2">
      <c r="B212" s="7" t="s">
        <v>3</v>
      </c>
      <c r="C212" s="7" t="s">
        <v>137</v>
      </c>
      <c r="D212" s="7" t="s">
        <v>174</v>
      </c>
      <c r="E212" s="27">
        <v>3</v>
      </c>
      <c r="F212" s="1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</row>
    <row r="213" spans="2:86" s="13" customFormat="1" outlineLevel="2" x14ac:dyDescent="0.2">
      <c r="B213" s="7" t="s">
        <v>3</v>
      </c>
      <c r="C213" s="7" t="s">
        <v>137</v>
      </c>
      <c r="D213" s="7" t="s">
        <v>174</v>
      </c>
      <c r="E213" s="27">
        <v>0.47</v>
      </c>
      <c r="F213" s="1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</row>
    <row r="214" spans="2:86" s="13" customFormat="1" outlineLevel="2" x14ac:dyDescent="0.2">
      <c r="B214" s="7" t="s">
        <v>3</v>
      </c>
      <c r="C214" s="7" t="s">
        <v>137</v>
      </c>
      <c r="D214" s="7" t="s">
        <v>174</v>
      </c>
      <c r="E214" s="27">
        <v>0.15</v>
      </c>
      <c r="F214" s="1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</row>
    <row r="215" spans="2:86" s="13" customFormat="1" outlineLevel="2" x14ac:dyDescent="0.2">
      <c r="B215" s="7" t="s">
        <v>3</v>
      </c>
      <c r="C215" s="7" t="s">
        <v>137</v>
      </c>
      <c r="D215" s="7" t="s">
        <v>150</v>
      </c>
      <c r="E215" s="27">
        <v>7.82</v>
      </c>
      <c r="F215" s="1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</row>
    <row r="216" spans="2:86" s="13" customFormat="1" outlineLevel="2" x14ac:dyDescent="0.2">
      <c r="B216" s="7" t="s">
        <v>3</v>
      </c>
      <c r="C216" s="7" t="s">
        <v>137</v>
      </c>
      <c r="D216" s="7" t="s">
        <v>150</v>
      </c>
      <c r="E216" s="27">
        <v>1.24</v>
      </c>
      <c r="F216" s="1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</row>
    <row r="217" spans="2:86" s="13" customFormat="1" outlineLevel="2" x14ac:dyDescent="0.2">
      <c r="B217" s="7" t="s">
        <v>3</v>
      </c>
      <c r="C217" s="7" t="s">
        <v>137</v>
      </c>
      <c r="D217" s="7" t="s">
        <v>150</v>
      </c>
      <c r="E217" s="27">
        <v>0.4</v>
      </c>
      <c r="F217" s="1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</row>
    <row r="218" spans="2:86" s="13" customFormat="1" outlineLevel="2" x14ac:dyDescent="0.2">
      <c r="B218" s="7" t="s">
        <v>3</v>
      </c>
      <c r="C218" s="7" t="s">
        <v>137</v>
      </c>
      <c r="D218" s="7" t="s">
        <v>140</v>
      </c>
      <c r="E218" s="27">
        <v>1.8</v>
      </c>
      <c r="F218" s="1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</row>
    <row r="219" spans="2:86" s="13" customFormat="1" outlineLevel="2" x14ac:dyDescent="0.2">
      <c r="B219" s="7" t="s">
        <v>3</v>
      </c>
      <c r="C219" s="7" t="s">
        <v>137</v>
      </c>
      <c r="D219" s="7" t="s">
        <v>140</v>
      </c>
      <c r="E219" s="27">
        <v>0.28000000000000003</v>
      </c>
      <c r="F219" s="1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</row>
    <row r="220" spans="2:86" s="13" customFormat="1" outlineLevel="2" x14ac:dyDescent="0.2">
      <c r="B220" s="7" t="s">
        <v>3</v>
      </c>
      <c r="C220" s="7" t="s">
        <v>137</v>
      </c>
      <c r="D220" s="7" t="s">
        <v>140</v>
      </c>
      <c r="E220" s="27">
        <v>0.09</v>
      </c>
      <c r="F220" s="1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</row>
    <row r="221" spans="2:86" s="13" customFormat="1" outlineLevel="2" x14ac:dyDescent="0.2">
      <c r="B221" s="7" t="s">
        <v>3</v>
      </c>
      <c r="C221" s="7" t="s">
        <v>137</v>
      </c>
      <c r="D221" s="7" t="s">
        <v>171</v>
      </c>
      <c r="E221" s="27">
        <v>0.92</v>
      </c>
      <c r="F221" s="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</row>
    <row r="222" spans="2:86" s="13" customFormat="1" outlineLevel="2" x14ac:dyDescent="0.2">
      <c r="B222" s="7" t="s">
        <v>3</v>
      </c>
      <c r="C222" s="7" t="s">
        <v>137</v>
      </c>
      <c r="D222" s="7" t="s">
        <v>171</v>
      </c>
      <c r="E222" s="27">
        <v>2.31</v>
      </c>
      <c r="F222" s="1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</row>
    <row r="223" spans="2:86" s="13" customFormat="1" outlineLevel="2" x14ac:dyDescent="0.2">
      <c r="B223" s="7" t="s">
        <v>3</v>
      </c>
      <c r="C223" s="7" t="s">
        <v>137</v>
      </c>
      <c r="D223" s="7" t="s">
        <v>149</v>
      </c>
      <c r="E223" s="27">
        <v>2.46</v>
      </c>
      <c r="F223" s="1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</row>
    <row r="224" spans="2:86" s="13" customFormat="1" outlineLevel="2" x14ac:dyDescent="0.2">
      <c r="B224" s="7" t="s">
        <v>3</v>
      </c>
      <c r="C224" s="7" t="s">
        <v>137</v>
      </c>
      <c r="D224" s="7" t="s">
        <v>149</v>
      </c>
      <c r="E224" s="27">
        <v>6.05</v>
      </c>
      <c r="F224" s="1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</row>
    <row r="225" spans="2:86" s="13" customFormat="1" outlineLevel="2" x14ac:dyDescent="0.2">
      <c r="B225" s="7" t="s">
        <v>3</v>
      </c>
      <c r="C225" s="7" t="s">
        <v>137</v>
      </c>
      <c r="D225" s="7" t="s">
        <v>139</v>
      </c>
      <c r="E225" s="27">
        <v>0.56000000000000005</v>
      </c>
      <c r="F225" s="1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</row>
    <row r="226" spans="2:86" s="13" customFormat="1" outlineLevel="2" x14ac:dyDescent="0.2">
      <c r="B226" s="7" t="s">
        <v>3</v>
      </c>
      <c r="C226" s="7" t="s">
        <v>137</v>
      </c>
      <c r="D226" s="7" t="s">
        <v>139</v>
      </c>
      <c r="E226" s="27">
        <v>1.38</v>
      </c>
      <c r="F226" s="1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</row>
    <row r="227" spans="2:86" s="13" customFormat="1" outlineLevel="2" x14ac:dyDescent="0.2">
      <c r="B227" s="7" t="s">
        <v>3</v>
      </c>
      <c r="C227" s="7" t="s">
        <v>137</v>
      </c>
      <c r="D227" s="7" t="s">
        <v>170</v>
      </c>
      <c r="E227" s="27">
        <v>2.59</v>
      </c>
      <c r="F227" s="1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</row>
    <row r="228" spans="2:86" s="13" customFormat="1" outlineLevel="2" x14ac:dyDescent="0.2">
      <c r="B228" s="7" t="s">
        <v>3</v>
      </c>
      <c r="C228" s="7" t="s">
        <v>137</v>
      </c>
      <c r="D228" s="7" t="s">
        <v>170</v>
      </c>
      <c r="E228" s="27">
        <v>0.46</v>
      </c>
      <c r="F228" s="1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</row>
    <row r="229" spans="2:86" s="13" customFormat="1" outlineLevel="2" x14ac:dyDescent="0.2">
      <c r="B229" s="7" t="s">
        <v>3</v>
      </c>
      <c r="C229" s="7" t="s">
        <v>137</v>
      </c>
      <c r="D229" s="7" t="s">
        <v>170</v>
      </c>
      <c r="E229" s="27">
        <v>0</v>
      </c>
      <c r="F229" s="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</row>
    <row r="230" spans="2:86" s="13" customFormat="1" outlineLevel="2" x14ac:dyDescent="0.2">
      <c r="B230" s="7" t="s">
        <v>3</v>
      </c>
      <c r="C230" s="7" t="s">
        <v>137</v>
      </c>
      <c r="D230" s="7" t="s">
        <v>148</v>
      </c>
      <c r="E230" s="27">
        <v>6.78</v>
      </c>
      <c r="F230" s="1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</row>
    <row r="231" spans="2:86" s="13" customFormat="1" outlineLevel="2" x14ac:dyDescent="0.2">
      <c r="B231" s="7" t="s">
        <v>3</v>
      </c>
      <c r="C231" s="7" t="s">
        <v>137</v>
      </c>
      <c r="D231" s="7" t="s">
        <v>148</v>
      </c>
      <c r="E231" s="27">
        <v>1.23</v>
      </c>
      <c r="F231" s="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</row>
    <row r="232" spans="2:86" s="13" customFormat="1" outlineLevel="2" x14ac:dyDescent="0.2">
      <c r="B232" s="7" t="s">
        <v>3</v>
      </c>
      <c r="C232" s="7" t="s">
        <v>137</v>
      </c>
      <c r="D232" s="7" t="s">
        <v>148</v>
      </c>
      <c r="E232" s="27">
        <v>0</v>
      </c>
      <c r="F232" s="1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</row>
    <row r="233" spans="2:86" s="13" customFormat="1" outlineLevel="2" x14ac:dyDescent="0.2">
      <c r="B233" s="7" t="s">
        <v>3</v>
      </c>
      <c r="C233" s="7" t="s">
        <v>137</v>
      </c>
      <c r="D233" s="7" t="s">
        <v>138</v>
      </c>
      <c r="E233" s="27">
        <v>1.54</v>
      </c>
      <c r="F233" s="1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</row>
    <row r="234" spans="2:86" s="13" customFormat="1" outlineLevel="2" x14ac:dyDescent="0.2">
      <c r="B234" s="7" t="s">
        <v>3</v>
      </c>
      <c r="C234" s="7" t="s">
        <v>137</v>
      </c>
      <c r="D234" s="7" t="s">
        <v>138</v>
      </c>
      <c r="E234" s="27">
        <v>0.28000000000000003</v>
      </c>
      <c r="F234" s="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</row>
    <row r="235" spans="2:86" s="13" customFormat="1" outlineLevel="2" x14ac:dyDescent="0.2">
      <c r="B235" s="7" t="s">
        <v>3</v>
      </c>
      <c r="C235" s="7" t="s">
        <v>137</v>
      </c>
      <c r="D235" s="7" t="s">
        <v>138</v>
      </c>
      <c r="E235" s="27">
        <v>0</v>
      </c>
      <c r="F235" s="1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</row>
    <row r="236" spans="2:86" s="13" customFormat="1" outlineLevel="2" x14ac:dyDescent="0.2">
      <c r="B236" s="7" t="s">
        <v>3</v>
      </c>
      <c r="C236" s="7" t="s">
        <v>137</v>
      </c>
      <c r="D236" s="7" t="s">
        <v>158</v>
      </c>
      <c r="E236" s="27">
        <v>914.99</v>
      </c>
      <c r="F236" s="1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</row>
    <row r="237" spans="2:86" s="13" customFormat="1" outlineLevel="2" x14ac:dyDescent="0.2">
      <c r="B237" s="7" t="s">
        <v>3</v>
      </c>
      <c r="C237" s="7" t="s">
        <v>137</v>
      </c>
      <c r="D237" s="7" t="s">
        <v>158</v>
      </c>
      <c r="E237" s="27">
        <v>159.46</v>
      </c>
      <c r="F237" s="1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</row>
    <row r="238" spans="2:86" s="13" customFormat="1" outlineLevel="2" x14ac:dyDescent="0.2">
      <c r="B238" s="7" t="s">
        <v>3</v>
      </c>
      <c r="C238" s="7" t="s">
        <v>137</v>
      </c>
      <c r="D238" s="7" t="s">
        <v>147</v>
      </c>
      <c r="E238" s="27">
        <v>417.99</v>
      </c>
      <c r="F238" s="1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</row>
    <row r="239" spans="2:86" s="13" customFormat="1" outlineLevel="2" x14ac:dyDescent="0.2">
      <c r="B239" s="7" t="s">
        <v>3</v>
      </c>
      <c r="C239" s="7" t="s">
        <v>137</v>
      </c>
      <c r="D239" s="7" t="s">
        <v>136</v>
      </c>
      <c r="E239" s="27">
        <v>94.76</v>
      </c>
      <c r="F239" s="1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</row>
    <row r="240" spans="2:86" s="13" customFormat="1" outlineLevel="2" x14ac:dyDescent="0.2">
      <c r="B240" s="7" t="s">
        <v>3</v>
      </c>
      <c r="C240" s="7" t="s">
        <v>173</v>
      </c>
      <c r="D240" s="7" t="s">
        <v>172</v>
      </c>
      <c r="E240" s="27">
        <v>-79.14</v>
      </c>
      <c r="F240" s="1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</row>
    <row r="241" spans="2:86" s="13" customFormat="1" outlineLevel="2" x14ac:dyDescent="0.2">
      <c r="B241" s="7" t="s">
        <v>3</v>
      </c>
      <c r="C241" s="7" t="s">
        <v>173</v>
      </c>
      <c r="D241" s="7" t="s">
        <v>172</v>
      </c>
      <c r="E241" s="27">
        <v>-49.45</v>
      </c>
      <c r="F241" s="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</row>
    <row r="242" spans="2:86" s="13" customFormat="1" outlineLevel="2" x14ac:dyDescent="0.2">
      <c r="B242" s="7" t="s">
        <v>3</v>
      </c>
      <c r="C242" s="7" t="s">
        <v>168</v>
      </c>
      <c r="D242" s="7" t="s">
        <v>194</v>
      </c>
      <c r="E242" s="27">
        <v>198.66</v>
      </c>
      <c r="F242" s="1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</row>
    <row r="243" spans="2:86" s="13" customFormat="1" outlineLevel="2" x14ac:dyDescent="0.2">
      <c r="B243" s="7" t="s">
        <v>3</v>
      </c>
      <c r="C243" s="7" t="s">
        <v>168</v>
      </c>
      <c r="D243" s="7" t="s">
        <v>167</v>
      </c>
      <c r="E243" s="27">
        <v>630.78</v>
      </c>
      <c r="F243" s="1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</row>
    <row r="244" spans="2:86" s="13" customFormat="1" outlineLevel="2" x14ac:dyDescent="0.2">
      <c r="B244" s="10" t="s">
        <v>3</v>
      </c>
      <c r="C244" s="10" t="s">
        <v>99</v>
      </c>
      <c r="D244" s="10" t="s">
        <v>98</v>
      </c>
      <c r="E244" s="27">
        <v>315.89999999999998</v>
      </c>
      <c r="F244" s="1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</row>
    <row r="245" spans="2:86" s="13" customFormat="1" outlineLevel="2" x14ac:dyDescent="0.2">
      <c r="B245" s="10" t="s">
        <v>3</v>
      </c>
      <c r="C245" s="10" t="s">
        <v>99</v>
      </c>
      <c r="D245" s="10" t="s">
        <v>98</v>
      </c>
      <c r="E245" s="27">
        <v>4212.01</v>
      </c>
      <c r="F245" s="1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</row>
    <row r="246" spans="2:86" s="13" customFormat="1" outlineLevel="2" x14ac:dyDescent="0.2">
      <c r="B246" s="10" t="s">
        <v>3</v>
      </c>
      <c r="C246" s="10" t="s">
        <v>18</v>
      </c>
      <c r="D246" s="10" t="s">
        <v>77</v>
      </c>
      <c r="E246" s="27">
        <v>183.33</v>
      </c>
      <c r="F246" s="1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</row>
    <row r="247" spans="2:86" s="13" customFormat="1" outlineLevel="2" x14ac:dyDescent="0.2">
      <c r="B247" s="10" t="s">
        <v>3</v>
      </c>
      <c r="C247" s="10" t="s">
        <v>18</v>
      </c>
      <c r="D247" s="10" t="s">
        <v>104</v>
      </c>
      <c r="E247" s="27">
        <v>96.61</v>
      </c>
      <c r="F247" s="1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</row>
    <row r="248" spans="2:86" s="13" customFormat="1" outlineLevel="2" x14ac:dyDescent="0.2">
      <c r="B248" s="10" t="s">
        <v>3</v>
      </c>
      <c r="C248" s="10" t="s">
        <v>18</v>
      </c>
      <c r="D248" s="10" t="s">
        <v>79</v>
      </c>
      <c r="E248" s="27">
        <v>619.83000000000004</v>
      </c>
      <c r="F248" s="1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</row>
    <row r="249" spans="2:86" s="13" customFormat="1" outlineLevel="2" x14ac:dyDescent="0.2">
      <c r="B249" s="10" t="s">
        <v>3</v>
      </c>
      <c r="C249" s="10" t="s">
        <v>18</v>
      </c>
      <c r="D249" s="10" t="s">
        <v>55</v>
      </c>
      <c r="E249" s="27">
        <v>409.34</v>
      </c>
      <c r="F249" s="1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</row>
    <row r="250" spans="2:86" s="13" customFormat="1" outlineLevel="2" x14ac:dyDescent="0.2">
      <c r="B250" s="10" t="s">
        <v>3</v>
      </c>
      <c r="C250" s="10" t="s">
        <v>18</v>
      </c>
      <c r="D250" s="10" t="s">
        <v>24</v>
      </c>
      <c r="E250" s="27">
        <v>199.24</v>
      </c>
      <c r="F250" s="1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</row>
    <row r="251" spans="2:86" s="13" customFormat="1" outlineLevel="2" x14ac:dyDescent="0.2">
      <c r="B251" s="10" t="s">
        <v>3</v>
      </c>
      <c r="C251" s="10" t="s">
        <v>18</v>
      </c>
      <c r="D251" s="10" t="s">
        <v>101</v>
      </c>
      <c r="E251" s="27">
        <v>215.34</v>
      </c>
      <c r="F251" s="1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</row>
    <row r="252" spans="2:86" s="13" customFormat="1" outlineLevel="2" x14ac:dyDescent="0.2">
      <c r="B252" s="10" t="s">
        <v>3</v>
      </c>
      <c r="C252" s="10" t="s">
        <v>18</v>
      </c>
      <c r="D252" s="10" t="s">
        <v>92</v>
      </c>
      <c r="E252" s="27">
        <v>569.39</v>
      </c>
      <c r="F252" s="1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</row>
    <row r="253" spans="2:86" s="13" customFormat="1" outlineLevel="2" x14ac:dyDescent="0.2">
      <c r="B253" s="10" t="s">
        <v>3</v>
      </c>
      <c r="C253" s="10" t="s">
        <v>18</v>
      </c>
      <c r="D253" s="10" t="s">
        <v>132</v>
      </c>
      <c r="E253" s="27">
        <v>665.03</v>
      </c>
      <c r="F253" s="1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</row>
    <row r="254" spans="2:86" s="13" customFormat="1" outlineLevel="2" x14ac:dyDescent="0.2">
      <c r="B254" s="10" t="s">
        <v>3</v>
      </c>
      <c r="C254" s="10" t="s">
        <v>18</v>
      </c>
      <c r="D254" s="10" t="s">
        <v>72</v>
      </c>
      <c r="E254" s="27">
        <v>244.44</v>
      </c>
      <c r="F254" s="1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</row>
    <row r="255" spans="2:86" s="13" customFormat="1" outlineLevel="2" x14ac:dyDescent="0.2">
      <c r="B255" s="10" t="s">
        <v>3</v>
      </c>
      <c r="C255" s="10" t="s">
        <v>18</v>
      </c>
      <c r="D255" s="10" t="s">
        <v>117</v>
      </c>
      <c r="E255" s="27">
        <v>2677.2</v>
      </c>
      <c r="F255" s="1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</row>
    <row r="256" spans="2:86" s="13" customFormat="1" outlineLevel="2" x14ac:dyDescent="0.2">
      <c r="B256" s="10" t="s">
        <v>3</v>
      </c>
      <c r="C256" s="10" t="s">
        <v>18</v>
      </c>
      <c r="D256" s="10" t="s">
        <v>17</v>
      </c>
      <c r="E256" s="27">
        <v>168.78</v>
      </c>
      <c r="F256" s="1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</row>
    <row r="257" spans="2:86" s="13" customFormat="1" outlineLevel="2" x14ac:dyDescent="0.2">
      <c r="B257" s="10" t="s">
        <v>3</v>
      </c>
      <c r="C257" s="10" t="s">
        <v>33</v>
      </c>
      <c r="D257" s="10" t="s">
        <v>86</v>
      </c>
      <c r="E257" s="27">
        <v>16.36</v>
      </c>
      <c r="F257" s="1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</row>
    <row r="258" spans="2:86" s="13" customFormat="1" outlineLevel="2" x14ac:dyDescent="0.2">
      <c r="B258" s="10" t="s">
        <v>3</v>
      </c>
      <c r="C258" s="10" t="s">
        <v>33</v>
      </c>
      <c r="D258" s="10" t="s">
        <v>45</v>
      </c>
      <c r="E258" s="27">
        <v>16.36</v>
      </c>
      <c r="F258" s="1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</row>
    <row r="259" spans="2:86" s="13" customFormat="1" outlineLevel="2" x14ac:dyDescent="0.2">
      <c r="B259" s="10" t="s">
        <v>3</v>
      </c>
      <c r="C259" s="10" t="s">
        <v>33</v>
      </c>
      <c r="D259" s="10" t="s">
        <v>75</v>
      </c>
      <c r="E259" s="27">
        <v>16.36</v>
      </c>
      <c r="F259" s="1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</row>
    <row r="260" spans="2:86" s="13" customFormat="1" outlineLevel="2" x14ac:dyDescent="0.2">
      <c r="B260" s="10" t="s">
        <v>3</v>
      </c>
      <c r="C260" s="10" t="s">
        <v>33</v>
      </c>
      <c r="D260" s="10" t="s">
        <v>32</v>
      </c>
      <c r="E260" s="27">
        <v>16.36</v>
      </c>
      <c r="F260" s="1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</row>
    <row r="261" spans="2:86" s="13" customFormat="1" outlineLevel="2" x14ac:dyDescent="0.2">
      <c r="B261" s="10" t="s">
        <v>3</v>
      </c>
      <c r="C261" s="10" t="s">
        <v>33</v>
      </c>
      <c r="D261" s="10" t="s">
        <v>67</v>
      </c>
      <c r="E261" s="27">
        <v>16.36</v>
      </c>
      <c r="F261" s="1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</row>
    <row r="262" spans="2:86" s="13" customFormat="1" outlineLevel="2" x14ac:dyDescent="0.2">
      <c r="B262" s="10" t="s">
        <v>3</v>
      </c>
      <c r="C262" s="10" t="s">
        <v>33</v>
      </c>
      <c r="D262" s="10" t="s">
        <v>38</v>
      </c>
      <c r="E262" s="27">
        <v>16.36</v>
      </c>
      <c r="F262" s="1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</row>
    <row r="263" spans="2:86" s="13" customFormat="1" outlineLevel="2" x14ac:dyDescent="0.2">
      <c r="B263" s="10" t="s">
        <v>3</v>
      </c>
      <c r="C263" s="10" t="s">
        <v>33</v>
      </c>
      <c r="D263" s="10" t="s">
        <v>119</v>
      </c>
      <c r="E263" s="27">
        <v>16.36</v>
      </c>
      <c r="F263" s="1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</row>
    <row r="264" spans="2:86" s="13" customFormat="1" outlineLevel="2" x14ac:dyDescent="0.2">
      <c r="B264" s="10" t="s">
        <v>3</v>
      </c>
      <c r="C264" s="10" t="s">
        <v>33</v>
      </c>
      <c r="D264" s="10" t="s">
        <v>95</v>
      </c>
      <c r="E264" s="27">
        <v>16.36</v>
      </c>
      <c r="F264" s="1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</row>
    <row r="265" spans="2:86" s="13" customFormat="1" outlineLevel="2" x14ac:dyDescent="0.2">
      <c r="B265" s="10" t="s">
        <v>3</v>
      </c>
      <c r="C265" s="10" t="s">
        <v>33</v>
      </c>
      <c r="D265" s="10" t="s">
        <v>111</v>
      </c>
      <c r="E265" s="27">
        <v>16.36</v>
      </c>
      <c r="F265" s="1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</row>
    <row r="266" spans="2:86" s="13" customFormat="1" outlineLevel="2" x14ac:dyDescent="0.2">
      <c r="B266" s="10" t="s">
        <v>3</v>
      </c>
      <c r="C266" s="10" t="s">
        <v>33</v>
      </c>
      <c r="D266" s="10" t="s">
        <v>84</v>
      </c>
      <c r="E266" s="27">
        <v>16.36</v>
      </c>
      <c r="F266" s="1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</row>
    <row r="267" spans="2:86" s="13" customFormat="1" outlineLevel="2" x14ac:dyDescent="0.2">
      <c r="B267" s="10" t="s">
        <v>3</v>
      </c>
      <c r="C267" s="10" t="s">
        <v>33</v>
      </c>
      <c r="D267" s="10" t="s">
        <v>94</v>
      </c>
      <c r="E267" s="27">
        <v>16.36</v>
      </c>
      <c r="F267" s="1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</row>
    <row r="268" spans="2:86" s="13" customFormat="1" outlineLevel="2" x14ac:dyDescent="0.2">
      <c r="B268" s="10" t="s">
        <v>3</v>
      </c>
      <c r="C268" s="10" t="s">
        <v>33</v>
      </c>
      <c r="D268" s="10" t="s">
        <v>83</v>
      </c>
      <c r="E268" s="27">
        <v>16.36</v>
      </c>
      <c r="F268" s="1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</row>
    <row r="269" spans="2:86" s="13" customFormat="1" outlineLevel="2" x14ac:dyDescent="0.2">
      <c r="B269" s="10" t="s">
        <v>3</v>
      </c>
      <c r="C269" s="10" t="s">
        <v>66</v>
      </c>
      <c r="D269" s="10" t="s">
        <v>76</v>
      </c>
      <c r="E269" s="27">
        <v>18.64</v>
      </c>
      <c r="F269" s="1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</row>
    <row r="270" spans="2:86" s="13" customFormat="1" outlineLevel="2" x14ac:dyDescent="0.2">
      <c r="B270" s="10" t="s">
        <v>3</v>
      </c>
      <c r="C270" s="10" t="s">
        <v>66</v>
      </c>
      <c r="D270" s="10" t="s">
        <v>76</v>
      </c>
      <c r="E270" s="27">
        <v>248.59</v>
      </c>
      <c r="F270" s="1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</row>
    <row r="271" spans="2:86" s="13" customFormat="1" outlineLevel="2" x14ac:dyDescent="0.2">
      <c r="B271" s="10" t="s">
        <v>3</v>
      </c>
      <c r="C271" s="10" t="s">
        <v>66</v>
      </c>
      <c r="D271" s="10" t="s">
        <v>85</v>
      </c>
      <c r="E271" s="27">
        <v>44.3</v>
      </c>
      <c r="F271" s="1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</row>
    <row r="272" spans="2:86" s="13" customFormat="1" outlineLevel="2" x14ac:dyDescent="0.2">
      <c r="B272" s="10" t="s">
        <v>3</v>
      </c>
      <c r="C272" s="10" t="s">
        <v>66</v>
      </c>
      <c r="D272" s="10" t="s">
        <v>85</v>
      </c>
      <c r="E272" s="27">
        <v>590.63</v>
      </c>
      <c r="F272" s="1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</row>
    <row r="273" spans="1:87" s="13" customFormat="1" outlineLevel="2" x14ac:dyDescent="0.2">
      <c r="B273" s="10" t="s">
        <v>3</v>
      </c>
      <c r="C273" s="10" t="s">
        <v>66</v>
      </c>
      <c r="D273" s="10" t="s">
        <v>65</v>
      </c>
      <c r="E273" s="27">
        <v>7.16</v>
      </c>
      <c r="F273" s="1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</row>
    <row r="274" spans="1:87" s="13" customFormat="1" outlineLevel="2" x14ac:dyDescent="0.2">
      <c r="B274" s="10" t="s">
        <v>3</v>
      </c>
      <c r="C274" s="10" t="s">
        <v>66</v>
      </c>
      <c r="D274" s="10" t="s">
        <v>65</v>
      </c>
      <c r="E274" s="27">
        <v>95.53</v>
      </c>
      <c r="F274" s="1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</row>
    <row r="275" spans="1:87" s="13" customFormat="1" outlineLevel="2" x14ac:dyDescent="0.2">
      <c r="B275" s="10" t="s">
        <v>3</v>
      </c>
      <c r="C275" s="10" t="s">
        <v>13</v>
      </c>
      <c r="D275" s="10" t="s">
        <v>12</v>
      </c>
      <c r="E275" s="27">
        <v>79.78</v>
      </c>
      <c r="F275" s="1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</row>
    <row r="276" spans="1:87" s="13" customFormat="1" outlineLevel="2" x14ac:dyDescent="0.2">
      <c r="B276" s="10" t="s">
        <v>3</v>
      </c>
      <c r="C276" s="10" t="s">
        <v>13</v>
      </c>
      <c r="D276" s="10" t="s">
        <v>12</v>
      </c>
      <c r="E276" s="27">
        <v>1063.7</v>
      </c>
      <c r="F276" s="1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</row>
    <row r="277" spans="1:87" s="13" customFormat="1" outlineLevel="2" x14ac:dyDescent="0.2">
      <c r="B277" s="10" t="s">
        <v>3</v>
      </c>
      <c r="C277" s="10" t="s">
        <v>134</v>
      </c>
      <c r="D277" s="10" t="s">
        <v>8</v>
      </c>
      <c r="E277" s="27">
        <v>421.74</v>
      </c>
      <c r="F277" s="1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</row>
    <row r="278" spans="1:87" s="13" customFormat="1" outlineLevel="1" x14ac:dyDescent="0.2">
      <c r="B278" s="12" t="s">
        <v>225</v>
      </c>
      <c r="C278" s="10"/>
      <c r="D278" s="10"/>
      <c r="E278" s="32">
        <f>SUBTOTAL(9,E176:E277)</f>
        <v>18178.190000000006</v>
      </c>
      <c r="F278" s="1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</row>
    <row r="279" spans="1:87" s="13" customFormat="1" outlineLevel="1" x14ac:dyDescent="0.2">
      <c r="B279" s="12"/>
      <c r="C279" s="10"/>
      <c r="D279" s="10"/>
      <c r="E279" s="27"/>
      <c r="F279" s="1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</row>
    <row r="280" spans="1:87" s="13" customFormat="1" outlineLevel="1" x14ac:dyDescent="0.2">
      <c r="A280" s="26" t="s">
        <v>235</v>
      </c>
      <c r="B280" s="12"/>
      <c r="C280" s="10"/>
      <c r="D280" s="10"/>
      <c r="E280" s="27"/>
      <c r="F280" s="1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</row>
    <row r="281" spans="1:87" outlineLevel="2" x14ac:dyDescent="0.2">
      <c r="B281" s="16" t="s">
        <v>209</v>
      </c>
      <c r="C281" s="17" t="s">
        <v>210</v>
      </c>
      <c r="D281" s="15"/>
      <c r="E281" s="30">
        <v>252</v>
      </c>
      <c r="F281" s="15"/>
      <c r="G281"/>
      <c r="CI281" s="2"/>
    </row>
    <row r="282" spans="1:87" outlineLevel="2" x14ac:dyDescent="0.2">
      <c r="B282" s="16" t="s">
        <v>209</v>
      </c>
      <c r="C282" s="17" t="s">
        <v>210</v>
      </c>
      <c r="D282" s="15"/>
      <c r="E282" s="30">
        <v>641.25</v>
      </c>
      <c r="F282" s="15"/>
      <c r="G282"/>
      <c r="CI282" s="2"/>
    </row>
    <row r="283" spans="1:87" outlineLevel="2" x14ac:dyDescent="0.2">
      <c r="B283" s="16" t="s">
        <v>209</v>
      </c>
      <c r="C283" s="17" t="s">
        <v>210</v>
      </c>
      <c r="D283" s="15"/>
      <c r="E283" s="30">
        <v>865.27</v>
      </c>
      <c r="F283" s="15"/>
      <c r="G283"/>
      <c r="CI283" s="2"/>
    </row>
    <row r="284" spans="1:87" outlineLevel="2" x14ac:dyDescent="0.2">
      <c r="B284" s="16" t="s">
        <v>209</v>
      </c>
      <c r="C284" s="17" t="s">
        <v>210</v>
      </c>
      <c r="D284" s="15"/>
      <c r="E284" s="30">
        <v>865.45</v>
      </c>
      <c r="F284" s="15"/>
      <c r="G284"/>
      <c r="CI284" s="2"/>
    </row>
    <row r="285" spans="1:87" outlineLevel="2" x14ac:dyDescent="0.2">
      <c r="B285" s="16" t="s">
        <v>209</v>
      </c>
      <c r="C285" s="17" t="s">
        <v>210</v>
      </c>
      <c r="D285" s="15"/>
      <c r="E285" s="30">
        <v>302</v>
      </c>
      <c r="F285" s="15"/>
      <c r="G285"/>
      <c r="CI285" s="2"/>
    </row>
    <row r="286" spans="1:87" outlineLevel="1" x14ac:dyDescent="0.2">
      <c r="B286" s="18" t="s">
        <v>226</v>
      </c>
      <c r="C286" s="17"/>
      <c r="D286" s="15"/>
      <c r="E286" s="33">
        <f>SUBTOTAL(9,E281:E285)</f>
        <v>2925.9700000000003</v>
      </c>
      <c r="F286" s="15"/>
      <c r="G286"/>
      <c r="CI286" s="2"/>
    </row>
    <row r="287" spans="1:87" outlineLevel="1" x14ac:dyDescent="0.2">
      <c r="B287" s="18"/>
      <c r="C287" s="17"/>
      <c r="D287" s="15"/>
      <c r="E287" s="30"/>
      <c r="F287" s="15"/>
      <c r="G287"/>
      <c r="CI287" s="2"/>
    </row>
    <row r="288" spans="1:87" outlineLevel="1" x14ac:dyDescent="0.2">
      <c r="A288" s="22" t="s">
        <v>236</v>
      </c>
      <c r="B288" s="18"/>
      <c r="C288" s="17"/>
      <c r="D288" s="15"/>
      <c r="E288" s="30"/>
      <c r="F288" s="15"/>
      <c r="G288"/>
      <c r="CI288" s="2"/>
    </row>
    <row r="289" spans="1:87" outlineLevel="2" x14ac:dyDescent="0.2">
      <c r="B289" s="16" t="s">
        <v>211</v>
      </c>
      <c r="C289" s="16" t="s">
        <v>212</v>
      </c>
      <c r="D289" s="15"/>
      <c r="E289" s="30">
        <v>4300</v>
      </c>
      <c r="F289" s="15"/>
      <c r="G289"/>
      <c r="CI289" s="2"/>
    </row>
    <row r="290" spans="1:87" outlineLevel="1" x14ac:dyDescent="0.2">
      <c r="B290" s="18" t="s">
        <v>227</v>
      </c>
      <c r="C290" s="16"/>
      <c r="D290" s="15"/>
      <c r="E290" s="33">
        <f>SUBTOTAL(9,E289:E289)</f>
        <v>4300</v>
      </c>
      <c r="F290" s="15"/>
      <c r="G290"/>
      <c r="CI290" s="2"/>
    </row>
    <row r="291" spans="1:87" outlineLevel="1" x14ac:dyDescent="0.2">
      <c r="B291" s="18"/>
      <c r="C291" s="16"/>
      <c r="D291" s="15"/>
      <c r="E291" s="30"/>
      <c r="F291" s="15"/>
      <c r="G291"/>
      <c r="CI291" s="2"/>
    </row>
    <row r="292" spans="1:87" x14ac:dyDescent="0.2">
      <c r="A292" s="22" t="s">
        <v>239</v>
      </c>
    </row>
    <row r="293" spans="1:87" ht="15" x14ac:dyDescent="0.25">
      <c r="B293" s="34" t="s">
        <v>240</v>
      </c>
      <c r="C293" s="34" t="s">
        <v>241</v>
      </c>
      <c r="D293" s="34" t="s">
        <v>242</v>
      </c>
      <c r="E293" s="35">
        <v>3523.89</v>
      </c>
    </row>
    <row r="294" spans="1:87" ht="15" x14ac:dyDescent="0.25">
      <c r="B294" s="34" t="s">
        <v>240</v>
      </c>
      <c r="C294" s="34" t="s">
        <v>241</v>
      </c>
      <c r="D294" s="34" t="s">
        <v>243</v>
      </c>
      <c r="E294" s="35">
        <v>13184.06</v>
      </c>
    </row>
    <row r="295" spans="1:87" ht="15" x14ac:dyDescent="0.25">
      <c r="B295" s="34" t="s">
        <v>240</v>
      </c>
      <c r="C295" s="34" t="s">
        <v>244</v>
      </c>
      <c r="D295" s="34" t="s">
        <v>245</v>
      </c>
      <c r="E295" s="35">
        <v>499.58</v>
      </c>
    </row>
    <row r="296" spans="1:87" ht="15" x14ac:dyDescent="0.25">
      <c r="B296" s="34" t="s">
        <v>240</v>
      </c>
      <c r="C296" s="34" t="s">
        <v>244</v>
      </c>
      <c r="D296" s="34" t="s">
        <v>245</v>
      </c>
      <c r="E296" s="35">
        <v>499.58</v>
      </c>
    </row>
    <row r="297" spans="1:87" ht="15" x14ac:dyDescent="0.25">
      <c r="B297" s="34" t="s">
        <v>240</v>
      </c>
      <c r="C297" s="34" t="s">
        <v>244</v>
      </c>
      <c r="D297" s="34" t="s">
        <v>246</v>
      </c>
      <c r="E297" s="35">
        <v>9250.42</v>
      </c>
    </row>
    <row r="298" spans="1:87" ht="15" x14ac:dyDescent="0.25">
      <c r="B298" s="34" t="s">
        <v>240</v>
      </c>
      <c r="C298" s="34" t="s">
        <v>244</v>
      </c>
      <c r="D298" s="34" t="s">
        <v>246</v>
      </c>
      <c r="E298" s="35">
        <v>9250.42</v>
      </c>
    </row>
    <row r="299" spans="1:87" ht="15" x14ac:dyDescent="0.25">
      <c r="B299" s="34" t="s">
        <v>240</v>
      </c>
      <c r="C299" s="34" t="s">
        <v>244</v>
      </c>
      <c r="D299" s="34" t="s">
        <v>247</v>
      </c>
      <c r="E299" s="35">
        <v>11443.75</v>
      </c>
    </row>
    <row r="300" spans="1:87" ht="15" x14ac:dyDescent="0.25">
      <c r="B300" s="34" t="s">
        <v>240</v>
      </c>
      <c r="C300" s="34" t="s">
        <v>244</v>
      </c>
      <c r="D300" s="34" t="s">
        <v>247</v>
      </c>
      <c r="E300" s="35">
        <v>11443.75</v>
      </c>
    </row>
    <row r="301" spans="1:87" ht="15" x14ac:dyDescent="0.25">
      <c r="B301" s="34" t="s">
        <v>240</v>
      </c>
      <c r="C301" s="34" t="s">
        <v>244</v>
      </c>
      <c r="D301" s="34" t="s">
        <v>248</v>
      </c>
      <c r="E301" s="35">
        <v>13600</v>
      </c>
    </row>
    <row r="302" spans="1:87" ht="15" x14ac:dyDescent="0.25">
      <c r="B302" s="34" t="s">
        <v>240</v>
      </c>
      <c r="C302" s="34" t="s">
        <v>244</v>
      </c>
      <c r="D302" s="34" t="s">
        <v>248</v>
      </c>
      <c r="E302" s="35">
        <v>13600</v>
      </c>
    </row>
    <row r="303" spans="1:87" ht="15" x14ac:dyDescent="0.25">
      <c r="B303" s="34" t="s">
        <v>240</v>
      </c>
      <c r="C303" s="34" t="s">
        <v>244</v>
      </c>
      <c r="D303" s="34" t="s">
        <v>249</v>
      </c>
      <c r="E303" s="35">
        <v>15456.25</v>
      </c>
    </row>
    <row r="304" spans="1:87" ht="15" x14ac:dyDescent="0.25">
      <c r="B304" s="34" t="s">
        <v>240</v>
      </c>
      <c r="C304" s="34" t="s">
        <v>244</v>
      </c>
      <c r="D304" s="34" t="s">
        <v>249</v>
      </c>
      <c r="E304" s="35">
        <v>15456.25</v>
      </c>
    </row>
    <row r="305" spans="2:5" ht="15" x14ac:dyDescent="0.25">
      <c r="B305" s="34" t="s">
        <v>240</v>
      </c>
      <c r="C305" s="34" t="s">
        <v>28</v>
      </c>
      <c r="D305" s="34" t="s">
        <v>250</v>
      </c>
      <c r="E305" s="35">
        <v>534</v>
      </c>
    </row>
    <row r="306" spans="2:5" ht="15" x14ac:dyDescent="0.25">
      <c r="B306" s="34" t="s">
        <v>240</v>
      </c>
      <c r="C306" s="34" t="s">
        <v>28</v>
      </c>
      <c r="D306" s="34" t="s">
        <v>250</v>
      </c>
      <c r="E306" s="35">
        <v>534</v>
      </c>
    </row>
    <row r="307" spans="2:5" ht="15" x14ac:dyDescent="0.25">
      <c r="B307" s="34" t="s">
        <v>240</v>
      </c>
      <c r="C307" s="34" t="s">
        <v>28</v>
      </c>
      <c r="D307" s="34" t="s">
        <v>250</v>
      </c>
      <c r="E307" s="35">
        <v>1602</v>
      </c>
    </row>
    <row r="308" spans="2:5" ht="15" x14ac:dyDescent="0.25">
      <c r="B308" s="34" t="s">
        <v>240</v>
      </c>
      <c r="C308" s="34" t="s">
        <v>28</v>
      </c>
      <c r="D308" s="34" t="s">
        <v>251</v>
      </c>
      <c r="E308" s="35">
        <v>534</v>
      </c>
    </row>
    <row r="309" spans="2:5" ht="15" x14ac:dyDescent="0.25">
      <c r="B309" s="34" t="s">
        <v>240</v>
      </c>
      <c r="C309" s="34" t="s">
        <v>28</v>
      </c>
      <c r="D309" s="34" t="s">
        <v>251</v>
      </c>
      <c r="E309" s="35">
        <v>534</v>
      </c>
    </row>
    <row r="310" spans="2:5" ht="15" x14ac:dyDescent="0.25">
      <c r="B310" s="34" t="s">
        <v>240</v>
      </c>
      <c r="C310" s="34" t="s">
        <v>28</v>
      </c>
      <c r="D310" s="34" t="s">
        <v>251</v>
      </c>
      <c r="E310" s="35">
        <v>1602</v>
      </c>
    </row>
    <row r="311" spans="2:5" ht="15" x14ac:dyDescent="0.25">
      <c r="B311" s="34" t="s">
        <v>240</v>
      </c>
      <c r="C311" s="34" t="s">
        <v>28</v>
      </c>
      <c r="D311" s="34" t="s">
        <v>252</v>
      </c>
      <c r="E311" s="35">
        <v>534</v>
      </c>
    </row>
    <row r="312" spans="2:5" ht="15" x14ac:dyDescent="0.25">
      <c r="B312" s="34" t="s">
        <v>240</v>
      </c>
      <c r="C312" s="34" t="s">
        <v>28</v>
      </c>
      <c r="D312" s="34" t="s">
        <v>252</v>
      </c>
      <c r="E312" s="35">
        <v>534</v>
      </c>
    </row>
    <row r="313" spans="2:5" ht="15" x14ac:dyDescent="0.25">
      <c r="B313" s="34" t="s">
        <v>240</v>
      </c>
      <c r="C313" s="34" t="s">
        <v>28</v>
      </c>
      <c r="D313" s="34" t="s">
        <v>252</v>
      </c>
      <c r="E313" s="35">
        <v>1602</v>
      </c>
    </row>
    <row r="314" spans="2:5" ht="15" x14ac:dyDescent="0.25">
      <c r="B314" s="34" t="s">
        <v>240</v>
      </c>
      <c r="C314" s="34" t="s">
        <v>28</v>
      </c>
      <c r="D314" s="34" t="s">
        <v>253</v>
      </c>
      <c r="E314" s="35">
        <v>534</v>
      </c>
    </row>
    <row r="315" spans="2:5" ht="15" x14ac:dyDescent="0.25">
      <c r="B315" s="34" t="s">
        <v>240</v>
      </c>
      <c r="C315" s="34" t="s">
        <v>28</v>
      </c>
      <c r="D315" s="34" t="s">
        <v>253</v>
      </c>
      <c r="E315" s="35">
        <v>534</v>
      </c>
    </row>
    <row r="316" spans="2:5" ht="15" x14ac:dyDescent="0.25">
      <c r="B316" s="34" t="s">
        <v>240</v>
      </c>
      <c r="C316" s="34" t="s">
        <v>28</v>
      </c>
      <c r="D316" s="34" t="s">
        <v>253</v>
      </c>
      <c r="E316" s="35">
        <v>1602</v>
      </c>
    </row>
    <row r="317" spans="2:5" ht="15" x14ac:dyDescent="0.25">
      <c r="B317" s="34" t="s">
        <v>240</v>
      </c>
      <c r="C317" s="34" t="s">
        <v>28</v>
      </c>
      <c r="D317" s="34" t="s">
        <v>254</v>
      </c>
      <c r="E317" s="35">
        <v>3860</v>
      </c>
    </row>
    <row r="318" spans="2:5" ht="15" x14ac:dyDescent="0.25">
      <c r="B318" s="34" t="s">
        <v>240</v>
      </c>
      <c r="C318" s="34" t="s">
        <v>10</v>
      </c>
      <c r="D318" s="34" t="s">
        <v>255</v>
      </c>
      <c r="E318" s="35">
        <v>200</v>
      </c>
    </row>
    <row r="319" spans="2:5" ht="15" x14ac:dyDescent="0.25">
      <c r="B319" s="34" t="s">
        <v>240</v>
      </c>
      <c r="C319" s="34" t="s">
        <v>10</v>
      </c>
      <c r="D319" s="34" t="s">
        <v>255</v>
      </c>
      <c r="E319" s="35">
        <v>50</v>
      </c>
    </row>
    <row r="320" spans="2:5" ht="15" x14ac:dyDescent="0.25">
      <c r="B320" s="34" t="s">
        <v>240</v>
      </c>
      <c r="C320" s="34" t="s">
        <v>256</v>
      </c>
      <c r="D320" s="34" t="s">
        <v>257</v>
      </c>
      <c r="E320" s="35">
        <v>57.6</v>
      </c>
    </row>
    <row r="321" spans="2:5" ht="15" x14ac:dyDescent="0.25">
      <c r="B321" s="34" t="s">
        <v>240</v>
      </c>
      <c r="C321" s="34" t="s">
        <v>258</v>
      </c>
      <c r="D321" s="34" t="s">
        <v>259</v>
      </c>
      <c r="E321" s="35">
        <v>255</v>
      </c>
    </row>
    <row r="322" spans="2:5" ht="15" x14ac:dyDescent="0.25">
      <c r="B322" s="34" t="s">
        <v>240</v>
      </c>
      <c r="C322" s="34" t="s">
        <v>258</v>
      </c>
      <c r="D322" s="34" t="s">
        <v>259</v>
      </c>
      <c r="E322" s="35">
        <v>765</v>
      </c>
    </row>
    <row r="323" spans="2:5" ht="15" x14ac:dyDescent="0.25">
      <c r="B323" s="34" t="s">
        <v>240</v>
      </c>
      <c r="C323" s="34" t="s">
        <v>258</v>
      </c>
      <c r="D323" s="34" t="s">
        <v>260</v>
      </c>
      <c r="E323" s="35">
        <v>300</v>
      </c>
    </row>
    <row r="324" spans="2:5" ht="15" x14ac:dyDescent="0.25">
      <c r="B324" s="34" t="s">
        <v>240</v>
      </c>
      <c r="C324" s="34" t="s">
        <v>258</v>
      </c>
      <c r="D324" s="34" t="s">
        <v>260</v>
      </c>
      <c r="E324" s="35">
        <v>420</v>
      </c>
    </row>
    <row r="325" spans="2:5" ht="15" x14ac:dyDescent="0.25">
      <c r="B325" s="34" t="s">
        <v>240</v>
      </c>
      <c r="C325" s="34" t="s">
        <v>258</v>
      </c>
      <c r="D325" s="34" t="s">
        <v>260</v>
      </c>
      <c r="E325" s="35">
        <v>1080</v>
      </c>
    </row>
    <row r="326" spans="2:5" ht="15" x14ac:dyDescent="0.25">
      <c r="B326" s="34" t="s">
        <v>240</v>
      </c>
      <c r="C326" s="34" t="s">
        <v>261</v>
      </c>
      <c r="D326" s="34" t="s">
        <v>262</v>
      </c>
      <c r="E326" s="35">
        <v>5747.1</v>
      </c>
    </row>
    <row r="327" spans="2:5" ht="15" x14ac:dyDescent="0.25">
      <c r="B327" s="34" t="s">
        <v>240</v>
      </c>
      <c r="C327" s="34" t="s">
        <v>263</v>
      </c>
      <c r="D327" s="34" t="s">
        <v>264</v>
      </c>
      <c r="E327" s="35">
        <v>369</v>
      </c>
    </row>
    <row r="328" spans="2:5" ht="15" x14ac:dyDescent="0.25">
      <c r="B328" s="34" t="s">
        <v>240</v>
      </c>
      <c r="C328" s="34" t="s">
        <v>265</v>
      </c>
      <c r="D328" s="34" t="s">
        <v>266</v>
      </c>
      <c r="E328" s="35">
        <v>1106</v>
      </c>
    </row>
    <row r="329" spans="2:5" ht="15" x14ac:dyDescent="0.25">
      <c r="B329" s="34" t="s">
        <v>240</v>
      </c>
      <c r="C329" s="34" t="s">
        <v>267</v>
      </c>
      <c r="D329" s="34" t="s">
        <v>268</v>
      </c>
      <c r="E329" s="35">
        <v>80</v>
      </c>
    </row>
    <row r="330" spans="2:5" ht="15" x14ac:dyDescent="0.25">
      <c r="B330" s="34" t="s">
        <v>240</v>
      </c>
      <c r="C330" s="34" t="s">
        <v>267</v>
      </c>
      <c r="D330" s="34" t="s">
        <v>268</v>
      </c>
      <c r="E330" s="35">
        <v>80</v>
      </c>
    </row>
    <row r="331" spans="2:5" ht="15" x14ac:dyDescent="0.25">
      <c r="B331" s="34" t="s">
        <v>240</v>
      </c>
      <c r="C331" s="34" t="s">
        <v>267</v>
      </c>
      <c r="D331" s="34" t="s">
        <v>268</v>
      </c>
      <c r="E331" s="35">
        <v>240</v>
      </c>
    </row>
    <row r="332" spans="2:5" ht="15" x14ac:dyDescent="0.25">
      <c r="B332" s="34" t="s">
        <v>240</v>
      </c>
      <c r="C332" s="34" t="s">
        <v>267</v>
      </c>
      <c r="D332" s="34" t="s">
        <v>269</v>
      </c>
      <c r="E332" s="35">
        <v>80</v>
      </c>
    </row>
    <row r="333" spans="2:5" ht="15" x14ac:dyDescent="0.25">
      <c r="B333" s="34" t="s">
        <v>240</v>
      </c>
      <c r="C333" s="34" t="s">
        <v>267</v>
      </c>
      <c r="D333" s="34" t="s">
        <v>269</v>
      </c>
      <c r="E333" s="35">
        <v>80</v>
      </c>
    </row>
    <row r="334" spans="2:5" ht="15" x14ac:dyDescent="0.25">
      <c r="B334" s="34" t="s">
        <v>240</v>
      </c>
      <c r="C334" s="34" t="s">
        <v>267</v>
      </c>
      <c r="D334" s="34" t="s">
        <v>269</v>
      </c>
      <c r="E334" s="35">
        <v>240</v>
      </c>
    </row>
    <row r="335" spans="2:5" ht="15" x14ac:dyDescent="0.25">
      <c r="B335" s="34" t="s">
        <v>240</v>
      </c>
      <c r="C335" s="34" t="s">
        <v>267</v>
      </c>
      <c r="D335" s="34" t="s">
        <v>270</v>
      </c>
      <c r="E335" s="35">
        <v>60</v>
      </c>
    </row>
    <row r="336" spans="2:5" ht="15" x14ac:dyDescent="0.25">
      <c r="B336" s="34" t="s">
        <v>240</v>
      </c>
      <c r="C336" s="34" t="s">
        <v>267</v>
      </c>
      <c r="D336" s="34" t="s">
        <v>271</v>
      </c>
      <c r="E336" s="35">
        <v>80</v>
      </c>
    </row>
    <row r="337" spans="2:5" ht="15" x14ac:dyDescent="0.25">
      <c r="B337" s="34" t="s">
        <v>240</v>
      </c>
      <c r="C337" s="34" t="s">
        <v>267</v>
      </c>
      <c r="D337" s="34" t="s">
        <v>271</v>
      </c>
      <c r="E337" s="35">
        <v>80</v>
      </c>
    </row>
    <row r="338" spans="2:5" ht="15" x14ac:dyDescent="0.25">
      <c r="B338" s="34" t="s">
        <v>240</v>
      </c>
      <c r="C338" s="34" t="s">
        <v>267</v>
      </c>
      <c r="D338" s="34" t="s">
        <v>271</v>
      </c>
      <c r="E338" s="35">
        <v>240</v>
      </c>
    </row>
    <row r="339" spans="2:5" ht="15" x14ac:dyDescent="0.25">
      <c r="B339" s="34" t="s">
        <v>240</v>
      </c>
      <c r="C339" s="34" t="s">
        <v>267</v>
      </c>
      <c r="D339" s="34" t="s">
        <v>272</v>
      </c>
      <c r="E339" s="35">
        <v>400</v>
      </c>
    </row>
    <row r="340" spans="2:5" ht="15" x14ac:dyDescent="0.25">
      <c r="B340" s="34" t="s">
        <v>240</v>
      </c>
      <c r="C340" s="34" t="s">
        <v>273</v>
      </c>
      <c r="D340" s="34" t="s">
        <v>274</v>
      </c>
      <c r="E340" s="35">
        <v>90</v>
      </c>
    </row>
    <row r="341" spans="2:5" ht="15" x14ac:dyDescent="0.25">
      <c r="B341" s="34" t="s">
        <v>240</v>
      </c>
      <c r="C341" s="34" t="s">
        <v>273</v>
      </c>
      <c r="D341" s="34" t="s">
        <v>274</v>
      </c>
      <c r="E341" s="35">
        <v>127</v>
      </c>
    </row>
    <row r="342" spans="2:5" ht="15" x14ac:dyDescent="0.25">
      <c r="B342" s="34" t="s">
        <v>240</v>
      </c>
      <c r="C342" s="34" t="s">
        <v>273</v>
      </c>
      <c r="D342" s="34" t="s">
        <v>274</v>
      </c>
      <c r="E342" s="35">
        <v>308</v>
      </c>
    </row>
    <row r="343" spans="2:5" ht="15" x14ac:dyDescent="0.25">
      <c r="B343" s="34" t="s">
        <v>240</v>
      </c>
      <c r="C343" s="34" t="s">
        <v>273</v>
      </c>
      <c r="D343" s="34" t="s">
        <v>275</v>
      </c>
      <c r="E343" s="35">
        <v>90</v>
      </c>
    </row>
    <row r="344" spans="2:5" ht="15" x14ac:dyDescent="0.25">
      <c r="B344" s="34" t="s">
        <v>240</v>
      </c>
      <c r="C344" s="34" t="s">
        <v>273</v>
      </c>
      <c r="D344" s="34" t="s">
        <v>275</v>
      </c>
      <c r="E344" s="35">
        <v>90</v>
      </c>
    </row>
    <row r="345" spans="2:5" ht="15" x14ac:dyDescent="0.25">
      <c r="B345" s="34" t="s">
        <v>240</v>
      </c>
      <c r="C345" s="34" t="s">
        <v>273</v>
      </c>
      <c r="D345" s="34" t="s">
        <v>275</v>
      </c>
      <c r="E345" s="35">
        <v>270</v>
      </c>
    </row>
    <row r="346" spans="2:5" ht="15" x14ac:dyDescent="0.25">
      <c r="B346" s="34" t="s">
        <v>240</v>
      </c>
      <c r="C346" s="34" t="s">
        <v>273</v>
      </c>
      <c r="D346" s="34" t="s">
        <v>276</v>
      </c>
      <c r="E346" s="35">
        <v>90</v>
      </c>
    </row>
    <row r="347" spans="2:5" ht="15" x14ac:dyDescent="0.25">
      <c r="B347" s="34" t="s">
        <v>240</v>
      </c>
      <c r="C347" s="34" t="s">
        <v>273</v>
      </c>
      <c r="D347" s="34" t="s">
        <v>276</v>
      </c>
      <c r="E347" s="35">
        <v>90</v>
      </c>
    </row>
    <row r="348" spans="2:5" ht="15" x14ac:dyDescent="0.25">
      <c r="B348" s="34" t="s">
        <v>240</v>
      </c>
      <c r="C348" s="34" t="s">
        <v>273</v>
      </c>
      <c r="D348" s="34" t="s">
        <v>276</v>
      </c>
      <c r="E348" s="35">
        <v>270</v>
      </c>
    </row>
    <row r="349" spans="2:5" ht="15" x14ac:dyDescent="0.25">
      <c r="B349" s="34" t="s">
        <v>240</v>
      </c>
      <c r="C349" s="34" t="s">
        <v>273</v>
      </c>
      <c r="D349" s="34" t="s">
        <v>277</v>
      </c>
      <c r="E349" s="35">
        <v>90</v>
      </c>
    </row>
    <row r="350" spans="2:5" ht="15" x14ac:dyDescent="0.25">
      <c r="B350" s="34" t="s">
        <v>240</v>
      </c>
      <c r="C350" s="34" t="s">
        <v>273</v>
      </c>
      <c r="D350" s="34" t="s">
        <v>277</v>
      </c>
      <c r="E350" s="35">
        <v>90</v>
      </c>
    </row>
    <row r="351" spans="2:5" ht="15" x14ac:dyDescent="0.25">
      <c r="B351" s="34" t="s">
        <v>240</v>
      </c>
      <c r="C351" s="34" t="s">
        <v>273</v>
      </c>
      <c r="D351" s="34" t="s">
        <v>277</v>
      </c>
      <c r="E351" s="35">
        <v>270</v>
      </c>
    </row>
    <row r="352" spans="2:5" ht="15" x14ac:dyDescent="0.25">
      <c r="B352" s="34" t="s">
        <v>240</v>
      </c>
      <c r="C352" s="34" t="s">
        <v>273</v>
      </c>
      <c r="D352" s="34" t="s">
        <v>278</v>
      </c>
      <c r="E352" s="35">
        <v>450</v>
      </c>
    </row>
    <row r="353" spans="2:5" ht="15" x14ac:dyDescent="0.25">
      <c r="B353" s="34" t="s">
        <v>240</v>
      </c>
      <c r="C353" s="34" t="s">
        <v>279</v>
      </c>
      <c r="D353" s="34" t="s">
        <v>280</v>
      </c>
      <c r="E353" s="35">
        <v>150</v>
      </c>
    </row>
    <row r="354" spans="2:5" ht="15" x14ac:dyDescent="0.25">
      <c r="B354" s="34" t="s">
        <v>240</v>
      </c>
      <c r="C354" s="34" t="s">
        <v>279</v>
      </c>
      <c r="D354" s="34" t="s">
        <v>280</v>
      </c>
      <c r="E354" s="35">
        <v>150</v>
      </c>
    </row>
    <row r="355" spans="2:5" ht="15" x14ac:dyDescent="0.25">
      <c r="B355" s="34" t="s">
        <v>240</v>
      </c>
      <c r="C355" s="34" t="s">
        <v>279</v>
      </c>
      <c r="D355" s="34" t="s">
        <v>280</v>
      </c>
      <c r="E355" s="35">
        <v>450</v>
      </c>
    </row>
    <row r="356" spans="2:5" ht="15" x14ac:dyDescent="0.25">
      <c r="B356" s="34" t="s">
        <v>240</v>
      </c>
      <c r="C356" s="34" t="s">
        <v>279</v>
      </c>
      <c r="D356" s="34" t="s">
        <v>281</v>
      </c>
      <c r="E356" s="35">
        <v>150</v>
      </c>
    </row>
    <row r="357" spans="2:5" ht="15" x14ac:dyDescent="0.25">
      <c r="B357" s="34" t="s">
        <v>240</v>
      </c>
      <c r="C357" s="34" t="s">
        <v>279</v>
      </c>
      <c r="D357" s="34" t="s">
        <v>281</v>
      </c>
      <c r="E357" s="35">
        <v>150</v>
      </c>
    </row>
    <row r="358" spans="2:5" ht="15" x14ac:dyDescent="0.25">
      <c r="B358" s="34" t="s">
        <v>240</v>
      </c>
      <c r="C358" s="34" t="s">
        <v>279</v>
      </c>
      <c r="D358" s="34" t="s">
        <v>281</v>
      </c>
      <c r="E358" s="35">
        <v>450</v>
      </c>
    </row>
    <row r="359" spans="2:5" ht="15" x14ac:dyDescent="0.25">
      <c r="B359" s="34" t="s">
        <v>240</v>
      </c>
      <c r="C359" s="34" t="s">
        <v>279</v>
      </c>
      <c r="D359" s="34" t="s">
        <v>282</v>
      </c>
      <c r="E359" s="35">
        <v>150</v>
      </c>
    </row>
    <row r="360" spans="2:5" ht="15" x14ac:dyDescent="0.25">
      <c r="B360" s="34" t="s">
        <v>240</v>
      </c>
      <c r="C360" s="34" t="s">
        <v>279</v>
      </c>
      <c r="D360" s="34" t="s">
        <v>283</v>
      </c>
      <c r="E360" s="35">
        <v>150</v>
      </c>
    </row>
    <row r="361" spans="2:5" ht="15" x14ac:dyDescent="0.25">
      <c r="B361" s="34" t="s">
        <v>240</v>
      </c>
      <c r="C361" s="34" t="s">
        <v>279</v>
      </c>
      <c r="D361" s="34" t="s">
        <v>283</v>
      </c>
      <c r="E361" s="35">
        <v>150</v>
      </c>
    </row>
    <row r="362" spans="2:5" ht="15" x14ac:dyDescent="0.25">
      <c r="B362" s="34" t="s">
        <v>240</v>
      </c>
      <c r="C362" s="34" t="s">
        <v>279</v>
      </c>
      <c r="D362" s="34" t="s">
        <v>283</v>
      </c>
      <c r="E362" s="35">
        <v>450</v>
      </c>
    </row>
    <row r="363" spans="2:5" ht="15" x14ac:dyDescent="0.25">
      <c r="B363" s="34" t="s">
        <v>240</v>
      </c>
      <c r="C363" s="34" t="s">
        <v>279</v>
      </c>
      <c r="D363" s="34" t="s">
        <v>284</v>
      </c>
      <c r="E363" s="35">
        <v>150</v>
      </c>
    </row>
    <row r="364" spans="2:5" ht="15" x14ac:dyDescent="0.25">
      <c r="B364" s="34" t="s">
        <v>240</v>
      </c>
      <c r="C364" s="34" t="s">
        <v>279</v>
      </c>
      <c r="D364" s="34" t="s">
        <v>284</v>
      </c>
      <c r="E364" s="35">
        <v>150</v>
      </c>
    </row>
    <row r="365" spans="2:5" ht="15" x14ac:dyDescent="0.25">
      <c r="B365" s="34" t="s">
        <v>240</v>
      </c>
      <c r="C365" s="34" t="s">
        <v>279</v>
      </c>
      <c r="D365" s="34" t="s">
        <v>284</v>
      </c>
      <c r="E365" s="35">
        <v>450</v>
      </c>
    </row>
    <row r="366" spans="2:5" ht="15" x14ac:dyDescent="0.25">
      <c r="B366" s="34" t="s">
        <v>240</v>
      </c>
      <c r="C366" s="34" t="s">
        <v>279</v>
      </c>
      <c r="D366" s="34" t="s">
        <v>285</v>
      </c>
      <c r="E366" s="35">
        <v>750</v>
      </c>
    </row>
    <row r="367" spans="2:5" ht="15" x14ac:dyDescent="0.25">
      <c r="B367" s="34" t="s">
        <v>240</v>
      </c>
      <c r="C367" s="34" t="s">
        <v>286</v>
      </c>
      <c r="D367" s="34" t="s">
        <v>287</v>
      </c>
      <c r="E367" s="35">
        <v>80</v>
      </c>
    </row>
    <row r="368" spans="2:5" ht="15" x14ac:dyDescent="0.25">
      <c r="B368" s="34" t="s">
        <v>240</v>
      </c>
      <c r="C368" s="34" t="s">
        <v>286</v>
      </c>
      <c r="D368" s="34" t="s">
        <v>287</v>
      </c>
      <c r="E368" s="35">
        <v>80</v>
      </c>
    </row>
    <row r="369" spans="2:5" ht="15" x14ac:dyDescent="0.25">
      <c r="B369" s="34" t="s">
        <v>240</v>
      </c>
      <c r="C369" s="34" t="s">
        <v>286</v>
      </c>
      <c r="D369" s="34" t="s">
        <v>287</v>
      </c>
      <c r="E369" s="35">
        <v>240</v>
      </c>
    </row>
    <row r="370" spans="2:5" x14ac:dyDescent="0.2">
      <c r="B370" s="18" t="s">
        <v>290</v>
      </c>
      <c r="C370" s="17"/>
      <c r="D370" s="15"/>
      <c r="E370" s="33">
        <f>SUBTOTAL(9,E293:E369)</f>
        <v>150382.65000000002</v>
      </c>
    </row>
    <row r="371" spans="2:5" ht="12.75" customHeight="1" x14ac:dyDescent="0.2"/>
    <row r="372" spans="2:5" ht="30" customHeight="1" x14ac:dyDescent="0.2">
      <c r="B372" s="36" t="s">
        <v>291</v>
      </c>
      <c r="C372" s="36"/>
      <c r="D372" s="36"/>
      <c r="E372" s="36"/>
    </row>
  </sheetData>
  <sortState ref="B10:AB19141">
    <sortCondition ref="B10:B19141"/>
  </sortState>
  <mergeCells count="1">
    <mergeCell ref="B372:E372"/>
  </mergeCells>
  <printOptions gridLines="1" gridLinesSet="0"/>
  <pageMargins left="0.75" right="0.75" top="1" bottom="1" header="0.5" footer="0.5"/>
  <pageSetup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Advertising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cp:lastPrinted>2017-03-07T22:19:25Z</cp:lastPrinted>
  <dcterms:created xsi:type="dcterms:W3CDTF">2017-03-03T18:37:51Z</dcterms:created>
  <dcterms:modified xsi:type="dcterms:W3CDTF">2017-07-10T15:39:34Z</dcterms:modified>
</cp:coreProperties>
</file>