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0" windowWidth="22692" windowHeight="10848"/>
  </bookViews>
  <sheets>
    <sheet name="Staff 1-23 a" sheetId="1" r:id="rId1"/>
  </sheets>
  <definedNames>
    <definedName name="_xlnm.Print_Area" localSheetId="0">'Staff 1-23 a'!$A$1:$AS$392</definedName>
    <definedName name="_xlnm.Print_Titles" localSheetId="0">'Staff 1-23 a'!$A:$C,'Staff 1-23 a'!$1:$5</definedName>
  </definedNames>
  <calcPr calcId="145621"/>
</workbook>
</file>

<file path=xl/calcChain.xml><?xml version="1.0" encoding="utf-8"?>
<calcChain xmlns="http://schemas.openxmlformats.org/spreadsheetml/2006/main">
  <c r="AA390" i="1" l="1"/>
  <c r="M390" i="1"/>
  <c r="AO390" i="1" s="1"/>
  <c r="AO389" i="1"/>
  <c r="AG389" i="1"/>
  <c r="AC390" i="1"/>
  <c r="AB390" i="1"/>
  <c r="Z390" i="1"/>
  <c r="Y390" i="1"/>
  <c r="X390" i="1"/>
  <c r="W390" i="1"/>
  <c r="V390" i="1"/>
  <c r="U390" i="1"/>
  <c r="T390" i="1"/>
  <c r="S390" i="1"/>
  <c r="N390" i="1"/>
  <c r="J390" i="1"/>
  <c r="AL390" i="1" s="1"/>
  <c r="AK389" i="1"/>
  <c r="AJ389" i="1"/>
  <c r="AH389" i="1"/>
  <c r="E390" i="1"/>
  <c r="AG390" i="1" s="1"/>
  <c r="AF389" i="1"/>
  <c r="AM386" i="1"/>
  <c r="AQ386" i="1"/>
  <c r="AP386" i="1"/>
  <c r="AO386" i="1"/>
  <c r="AL386" i="1"/>
  <c r="AK386" i="1"/>
  <c r="AI386" i="1"/>
  <c r="AH386" i="1"/>
  <c r="AG386" i="1"/>
  <c r="AL385" i="1"/>
  <c r="AH385" i="1"/>
  <c r="AD385" i="1"/>
  <c r="AP385" i="1"/>
  <c r="AO385" i="1"/>
  <c r="AN385" i="1"/>
  <c r="AK385" i="1"/>
  <c r="AJ385" i="1"/>
  <c r="AG385" i="1"/>
  <c r="AF385" i="1"/>
  <c r="AO384" i="1"/>
  <c r="AG384" i="1"/>
  <c r="AN384" i="1"/>
  <c r="AK384" i="1"/>
  <c r="AJ384" i="1"/>
  <c r="AF384" i="1"/>
  <c r="AN383" i="1"/>
  <c r="AK383" i="1"/>
  <c r="AQ383" i="1"/>
  <c r="AP383" i="1"/>
  <c r="AL383" i="1"/>
  <c r="AJ383" i="1"/>
  <c r="AI383" i="1"/>
  <c r="AH383" i="1"/>
  <c r="AF383" i="1"/>
  <c r="AQ382" i="1"/>
  <c r="AI382" i="1"/>
  <c r="AP382" i="1"/>
  <c r="AN382" i="1"/>
  <c r="AM382" i="1"/>
  <c r="AJ382" i="1"/>
  <c r="AH382" i="1"/>
  <c r="AF382" i="1"/>
  <c r="W380" i="1"/>
  <c r="N380" i="1"/>
  <c r="F380" i="1"/>
  <c r="AG379" i="1"/>
  <c r="AC380" i="1"/>
  <c r="AA380" i="1"/>
  <c r="Z380" i="1"/>
  <c r="Y380" i="1"/>
  <c r="X380" i="1"/>
  <c r="V380" i="1"/>
  <c r="U380" i="1"/>
  <c r="S380" i="1"/>
  <c r="R380" i="1"/>
  <c r="AO379" i="1"/>
  <c r="J380" i="1"/>
  <c r="I380" i="1"/>
  <c r="AK380" i="1" s="1"/>
  <c r="E380" i="1"/>
  <c r="AG380" i="1" s="1"/>
  <c r="AC377" i="1"/>
  <c r="Y377" i="1"/>
  <c r="X377" i="1"/>
  <c r="U377" i="1"/>
  <c r="O377" i="1"/>
  <c r="AQ377" i="1" s="1"/>
  <c r="F377" i="1"/>
  <c r="AH377" i="1" s="1"/>
  <c r="AM376" i="1"/>
  <c r="AB377" i="1"/>
  <c r="AA377" i="1"/>
  <c r="W377" i="1"/>
  <c r="T377" i="1"/>
  <c r="S377" i="1"/>
  <c r="AQ376" i="1"/>
  <c r="AP376" i="1"/>
  <c r="L377" i="1"/>
  <c r="K377" i="1"/>
  <c r="AL376" i="1"/>
  <c r="H377" i="1"/>
  <c r="AH376" i="1"/>
  <c r="W374" i="1"/>
  <c r="AO373" i="1"/>
  <c r="AK373" i="1"/>
  <c r="AC374" i="1"/>
  <c r="Z374" i="1"/>
  <c r="U374" i="1"/>
  <c r="AP373" i="1"/>
  <c r="AN373" i="1"/>
  <c r="AL373" i="1"/>
  <c r="H374" i="1"/>
  <c r="AH373" i="1"/>
  <c r="D374" i="1"/>
  <c r="AO372" i="1"/>
  <c r="AN372" i="1"/>
  <c r="AB374" i="1"/>
  <c r="AA374" i="1"/>
  <c r="X374" i="1"/>
  <c r="T374" i="1"/>
  <c r="S374" i="1"/>
  <c r="M374" i="1"/>
  <c r="AO374" i="1" s="1"/>
  <c r="AK372" i="1"/>
  <c r="AJ372" i="1"/>
  <c r="AG372" i="1"/>
  <c r="L370" i="1"/>
  <c r="AO369" i="1"/>
  <c r="AP369" i="1"/>
  <c r="AL369" i="1"/>
  <c r="AI369" i="1"/>
  <c r="AN368" i="1"/>
  <c r="AA370" i="1"/>
  <c r="W370" i="1"/>
  <c r="V370" i="1"/>
  <c r="AO368" i="1"/>
  <c r="AK368" i="1"/>
  <c r="J366" i="1"/>
  <c r="AL366" i="1" s="1"/>
  <c r="AP365" i="1"/>
  <c r="AO365" i="1"/>
  <c r="AL365" i="1"/>
  <c r="AK365" i="1"/>
  <c r="AH365" i="1"/>
  <c r="AG365" i="1"/>
  <c r="AQ364" i="1"/>
  <c r="AP364" i="1"/>
  <c r="AO364" i="1"/>
  <c r="AL364" i="1"/>
  <c r="AK364" i="1"/>
  <c r="AI364" i="1"/>
  <c r="AH364" i="1"/>
  <c r="AG364" i="1"/>
  <c r="AP363" i="1"/>
  <c r="AO363" i="1"/>
  <c r="AN363" i="1"/>
  <c r="AL363" i="1"/>
  <c r="AK363" i="1"/>
  <c r="AH363" i="1"/>
  <c r="AG363" i="1"/>
  <c r="AO362" i="1"/>
  <c r="AK362" i="1"/>
  <c r="AP362" i="1"/>
  <c r="AN362" i="1"/>
  <c r="AL362" i="1"/>
  <c r="AJ362" i="1"/>
  <c r="AO361" i="1"/>
  <c r="AN361" i="1"/>
  <c r="AB366" i="1"/>
  <c r="X366" i="1"/>
  <c r="AP361" i="1"/>
  <c r="AM361" i="1"/>
  <c r="AL361" i="1"/>
  <c r="AK361" i="1"/>
  <c r="AH361" i="1"/>
  <c r="AG361" i="1"/>
  <c r="AM360" i="1"/>
  <c r="AI360" i="1"/>
  <c r="AA366" i="1"/>
  <c r="W366" i="1"/>
  <c r="S366" i="1"/>
  <c r="K366" i="1"/>
  <c r="AL360" i="1"/>
  <c r="AH360" i="1"/>
  <c r="AO357" i="1"/>
  <c r="AN357" i="1"/>
  <c r="AQ357" i="1"/>
  <c r="AP357" i="1"/>
  <c r="AM357" i="1"/>
  <c r="AL357" i="1"/>
  <c r="AJ357" i="1"/>
  <c r="AI357" i="1"/>
  <c r="AF357" i="1"/>
  <c r="V356" i="1"/>
  <c r="AK355" i="1"/>
  <c r="AO355" i="1"/>
  <c r="AL355" i="1"/>
  <c r="AJ355" i="1"/>
  <c r="AG355" i="1"/>
  <c r="AJ354" i="1"/>
  <c r="AB356" i="1"/>
  <c r="AA356" i="1"/>
  <c r="Z356" i="1"/>
  <c r="X356" i="1"/>
  <c r="W356" i="1"/>
  <c r="T356" i="1"/>
  <c r="S356" i="1"/>
  <c r="M356" i="1"/>
  <c r="AO356" i="1" s="1"/>
  <c r="AN354" i="1"/>
  <c r="H356" i="1"/>
  <c r="E356" i="1"/>
  <c r="AG356" i="1" s="1"/>
  <c r="AF354" i="1"/>
  <c r="Z353" i="1"/>
  <c r="Z358" i="1" s="1"/>
  <c r="V353" i="1"/>
  <c r="V358" i="1" s="1"/>
  <c r="N353" i="1"/>
  <c r="I353" i="1"/>
  <c r="F353" i="1"/>
  <c r="E353" i="1"/>
  <c r="E358" i="1" s="1"/>
  <c r="AG358" i="1" s="1"/>
  <c r="AL352" i="1"/>
  <c r="AH352" i="1"/>
  <c r="AB353" i="1"/>
  <c r="AA353" i="1"/>
  <c r="AA358" i="1" s="1"/>
  <c r="X353" i="1"/>
  <c r="W353" i="1"/>
  <c r="W358" i="1" s="1"/>
  <c r="T353" i="1"/>
  <c r="S353" i="1"/>
  <c r="S358" i="1" s="1"/>
  <c r="R353" i="1"/>
  <c r="R358" i="1" s="1"/>
  <c r="O353" i="1"/>
  <c r="AP352" i="1"/>
  <c r="AO352" i="1"/>
  <c r="K353" i="1"/>
  <c r="J353" i="1"/>
  <c r="AK352" i="1"/>
  <c r="G353" i="1"/>
  <c r="AG352" i="1"/>
  <c r="AQ349" i="1"/>
  <c r="AP349" i="1"/>
  <c r="AO349" i="1"/>
  <c r="AM349" i="1"/>
  <c r="AL349" i="1"/>
  <c r="AK349" i="1"/>
  <c r="AI349" i="1"/>
  <c r="AH349" i="1"/>
  <c r="AG349" i="1"/>
  <c r="AF349" i="1"/>
  <c r="AP348" i="1"/>
  <c r="AI348" i="1"/>
  <c r="AO348" i="1"/>
  <c r="AN348" i="1"/>
  <c r="AL348" i="1"/>
  <c r="AK348" i="1"/>
  <c r="AJ348" i="1"/>
  <c r="AH348" i="1"/>
  <c r="AG348" i="1"/>
  <c r="AF348" i="1"/>
  <c r="AH347" i="1"/>
  <c r="AG347" i="1"/>
  <c r="AD347" i="1"/>
  <c r="AQ347" i="1"/>
  <c r="AO347" i="1"/>
  <c r="AN347" i="1"/>
  <c r="AM347" i="1"/>
  <c r="AK347" i="1"/>
  <c r="AJ347" i="1"/>
  <c r="AI347" i="1"/>
  <c r="AF347" i="1"/>
  <c r="AQ346" i="1"/>
  <c r="AP346" i="1"/>
  <c r="AN346" i="1"/>
  <c r="AM346" i="1"/>
  <c r="AL346" i="1"/>
  <c r="AJ346" i="1"/>
  <c r="AI346" i="1"/>
  <c r="AH346" i="1"/>
  <c r="AF346" i="1"/>
  <c r="AM345" i="1"/>
  <c r="AQ345" i="1"/>
  <c r="AP345" i="1"/>
  <c r="AO345" i="1"/>
  <c r="AL345" i="1"/>
  <c r="AK345" i="1"/>
  <c r="AI345" i="1"/>
  <c r="AH345" i="1"/>
  <c r="AG345" i="1"/>
  <c r="AF345" i="1"/>
  <c r="AP344" i="1"/>
  <c r="AQ344" i="1"/>
  <c r="AO344" i="1"/>
  <c r="AN344" i="1"/>
  <c r="AL344" i="1"/>
  <c r="AK344" i="1"/>
  <c r="AH344" i="1"/>
  <c r="AG344" i="1"/>
  <c r="AP343" i="1"/>
  <c r="AQ343" i="1"/>
  <c r="AO343" i="1"/>
  <c r="AM343" i="1"/>
  <c r="AK343" i="1"/>
  <c r="AI343" i="1"/>
  <c r="AG343" i="1"/>
  <c r="AO342" i="1"/>
  <c r="AQ342" i="1"/>
  <c r="AP342" i="1"/>
  <c r="AN342" i="1"/>
  <c r="AM342" i="1"/>
  <c r="AL342" i="1"/>
  <c r="AJ342" i="1"/>
  <c r="AI342" i="1"/>
  <c r="AF342" i="1"/>
  <c r="AI341" i="1"/>
  <c r="AD341" i="1"/>
  <c r="AQ341" i="1"/>
  <c r="AP341" i="1"/>
  <c r="AO341" i="1"/>
  <c r="AN341" i="1"/>
  <c r="AM341" i="1"/>
  <c r="AL341" i="1"/>
  <c r="AK341" i="1"/>
  <c r="AH341" i="1"/>
  <c r="AG341" i="1"/>
  <c r="AF341" i="1"/>
  <c r="AM340" i="1"/>
  <c r="AQ340" i="1"/>
  <c r="AP340" i="1"/>
  <c r="AN340" i="1"/>
  <c r="AL340" i="1"/>
  <c r="AH340" i="1"/>
  <c r="AF340" i="1"/>
  <c r="AP339" i="1"/>
  <c r="AQ339" i="1"/>
  <c r="AO339" i="1"/>
  <c r="AM339" i="1"/>
  <c r="AL339" i="1"/>
  <c r="AK339" i="1"/>
  <c r="AG339" i="1"/>
  <c r="AP338" i="1"/>
  <c r="AO338" i="1"/>
  <c r="AN338" i="1"/>
  <c r="AL338" i="1"/>
  <c r="AK338" i="1"/>
  <c r="AJ338" i="1"/>
  <c r="AG338" i="1"/>
  <c r="AP337" i="1"/>
  <c r="AO337" i="1"/>
  <c r="AK337" i="1"/>
  <c r="AG337" i="1"/>
  <c r="AD337" i="1"/>
  <c r="AQ337" i="1"/>
  <c r="AN337" i="1"/>
  <c r="AM337" i="1"/>
  <c r="AJ337" i="1"/>
  <c r="AI337" i="1"/>
  <c r="AH337" i="1"/>
  <c r="AF337" i="1"/>
  <c r="AO336" i="1"/>
  <c r="AD336" i="1"/>
  <c r="AQ336" i="1"/>
  <c r="AP336" i="1"/>
  <c r="AN336" i="1"/>
  <c r="AM336" i="1"/>
  <c r="AL336" i="1"/>
  <c r="AJ336" i="1"/>
  <c r="AI336" i="1"/>
  <c r="AH336" i="1"/>
  <c r="P336" i="1"/>
  <c r="AM335" i="1"/>
  <c r="AQ335" i="1"/>
  <c r="AP335" i="1"/>
  <c r="AO335" i="1"/>
  <c r="AL335" i="1"/>
  <c r="AK335" i="1"/>
  <c r="AI335" i="1"/>
  <c r="AH335" i="1"/>
  <c r="AG335" i="1"/>
  <c r="AF335" i="1"/>
  <c r="AL334" i="1"/>
  <c r="AP334" i="1"/>
  <c r="AO334" i="1"/>
  <c r="AN334" i="1"/>
  <c r="AK334" i="1"/>
  <c r="AJ334" i="1"/>
  <c r="AH334" i="1"/>
  <c r="AG334" i="1"/>
  <c r="AF334" i="1"/>
  <c r="AO333" i="1"/>
  <c r="AG333" i="1"/>
  <c r="AN333" i="1"/>
  <c r="AK333" i="1"/>
  <c r="AJ333" i="1"/>
  <c r="AF333" i="1"/>
  <c r="AK332" i="1"/>
  <c r="AQ332" i="1"/>
  <c r="AP332" i="1"/>
  <c r="AN332" i="1"/>
  <c r="AM332" i="1"/>
  <c r="AL332" i="1"/>
  <c r="AJ332" i="1"/>
  <c r="AI332" i="1"/>
  <c r="AH332" i="1"/>
  <c r="AF332" i="1"/>
  <c r="AM331" i="1"/>
  <c r="AI331" i="1"/>
  <c r="AD331" i="1"/>
  <c r="AQ331" i="1"/>
  <c r="AP331" i="1"/>
  <c r="AO331" i="1"/>
  <c r="AL331" i="1"/>
  <c r="AK331" i="1"/>
  <c r="AJ331" i="1"/>
  <c r="AH331" i="1"/>
  <c r="AG331" i="1"/>
  <c r="AQ330" i="1"/>
  <c r="AO330" i="1"/>
  <c r="AN330" i="1"/>
  <c r="AM330" i="1"/>
  <c r="AK330" i="1"/>
  <c r="AJ330" i="1"/>
  <c r="AI330" i="1"/>
  <c r="AG330" i="1"/>
  <c r="AF330" i="1"/>
  <c r="AH329" i="1"/>
  <c r="AQ329" i="1"/>
  <c r="AP329" i="1"/>
  <c r="AN329" i="1"/>
  <c r="AM329" i="1"/>
  <c r="AL329" i="1"/>
  <c r="AJ329" i="1"/>
  <c r="AI329" i="1"/>
  <c r="AG329" i="1"/>
  <c r="AQ328" i="1"/>
  <c r="AM328" i="1"/>
  <c r="AD328" i="1"/>
  <c r="AP328" i="1"/>
  <c r="AO328" i="1"/>
  <c r="AN328" i="1"/>
  <c r="AL328" i="1"/>
  <c r="AK328" i="1"/>
  <c r="AI328" i="1"/>
  <c r="AH328" i="1"/>
  <c r="AG328" i="1"/>
  <c r="AF328" i="1"/>
  <c r="AM327" i="1"/>
  <c r="AQ327" i="1"/>
  <c r="AP327" i="1"/>
  <c r="AO327" i="1"/>
  <c r="AN327" i="1"/>
  <c r="AL327" i="1"/>
  <c r="AK327" i="1"/>
  <c r="AJ327" i="1"/>
  <c r="AH327" i="1"/>
  <c r="AG327" i="1"/>
  <c r="AF327" i="1"/>
  <c r="AO326" i="1"/>
  <c r="AI326" i="1"/>
  <c r="AD326" i="1"/>
  <c r="AP326" i="1"/>
  <c r="AL326" i="1"/>
  <c r="AK326" i="1"/>
  <c r="AG326" i="1"/>
  <c r="AN325" i="1"/>
  <c r="AQ325" i="1"/>
  <c r="AO325" i="1"/>
  <c r="AM325" i="1"/>
  <c r="AK325" i="1"/>
  <c r="AJ325" i="1"/>
  <c r="AI325" i="1"/>
  <c r="AF325" i="1"/>
  <c r="AO324" i="1"/>
  <c r="AM324" i="1"/>
  <c r="AG324" i="1"/>
  <c r="AQ324" i="1"/>
  <c r="AP324" i="1"/>
  <c r="AN324" i="1"/>
  <c r="AL324" i="1"/>
  <c r="AK324" i="1"/>
  <c r="AI324" i="1"/>
  <c r="AH324" i="1"/>
  <c r="AQ323" i="1"/>
  <c r="AP323" i="1"/>
  <c r="AN323" i="1"/>
  <c r="AM323" i="1"/>
  <c r="AL323" i="1"/>
  <c r="AJ323" i="1"/>
  <c r="AH323" i="1"/>
  <c r="AL322" i="1"/>
  <c r="AQ322" i="1"/>
  <c r="AP322" i="1"/>
  <c r="AO322" i="1"/>
  <c r="AM322" i="1"/>
  <c r="AK322" i="1"/>
  <c r="AI322" i="1"/>
  <c r="AG322" i="1"/>
  <c r="AK321" i="1"/>
  <c r="AP321" i="1"/>
  <c r="AO321" i="1"/>
  <c r="AN321" i="1"/>
  <c r="AL321" i="1"/>
  <c r="AJ321" i="1"/>
  <c r="AH321" i="1"/>
  <c r="AF321" i="1"/>
  <c r="AI320" i="1"/>
  <c r="AQ320" i="1"/>
  <c r="AP320" i="1"/>
  <c r="AO320" i="1"/>
  <c r="AM320" i="1"/>
  <c r="AL320" i="1"/>
  <c r="AK320" i="1"/>
  <c r="AH320" i="1"/>
  <c r="AG320" i="1"/>
  <c r="AH319" i="1"/>
  <c r="AP319" i="1"/>
  <c r="AO319" i="1"/>
  <c r="AN319" i="1"/>
  <c r="AL319" i="1"/>
  <c r="AK319" i="1"/>
  <c r="AJ319" i="1"/>
  <c r="AG319" i="1"/>
  <c r="AF319" i="1"/>
  <c r="AO318" i="1"/>
  <c r="AG318" i="1"/>
  <c r="AQ318" i="1"/>
  <c r="AN318" i="1"/>
  <c r="AM318" i="1"/>
  <c r="AK318" i="1"/>
  <c r="AJ318" i="1"/>
  <c r="AI318" i="1"/>
  <c r="AH318" i="1"/>
  <c r="AF318" i="1"/>
  <c r="AQ317" i="1"/>
  <c r="AP317" i="1"/>
  <c r="AN317" i="1"/>
  <c r="AM317" i="1"/>
  <c r="AL317" i="1"/>
  <c r="AJ317" i="1"/>
  <c r="AI317" i="1"/>
  <c r="AH317" i="1"/>
  <c r="P317" i="1"/>
  <c r="AM316" i="1"/>
  <c r="AQ316" i="1"/>
  <c r="AP316" i="1"/>
  <c r="AO316" i="1"/>
  <c r="AL316" i="1"/>
  <c r="AK316" i="1"/>
  <c r="AI316" i="1"/>
  <c r="AH316" i="1"/>
  <c r="AG316" i="1"/>
  <c r="AP315" i="1"/>
  <c r="AO315" i="1"/>
  <c r="AN315" i="1"/>
  <c r="AL315" i="1"/>
  <c r="AK315" i="1"/>
  <c r="AJ315" i="1"/>
  <c r="AI315" i="1"/>
  <c r="AH315" i="1"/>
  <c r="AG315" i="1"/>
  <c r="AO314" i="1"/>
  <c r="AI314" i="1"/>
  <c r="AQ314" i="1"/>
  <c r="AN314" i="1"/>
  <c r="AM314" i="1"/>
  <c r="AK314" i="1"/>
  <c r="AJ314" i="1"/>
  <c r="AG314" i="1"/>
  <c r="AF314" i="1"/>
  <c r="AO313" i="1"/>
  <c r="AN313" i="1"/>
  <c r="AK313" i="1"/>
  <c r="AJ313" i="1"/>
  <c r="AG313" i="1"/>
  <c r="AF313" i="1"/>
  <c r="AK312" i="1"/>
  <c r="AD312" i="1"/>
  <c r="AQ312" i="1"/>
  <c r="AM312" i="1"/>
  <c r="AJ312" i="1"/>
  <c r="AI312" i="1"/>
  <c r="AF312" i="1"/>
  <c r="AG311" i="1"/>
  <c r="AO311" i="1"/>
  <c r="AJ311" i="1"/>
  <c r="AI311" i="1"/>
  <c r="AC309" i="1"/>
  <c r="W309" i="1"/>
  <c r="AP308" i="1"/>
  <c r="AK308" i="1"/>
  <c r="Z309" i="1"/>
  <c r="AQ308" i="1"/>
  <c r="AN308" i="1"/>
  <c r="AM308" i="1"/>
  <c r="AJ308" i="1"/>
  <c r="AG308" i="1"/>
  <c r="AF308" i="1"/>
  <c r="AB309" i="1"/>
  <c r="AA309" i="1"/>
  <c r="X309" i="1"/>
  <c r="T309" i="1"/>
  <c r="R309" i="1"/>
  <c r="N309" i="1"/>
  <c r="AO307" i="1"/>
  <c r="J309" i="1"/>
  <c r="AL309" i="1" s="1"/>
  <c r="E309" i="1"/>
  <c r="AB305" i="1"/>
  <c r="X305" i="1"/>
  <c r="T305" i="1"/>
  <c r="G305" i="1"/>
  <c r="AI305" i="1" s="1"/>
  <c r="AA305" i="1"/>
  <c r="Z305" i="1"/>
  <c r="W305" i="1"/>
  <c r="V305" i="1"/>
  <c r="U305" i="1"/>
  <c r="S305" i="1"/>
  <c r="R305" i="1"/>
  <c r="O305" i="1"/>
  <c r="N305" i="1"/>
  <c r="L305" i="1"/>
  <c r="AN305" i="1" s="1"/>
  <c r="K305" i="1"/>
  <c r="AL304" i="1"/>
  <c r="H305" i="1"/>
  <c r="AI304" i="1"/>
  <c r="F305" i="1"/>
  <c r="AH305" i="1" s="1"/>
  <c r="AG304" i="1"/>
  <c r="AO302" i="1"/>
  <c r="AB302" i="1"/>
  <c r="X302" i="1"/>
  <c r="AL302" i="1" s="1"/>
  <c r="R302" i="1"/>
  <c r="L302" i="1"/>
  <c r="I302" i="1"/>
  <c r="AK302" i="1" s="1"/>
  <c r="E302" i="1"/>
  <c r="AG302" i="1" s="1"/>
  <c r="AJ301" i="1"/>
  <c r="AC302" i="1"/>
  <c r="AA302" i="1"/>
  <c r="Z302" i="1"/>
  <c r="Y302" i="1"/>
  <c r="W302" i="1"/>
  <c r="V302" i="1"/>
  <c r="U302" i="1"/>
  <c r="S302" i="1"/>
  <c r="N302" i="1"/>
  <c r="M302" i="1"/>
  <c r="AN301" i="1"/>
  <c r="K302" i="1"/>
  <c r="AM302" i="1" s="1"/>
  <c r="J302" i="1"/>
  <c r="AK301" i="1"/>
  <c r="H302" i="1"/>
  <c r="G302" i="1"/>
  <c r="F302" i="1"/>
  <c r="D302" i="1"/>
  <c r="AB299" i="1"/>
  <c r="K299" i="1"/>
  <c r="AC299" i="1"/>
  <c r="AA299" i="1"/>
  <c r="Y299" i="1"/>
  <c r="X299" i="1"/>
  <c r="W299" i="1"/>
  <c r="V299" i="1"/>
  <c r="U299" i="1"/>
  <c r="T299" i="1"/>
  <c r="S299" i="1"/>
  <c r="L299" i="1"/>
  <c r="AM298" i="1"/>
  <c r="AL298" i="1"/>
  <c r="H299" i="1"/>
  <c r="AJ299" i="1" s="1"/>
  <c r="AH298" i="1"/>
  <c r="AC296" i="1"/>
  <c r="U296" i="1"/>
  <c r="I296" i="1"/>
  <c r="AK296" i="1" s="1"/>
  <c r="AP295" i="1"/>
  <c r="AO295" i="1"/>
  <c r="AH295" i="1"/>
  <c r="AG295" i="1"/>
  <c r="AB296" i="1"/>
  <c r="AA296" i="1"/>
  <c r="Z296" i="1"/>
  <c r="Y296" i="1"/>
  <c r="W296" i="1"/>
  <c r="V296" i="1"/>
  <c r="T296" i="1"/>
  <c r="S296" i="1"/>
  <c r="R296" i="1"/>
  <c r="N296" i="1"/>
  <c r="AP296" i="1" s="1"/>
  <c r="M296" i="1"/>
  <c r="J296" i="1"/>
  <c r="AK295" i="1"/>
  <c r="F296" i="1"/>
  <c r="AH296" i="1" s="1"/>
  <c r="E296" i="1"/>
  <c r="AP291" i="1"/>
  <c r="AL291" i="1"/>
  <c r="AH291" i="1"/>
  <c r="AD291" i="1"/>
  <c r="AO291" i="1"/>
  <c r="AM291" i="1"/>
  <c r="AK291" i="1"/>
  <c r="AG291" i="1"/>
  <c r="AO290" i="1"/>
  <c r="AG290" i="1"/>
  <c r="AD290" i="1"/>
  <c r="AN290" i="1"/>
  <c r="AL290" i="1"/>
  <c r="AK290" i="1"/>
  <c r="AJ290" i="1"/>
  <c r="AF290" i="1"/>
  <c r="AD289" i="1"/>
  <c r="AQ289" i="1"/>
  <c r="AP289" i="1"/>
  <c r="AN289" i="1"/>
  <c r="AM289" i="1"/>
  <c r="AL289" i="1"/>
  <c r="AK289" i="1"/>
  <c r="AJ289" i="1"/>
  <c r="AI289" i="1"/>
  <c r="AH289" i="1"/>
  <c r="AF289" i="1"/>
  <c r="AQ288" i="1"/>
  <c r="AP288" i="1"/>
  <c r="AO288" i="1"/>
  <c r="AM288" i="1"/>
  <c r="AL288" i="1"/>
  <c r="AK288" i="1"/>
  <c r="AI288" i="1"/>
  <c r="AH288" i="1"/>
  <c r="AG288" i="1"/>
  <c r="AQ287" i="1"/>
  <c r="AP287" i="1"/>
  <c r="AH287" i="1"/>
  <c r="AD287" i="1"/>
  <c r="AO287" i="1"/>
  <c r="AN287" i="1"/>
  <c r="AL287" i="1"/>
  <c r="AK287" i="1"/>
  <c r="AJ287" i="1"/>
  <c r="AI287" i="1"/>
  <c r="AG287" i="1"/>
  <c r="AF287" i="1"/>
  <c r="AO286" i="1"/>
  <c r="AG286" i="1"/>
  <c r="AQ286" i="1"/>
  <c r="AN286" i="1"/>
  <c r="AM286" i="1"/>
  <c r="AK286" i="1"/>
  <c r="AJ286" i="1"/>
  <c r="AI286" i="1"/>
  <c r="AF286" i="1"/>
  <c r="AO285" i="1"/>
  <c r="AQ285" i="1"/>
  <c r="AP285" i="1"/>
  <c r="AN285" i="1"/>
  <c r="AM285" i="1"/>
  <c r="AL285" i="1"/>
  <c r="AJ285" i="1"/>
  <c r="AI285" i="1"/>
  <c r="AH285" i="1"/>
  <c r="AF285" i="1"/>
  <c r="AQ284" i="1"/>
  <c r="AP284" i="1"/>
  <c r="AO284" i="1"/>
  <c r="AN284" i="1"/>
  <c r="AM284" i="1"/>
  <c r="AI284" i="1"/>
  <c r="AH284" i="1"/>
  <c r="AG284" i="1"/>
  <c r="AF284" i="1"/>
  <c r="AP283" i="1"/>
  <c r="AL283" i="1"/>
  <c r="AH283" i="1"/>
  <c r="Z292" i="1"/>
  <c r="AD283" i="1"/>
  <c r="AM283" i="1"/>
  <c r="AK283" i="1"/>
  <c r="AJ280" i="1"/>
  <c r="AQ280" i="1"/>
  <c r="AP280" i="1"/>
  <c r="AO280" i="1"/>
  <c r="AM280" i="1"/>
  <c r="AL280" i="1"/>
  <c r="AK280" i="1"/>
  <c r="AI280" i="1"/>
  <c r="AH280" i="1"/>
  <c r="AG280" i="1"/>
  <c r="AH279" i="1"/>
  <c r="AP279" i="1"/>
  <c r="AN279" i="1"/>
  <c r="AL279" i="1"/>
  <c r="AJ279" i="1"/>
  <c r="AF279" i="1"/>
  <c r="AQ278" i="1"/>
  <c r="AO278" i="1"/>
  <c r="AM278" i="1"/>
  <c r="AK278" i="1"/>
  <c r="AI278" i="1"/>
  <c r="AH278" i="1"/>
  <c r="AG278" i="1"/>
  <c r="AL277" i="1"/>
  <c r="AP277" i="1"/>
  <c r="AN277" i="1"/>
  <c r="AJ277" i="1"/>
  <c r="AH277" i="1"/>
  <c r="AQ276" i="1"/>
  <c r="AP276" i="1"/>
  <c r="AO276" i="1"/>
  <c r="AM276" i="1"/>
  <c r="AL276" i="1"/>
  <c r="AK276" i="1"/>
  <c r="AJ276" i="1"/>
  <c r="AI276" i="1"/>
  <c r="AH276" i="1"/>
  <c r="AG276" i="1"/>
  <c r="AF276" i="1"/>
  <c r="AP275" i="1"/>
  <c r="AO275" i="1"/>
  <c r="AN275" i="1"/>
  <c r="AL275" i="1"/>
  <c r="AK275" i="1"/>
  <c r="AJ275" i="1"/>
  <c r="AH275" i="1"/>
  <c r="AG275" i="1"/>
  <c r="AF275" i="1"/>
  <c r="AO274" i="1"/>
  <c r="AQ274" i="1"/>
  <c r="AN274" i="1"/>
  <c r="AM274" i="1"/>
  <c r="AK274" i="1"/>
  <c r="AJ274" i="1"/>
  <c r="AI274" i="1"/>
  <c r="AH274" i="1"/>
  <c r="AG274" i="1"/>
  <c r="AF274" i="1"/>
  <c r="AQ273" i="1"/>
  <c r="AP273" i="1"/>
  <c r="AN273" i="1"/>
  <c r="AM273" i="1"/>
  <c r="AL273" i="1"/>
  <c r="AJ273" i="1"/>
  <c r="AI273" i="1"/>
  <c r="AH273" i="1"/>
  <c r="P273" i="1"/>
  <c r="AQ272" i="1"/>
  <c r="AP272" i="1"/>
  <c r="AO272" i="1"/>
  <c r="AM272" i="1"/>
  <c r="AL272" i="1"/>
  <c r="AK272" i="1"/>
  <c r="AI272" i="1"/>
  <c r="AG272" i="1"/>
  <c r="AF272" i="1"/>
  <c r="AQ271" i="1"/>
  <c r="AP271" i="1"/>
  <c r="AO271" i="1"/>
  <c r="AN271" i="1"/>
  <c r="AK271" i="1"/>
  <c r="AH271" i="1"/>
  <c r="AG271" i="1"/>
  <c r="AO270" i="1"/>
  <c r="AQ270" i="1"/>
  <c r="AP270" i="1"/>
  <c r="AN270" i="1"/>
  <c r="AM270" i="1"/>
  <c r="AK270" i="1"/>
  <c r="AJ270" i="1"/>
  <c r="AI270" i="1"/>
  <c r="AG270" i="1"/>
  <c r="AF270" i="1"/>
  <c r="AA281" i="1"/>
  <c r="AO269" i="1"/>
  <c r="AN269" i="1"/>
  <c r="AJ269" i="1"/>
  <c r="AH266" i="1"/>
  <c r="AD266" i="1"/>
  <c r="AP266" i="1"/>
  <c r="AO266" i="1"/>
  <c r="AL266" i="1"/>
  <c r="AK266" i="1"/>
  <c r="AJ266" i="1"/>
  <c r="AI266" i="1"/>
  <c r="AG266" i="1"/>
  <c r="AQ265" i="1"/>
  <c r="AO265" i="1"/>
  <c r="AN265" i="1"/>
  <c r="AM265" i="1"/>
  <c r="AK265" i="1"/>
  <c r="AJ265" i="1"/>
  <c r="AI265" i="1"/>
  <c r="AG265" i="1"/>
  <c r="AF265" i="1"/>
  <c r="AH264" i="1"/>
  <c r="AQ264" i="1"/>
  <c r="AP264" i="1"/>
  <c r="AO264" i="1"/>
  <c r="AN264" i="1"/>
  <c r="AM264" i="1"/>
  <c r="AL264" i="1"/>
  <c r="AK264" i="1"/>
  <c r="AJ264" i="1"/>
  <c r="AI264" i="1"/>
  <c r="AG264" i="1"/>
  <c r="AI263" i="1"/>
  <c r="AQ263" i="1"/>
  <c r="AP263" i="1"/>
  <c r="AO263" i="1"/>
  <c r="AM263" i="1"/>
  <c r="AL263" i="1"/>
  <c r="AK263" i="1"/>
  <c r="AH263" i="1"/>
  <c r="AG263" i="1"/>
  <c r="P263" i="1"/>
  <c r="AP262" i="1"/>
  <c r="AO262" i="1"/>
  <c r="AN262" i="1"/>
  <c r="AL262" i="1"/>
  <c r="AK262" i="1"/>
  <c r="AJ262" i="1"/>
  <c r="AH262" i="1"/>
  <c r="AG262" i="1"/>
  <c r="AF262" i="1"/>
  <c r="AO261" i="1"/>
  <c r="AQ261" i="1"/>
  <c r="AN261" i="1"/>
  <c r="AM261" i="1"/>
  <c r="AK261" i="1"/>
  <c r="AJ261" i="1"/>
  <c r="AI261" i="1"/>
  <c r="AG261" i="1"/>
  <c r="AF261" i="1"/>
  <c r="AN260" i="1"/>
  <c r="AK260" i="1"/>
  <c r="AQ260" i="1"/>
  <c r="AP260" i="1"/>
  <c r="AM260" i="1"/>
  <c r="AL260" i="1"/>
  <c r="AJ260" i="1"/>
  <c r="AI260" i="1"/>
  <c r="AH260" i="1"/>
  <c r="AF260" i="1"/>
  <c r="AQ259" i="1"/>
  <c r="AP259" i="1"/>
  <c r="AO259" i="1"/>
  <c r="AM259" i="1"/>
  <c r="AL259" i="1"/>
  <c r="AK259" i="1"/>
  <c r="AJ259" i="1"/>
  <c r="AI259" i="1"/>
  <c r="AG259" i="1"/>
  <c r="AQ258" i="1"/>
  <c r="AP258" i="1"/>
  <c r="AH258" i="1"/>
  <c r="AO258" i="1"/>
  <c r="AN258" i="1"/>
  <c r="AL258" i="1"/>
  <c r="AK258" i="1"/>
  <c r="AJ258" i="1"/>
  <c r="AI258" i="1"/>
  <c r="AG258" i="1"/>
  <c r="AF258" i="1"/>
  <c r="AH257" i="1"/>
  <c r="S267" i="1"/>
  <c r="AQ257" i="1"/>
  <c r="AP257" i="1"/>
  <c r="AM257" i="1"/>
  <c r="AG257" i="1"/>
  <c r="K255" i="1"/>
  <c r="G255" i="1"/>
  <c r="AI255" i="1" s="1"/>
  <c r="AQ254" i="1"/>
  <c r="AM254" i="1"/>
  <c r="AI254" i="1"/>
  <c r="AC255" i="1"/>
  <c r="AB255" i="1"/>
  <c r="AA255" i="1"/>
  <c r="Y255" i="1"/>
  <c r="X255" i="1"/>
  <c r="W255" i="1"/>
  <c r="U255" i="1"/>
  <c r="T255" i="1"/>
  <c r="S255" i="1"/>
  <c r="O255" i="1"/>
  <c r="AQ255" i="1" s="1"/>
  <c r="L255" i="1"/>
  <c r="AL254" i="1"/>
  <c r="H255" i="1"/>
  <c r="V252" i="1"/>
  <c r="U252" i="1"/>
  <c r="D252" i="1"/>
  <c r="AF252" i="1" s="1"/>
  <c r="AO251" i="1"/>
  <c r="AG251" i="1"/>
  <c r="AQ251" i="1"/>
  <c r="AN251" i="1"/>
  <c r="AM251" i="1"/>
  <c r="AK251" i="1"/>
  <c r="AJ251" i="1"/>
  <c r="AI251" i="1"/>
  <c r="AF251" i="1"/>
  <c r="AN250" i="1"/>
  <c r="AJ250" i="1"/>
  <c r="AQ250" i="1"/>
  <c r="AP250" i="1"/>
  <c r="AM250" i="1"/>
  <c r="AL250" i="1"/>
  <c r="AK250" i="1"/>
  <c r="AI250" i="1"/>
  <c r="AH250" i="1"/>
  <c r="AF250" i="1"/>
  <c r="AQ249" i="1"/>
  <c r="AJ249" i="1"/>
  <c r="AI249" i="1"/>
  <c r="AP249" i="1"/>
  <c r="AO249" i="1"/>
  <c r="AM249" i="1"/>
  <c r="AL249" i="1"/>
  <c r="AK249" i="1"/>
  <c r="AH249" i="1"/>
  <c r="AG249" i="1"/>
  <c r="AQ248" i="1"/>
  <c r="AI248" i="1"/>
  <c r="AH248" i="1"/>
  <c r="Z252" i="1"/>
  <c r="R252" i="1"/>
  <c r="AK248" i="1"/>
  <c r="AJ248" i="1"/>
  <c r="AF248" i="1"/>
  <c r="AQ245" i="1"/>
  <c r="AP245" i="1"/>
  <c r="AN245" i="1"/>
  <c r="AM245" i="1"/>
  <c r="AL245" i="1"/>
  <c r="AJ245" i="1"/>
  <c r="AI245" i="1"/>
  <c r="AH245" i="1"/>
  <c r="P245" i="1"/>
  <c r="AM244" i="1"/>
  <c r="AQ244" i="1"/>
  <c r="AP244" i="1"/>
  <c r="AO244" i="1"/>
  <c r="AL244" i="1"/>
  <c r="AK244" i="1"/>
  <c r="AI244" i="1"/>
  <c r="AH244" i="1"/>
  <c r="AG244" i="1"/>
  <c r="AP243" i="1"/>
  <c r="AH243" i="1"/>
  <c r="AD243" i="1"/>
  <c r="AO243" i="1"/>
  <c r="AL243" i="1"/>
  <c r="AK243" i="1"/>
  <c r="AG243" i="1"/>
  <c r="AQ242" i="1"/>
  <c r="AO242" i="1"/>
  <c r="AN242" i="1"/>
  <c r="AM242" i="1"/>
  <c r="AK242" i="1"/>
  <c r="AI242" i="1"/>
  <c r="AG242" i="1"/>
  <c r="AF242" i="1"/>
  <c r="AN241" i="1"/>
  <c r="AJ241" i="1"/>
  <c r="AP241" i="1"/>
  <c r="AM241" i="1"/>
  <c r="AL241" i="1"/>
  <c r="AK241" i="1"/>
  <c r="AH241" i="1"/>
  <c r="AF241" i="1"/>
  <c r="AJ240" i="1"/>
  <c r="AQ240" i="1"/>
  <c r="AP240" i="1"/>
  <c r="AO240" i="1"/>
  <c r="AM240" i="1"/>
  <c r="AL240" i="1"/>
  <c r="AK240" i="1"/>
  <c r="AI240" i="1"/>
  <c r="AH240" i="1"/>
  <c r="AG240" i="1"/>
  <c r="AL239" i="1"/>
  <c r="AH239" i="1"/>
  <c r="AD239" i="1"/>
  <c r="AQ239" i="1"/>
  <c r="AP239" i="1"/>
  <c r="AO239" i="1"/>
  <c r="AN239" i="1"/>
  <c r="AK239" i="1"/>
  <c r="AJ239" i="1"/>
  <c r="AI239" i="1"/>
  <c r="AG239" i="1"/>
  <c r="AF239" i="1"/>
  <c r="AP238" i="1"/>
  <c r="AH238" i="1"/>
  <c r="AG238" i="1"/>
  <c r="AD238" i="1"/>
  <c r="AQ238" i="1"/>
  <c r="AO238" i="1"/>
  <c r="AN238" i="1"/>
  <c r="AM238" i="1"/>
  <c r="AK238" i="1"/>
  <c r="AJ238" i="1"/>
  <c r="AI238" i="1"/>
  <c r="AF238" i="1"/>
  <c r="AO237" i="1"/>
  <c r="AQ237" i="1"/>
  <c r="AN237" i="1"/>
  <c r="AM237" i="1"/>
  <c r="AJ237" i="1"/>
  <c r="AI237" i="1"/>
  <c r="AO233" i="1"/>
  <c r="AG233" i="1"/>
  <c r="AN233" i="1"/>
  <c r="AK233" i="1"/>
  <c r="AJ233" i="1"/>
  <c r="AF233" i="1"/>
  <c r="AK232" i="1"/>
  <c r="AQ232" i="1"/>
  <c r="AP232" i="1"/>
  <c r="AN232" i="1"/>
  <c r="AM232" i="1"/>
  <c r="AL232" i="1"/>
  <c r="AJ232" i="1"/>
  <c r="AI232" i="1"/>
  <c r="AH232" i="1"/>
  <c r="AF232" i="1"/>
  <c r="AQ231" i="1"/>
  <c r="AP231" i="1"/>
  <c r="AO231" i="1"/>
  <c r="AM231" i="1"/>
  <c r="AL231" i="1"/>
  <c r="AK231" i="1"/>
  <c r="AJ231" i="1"/>
  <c r="AI231" i="1"/>
  <c r="AH231" i="1"/>
  <c r="AG231" i="1"/>
  <c r="AQ230" i="1"/>
  <c r="AP230" i="1"/>
  <c r="AH230" i="1"/>
  <c r="AO230" i="1"/>
  <c r="AN230" i="1"/>
  <c r="AL230" i="1"/>
  <c r="AK230" i="1"/>
  <c r="AJ230" i="1"/>
  <c r="AI230" i="1"/>
  <c r="AG230" i="1"/>
  <c r="AF230" i="1"/>
  <c r="AP229" i="1"/>
  <c r="AK229" i="1"/>
  <c r="AG229" i="1"/>
  <c r="AQ229" i="1"/>
  <c r="AO229" i="1"/>
  <c r="AN229" i="1"/>
  <c r="AM229" i="1"/>
  <c r="AJ229" i="1"/>
  <c r="AI229" i="1"/>
  <c r="AH229" i="1"/>
  <c r="AF229" i="1"/>
  <c r="AJ228" i="1"/>
  <c r="AQ228" i="1"/>
  <c r="AP228" i="1"/>
  <c r="AN228" i="1"/>
  <c r="AM228" i="1"/>
  <c r="AL228" i="1"/>
  <c r="AI228" i="1"/>
  <c r="AH228" i="1"/>
  <c r="AQ227" i="1"/>
  <c r="AP227" i="1"/>
  <c r="AO227" i="1"/>
  <c r="AM227" i="1"/>
  <c r="AL227" i="1"/>
  <c r="AK227" i="1"/>
  <c r="AI227" i="1"/>
  <c r="AH227" i="1"/>
  <c r="AG227" i="1"/>
  <c r="AP226" i="1"/>
  <c r="AL226" i="1"/>
  <c r="AO226" i="1"/>
  <c r="AK226" i="1"/>
  <c r="AH226" i="1"/>
  <c r="AG226" i="1"/>
  <c r="AG225" i="1"/>
  <c r="AQ225" i="1"/>
  <c r="AO225" i="1"/>
  <c r="AN225" i="1"/>
  <c r="AM225" i="1"/>
  <c r="AK225" i="1"/>
  <c r="AJ225" i="1"/>
  <c r="AI225" i="1"/>
  <c r="AF225" i="1"/>
  <c r="AK224" i="1"/>
  <c r="AQ224" i="1"/>
  <c r="AP224" i="1"/>
  <c r="AN224" i="1"/>
  <c r="AM224" i="1"/>
  <c r="AL224" i="1"/>
  <c r="AJ224" i="1"/>
  <c r="AI224" i="1"/>
  <c r="AH224" i="1"/>
  <c r="AF224" i="1"/>
  <c r="AM223" i="1"/>
  <c r="AJ223" i="1"/>
  <c r="AI223" i="1"/>
  <c r="AQ223" i="1"/>
  <c r="AP223" i="1"/>
  <c r="AO223" i="1"/>
  <c r="AL223" i="1"/>
  <c r="AK223" i="1"/>
  <c r="AH223" i="1"/>
  <c r="AG223" i="1"/>
  <c r="AL222" i="1"/>
  <c r="AI222" i="1"/>
  <c r="AQ222" i="1"/>
  <c r="AP222" i="1"/>
  <c r="AO222" i="1"/>
  <c r="AN222" i="1"/>
  <c r="AK222" i="1"/>
  <c r="AJ222" i="1"/>
  <c r="AH222" i="1"/>
  <c r="AG222" i="1"/>
  <c r="AF222" i="1"/>
  <c r="AQ221" i="1"/>
  <c r="AP221" i="1"/>
  <c r="AO221" i="1"/>
  <c r="AN221" i="1"/>
  <c r="AM221" i="1"/>
  <c r="AL221" i="1"/>
  <c r="AJ221" i="1"/>
  <c r="AI221" i="1"/>
  <c r="AH221" i="1"/>
  <c r="AF221" i="1"/>
  <c r="AQ220" i="1"/>
  <c r="AM220" i="1"/>
  <c r="AP220" i="1"/>
  <c r="AO220" i="1"/>
  <c r="AL220" i="1"/>
  <c r="AK220" i="1"/>
  <c r="AI220" i="1"/>
  <c r="AH220" i="1"/>
  <c r="AG220" i="1"/>
  <c r="AI219" i="1"/>
  <c r="AD219" i="1"/>
  <c r="AP219" i="1"/>
  <c r="AO219" i="1"/>
  <c r="AN219" i="1"/>
  <c r="AL219" i="1"/>
  <c r="AK219" i="1"/>
  <c r="AJ219" i="1"/>
  <c r="AH219" i="1"/>
  <c r="AG219" i="1"/>
  <c r="AF219" i="1"/>
  <c r="AH218" i="1"/>
  <c r="AP218" i="1"/>
  <c r="AO218" i="1"/>
  <c r="AN218" i="1"/>
  <c r="AL218" i="1"/>
  <c r="AK218" i="1"/>
  <c r="AJ218" i="1"/>
  <c r="AG218" i="1"/>
  <c r="AF218" i="1"/>
  <c r="AO217" i="1"/>
  <c r="AG217" i="1"/>
  <c r="AQ217" i="1"/>
  <c r="AN217" i="1"/>
  <c r="AM217" i="1"/>
  <c r="AK217" i="1"/>
  <c r="AJ217" i="1"/>
  <c r="AI217" i="1"/>
  <c r="AF217" i="1"/>
  <c r="AN216" i="1"/>
  <c r="AJ216" i="1"/>
  <c r="AQ216" i="1"/>
  <c r="AP216" i="1"/>
  <c r="AM216" i="1"/>
  <c r="AL216" i="1"/>
  <c r="AK216" i="1"/>
  <c r="AI216" i="1"/>
  <c r="AH216" i="1"/>
  <c r="AF216" i="1"/>
  <c r="AJ215" i="1"/>
  <c r="AQ215" i="1"/>
  <c r="AP215" i="1"/>
  <c r="AO215" i="1"/>
  <c r="AM215" i="1"/>
  <c r="AL215" i="1"/>
  <c r="AK215" i="1"/>
  <c r="AI215" i="1"/>
  <c r="AH215" i="1"/>
  <c r="AG215" i="1"/>
  <c r="AQ214" i="1"/>
  <c r="AL214" i="1"/>
  <c r="AP214" i="1"/>
  <c r="AO214" i="1"/>
  <c r="AN214" i="1"/>
  <c r="AK214" i="1"/>
  <c r="AJ214" i="1"/>
  <c r="AI214" i="1"/>
  <c r="AH214" i="1"/>
  <c r="AG214" i="1"/>
  <c r="AF214" i="1"/>
  <c r="AO213" i="1"/>
  <c r="AH213" i="1"/>
  <c r="AQ213" i="1"/>
  <c r="AP213" i="1"/>
  <c r="AN213" i="1"/>
  <c r="AM213" i="1"/>
  <c r="AK213" i="1"/>
  <c r="AJ213" i="1"/>
  <c r="AI213" i="1"/>
  <c r="AG213" i="1"/>
  <c r="AF213" i="1"/>
  <c r="AN212" i="1"/>
  <c r="AQ212" i="1"/>
  <c r="AP212" i="1"/>
  <c r="AM212" i="1"/>
  <c r="AL212" i="1"/>
  <c r="AJ212" i="1"/>
  <c r="AI212" i="1"/>
  <c r="AH212" i="1"/>
  <c r="AM211" i="1"/>
  <c r="AQ211" i="1"/>
  <c r="AP211" i="1"/>
  <c r="AO211" i="1"/>
  <c r="AL211" i="1"/>
  <c r="AK211" i="1"/>
  <c r="AI211" i="1"/>
  <c r="AH211" i="1"/>
  <c r="AG211" i="1"/>
  <c r="AH210" i="1"/>
  <c r="AD210" i="1"/>
  <c r="AP210" i="1"/>
  <c r="AO210" i="1"/>
  <c r="AN210" i="1"/>
  <c r="AL210" i="1"/>
  <c r="AK210" i="1"/>
  <c r="AJ210" i="1"/>
  <c r="AG210" i="1"/>
  <c r="AF210" i="1"/>
  <c r="AQ209" i="1"/>
  <c r="AO209" i="1"/>
  <c r="AN209" i="1"/>
  <c r="AM209" i="1"/>
  <c r="AK209" i="1"/>
  <c r="AJ209" i="1"/>
  <c r="AI209" i="1"/>
  <c r="AG209" i="1"/>
  <c r="AF209" i="1"/>
  <c r="AN208" i="1"/>
  <c r="AJ208" i="1"/>
  <c r="AQ208" i="1"/>
  <c r="AP208" i="1"/>
  <c r="AM208" i="1"/>
  <c r="AL208" i="1"/>
  <c r="AK208" i="1"/>
  <c r="AI208" i="1"/>
  <c r="AH208" i="1"/>
  <c r="AF208" i="1"/>
  <c r="AQ207" i="1"/>
  <c r="AJ207" i="1"/>
  <c r="AP207" i="1"/>
  <c r="AO207" i="1"/>
  <c r="AM207" i="1"/>
  <c r="AL207" i="1"/>
  <c r="AK207" i="1"/>
  <c r="AI207" i="1"/>
  <c r="AH207" i="1"/>
  <c r="AG207" i="1"/>
  <c r="AQ206" i="1"/>
  <c r="AH206" i="1"/>
  <c r="AD206" i="1"/>
  <c r="AP206" i="1"/>
  <c r="AO206" i="1"/>
  <c r="AN206" i="1"/>
  <c r="AL206" i="1"/>
  <c r="AK206" i="1"/>
  <c r="AJ206" i="1"/>
  <c r="AI206" i="1"/>
  <c r="AG206" i="1"/>
  <c r="AF206" i="1"/>
  <c r="AH205" i="1"/>
  <c r="AQ205" i="1"/>
  <c r="AP205" i="1"/>
  <c r="AO205" i="1"/>
  <c r="AN205" i="1"/>
  <c r="AM205" i="1"/>
  <c r="AK205" i="1"/>
  <c r="AJ205" i="1"/>
  <c r="AI205" i="1"/>
  <c r="AG205" i="1"/>
  <c r="AF205" i="1"/>
  <c r="AD204" i="1"/>
  <c r="AQ204" i="1"/>
  <c r="AP204" i="1"/>
  <c r="AN204" i="1"/>
  <c r="AM204" i="1"/>
  <c r="AL204" i="1"/>
  <c r="AJ204" i="1"/>
  <c r="AI204" i="1"/>
  <c r="AH204" i="1"/>
  <c r="P204" i="1"/>
  <c r="AQ203" i="1"/>
  <c r="AP203" i="1"/>
  <c r="AO203" i="1"/>
  <c r="AM203" i="1"/>
  <c r="AL203" i="1"/>
  <c r="AK203" i="1"/>
  <c r="AI203" i="1"/>
  <c r="AH203" i="1"/>
  <c r="AG203" i="1"/>
  <c r="AP202" i="1"/>
  <c r="AO202" i="1"/>
  <c r="AN202" i="1"/>
  <c r="AL202" i="1"/>
  <c r="AK202" i="1"/>
  <c r="AJ202" i="1"/>
  <c r="AH202" i="1"/>
  <c r="AG202" i="1"/>
  <c r="AF202" i="1"/>
  <c r="AK201" i="1"/>
  <c r="AQ201" i="1"/>
  <c r="AO201" i="1"/>
  <c r="AN201" i="1"/>
  <c r="AM201" i="1"/>
  <c r="AJ201" i="1"/>
  <c r="AI201" i="1"/>
  <c r="AG201" i="1"/>
  <c r="AF201" i="1"/>
  <c r="AN200" i="1"/>
  <c r="AJ200" i="1"/>
  <c r="AQ200" i="1"/>
  <c r="AP200" i="1"/>
  <c r="AM200" i="1"/>
  <c r="AL200" i="1"/>
  <c r="AK200" i="1"/>
  <c r="AI200" i="1"/>
  <c r="AH200" i="1"/>
  <c r="AF200" i="1"/>
  <c r="AJ199" i="1"/>
  <c r="AQ199" i="1"/>
  <c r="AP199" i="1"/>
  <c r="AO199" i="1"/>
  <c r="AM199" i="1"/>
  <c r="AL199" i="1"/>
  <c r="AK199" i="1"/>
  <c r="AI199" i="1"/>
  <c r="AH199" i="1"/>
  <c r="AG199" i="1"/>
  <c r="AQ198" i="1"/>
  <c r="AL198" i="1"/>
  <c r="AP198" i="1"/>
  <c r="AO198" i="1"/>
  <c r="AN198" i="1"/>
  <c r="AK198" i="1"/>
  <c r="AJ198" i="1"/>
  <c r="AI198" i="1"/>
  <c r="AH198" i="1"/>
  <c r="AG198" i="1"/>
  <c r="AF198" i="1"/>
  <c r="AO197" i="1"/>
  <c r="AH197" i="1"/>
  <c r="AQ197" i="1"/>
  <c r="AP197" i="1"/>
  <c r="AN197" i="1"/>
  <c r="AM197" i="1"/>
  <c r="AK197" i="1"/>
  <c r="AJ197" i="1"/>
  <c r="AI197" i="1"/>
  <c r="AG197" i="1"/>
  <c r="AF197" i="1"/>
  <c r="AN196" i="1"/>
  <c r="AQ196" i="1"/>
  <c r="AP196" i="1"/>
  <c r="AM196" i="1"/>
  <c r="AL196" i="1"/>
  <c r="AJ196" i="1"/>
  <c r="AI196" i="1"/>
  <c r="AH196" i="1"/>
  <c r="AM195" i="1"/>
  <c r="AQ195" i="1"/>
  <c r="AP195" i="1"/>
  <c r="AO195" i="1"/>
  <c r="AL195" i="1"/>
  <c r="AK195" i="1"/>
  <c r="AI195" i="1"/>
  <c r="AH195" i="1"/>
  <c r="AG195" i="1"/>
  <c r="AH194" i="1"/>
  <c r="AD194" i="1"/>
  <c r="AP194" i="1"/>
  <c r="AO194" i="1"/>
  <c r="AN194" i="1"/>
  <c r="AL194" i="1"/>
  <c r="AK194" i="1"/>
  <c r="AJ194" i="1"/>
  <c r="AG194" i="1"/>
  <c r="AF194" i="1"/>
  <c r="AQ193" i="1"/>
  <c r="AO193" i="1"/>
  <c r="AN193" i="1"/>
  <c r="AM193" i="1"/>
  <c r="AK193" i="1"/>
  <c r="AJ193" i="1"/>
  <c r="AI193" i="1"/>
  <c r="AG193" i="1"/>
  <c r="AF193" i="1"/>
  <c r="AN192" i="1"/>
  <c r="AJ192" i="1"/>
  <c r="AQ192" i="1"/>
  <c r="AP192" i="1"/>
  <c r="AM192" i="1"/>
  <c r="AL192" i="1"/>
  <c r="AK192" i="1"/>
  <c r="AI192" i="1"/>
  <c r="AH192" i="1"/>
  <c r="AF192" i="1"/>
  <c r="AQ191" i="1"/>
  <c r="AJ191" i="1"/>
  <c r="AP191" i="1"/>
  <c r="AO191" i="1"/>
  <c r="AM191" i="1"/>
  <c r="AL191" i="1"/>
  <c r="AK191" i="1"/>
  <c r="AI191" i="1"/>
  <c r="AH191" i="1"/>
  <c r="AG191" i="1"/>
  <c r="AQ190" i="1"/>
  <c r="AH190" i="1"/>
  <c r="AD190" i="1"/>
  <c r="AP190" i="1"/>
  <c r="AO190" i="1"/>
  <c r="AN190" i="1"/>
  <c r="AL190" i="1"/>
  <c r="AK190" i="1"/>
  <c r="AJ190" i="1"/>
  <c r="AI190" i="1"/>
  <c r="AG190" i="1"/>
  <c r="AF190" i="1"/>
  <c r="AH189" i="1"/>
  <c r="AQ189" i="1"/>
  <c r="AP189" i="1"/>
  <c r="AO189" i="1"/>
  <c r="AN189" i="1"/>
  <c r="AM189" i="1"/>
  <c r="AK189" i="1"/>
  <c r="AJ189" i="1"/>
  <c r="AI189" i="1"/>
  <c r="AG189" i="1"/>
  <c r="AF189" i="1"/>
  <c r="AD188" i="1"/>
  <c r="AQ188" i="1"/>
  <c r="AP188" i="1"/>
  <c r="AN188" i="1"/>
  <c r="AM188" i="1"/>
  <c r="AL188" i="1"/>
  <c r="AJ188" i="1"/>
  <c r="AI188" i="1"/>
  <c r="AH188" i="1"/>
  <c r="P188" i="1"/>
  <c r="AQ187" i="1"/>
  <c r="AP187" i="1"/>
  <c r="AO187" i="1"/>
  <c r="AM187" i="1"/>
  <c r="AL187" i="1"/>
  <c r="AK187" i="1"/>
  <c r="AJ187" i="1"/>
  <c r="AI187" i="1"/>
  <c r="AH187" i="1"/>
  <c r="AG187" i="1"/>
  <c r="AO186" i="1"/>
  <c r="AQ186" i="1"/>
  <c r="AN186" i="1"/>
  <c r="AM186" i="1"/>
  <c r="AK186" i="1"/>
  <c r="AJ186" i="1"/>
  <c r="AI186" i="1"/>
  <c r="AG186" i="1"/>
  <c r="AF186" i="1"/>
  <c r="AQ185" i="1"/>
  <c r="AP185" i="1"/>
  <c r="AN185" i="1"/>
  <c r="AM185" i="1"/>
  <c r="AL185" i="1"/>
  <c r="AJ185" i="1"/>
  <c r="AI185" i="1"/>
  <c r="AH185" i="1"/>
  <c r="AM184" i="1"/>
  <c r="AQ184" i="1"/>
  <c r="AP184" i="1"/>
  <c r="AO184" i="1"/>
  <c r="AN184" i="1"/>
  <c r="AL184" i="1"/>
  <c r="AK184" i="1"/>
  <c r="AI184" i="1"/>
  <c r="AH184" i="1"/>
  <c r="AG184" i="1"/>
  <c r="AF184" i="1"/>
  <c r="AM183" i="1"/>
  <c r="AQ183" i="1"/>
  <c r="AP183" i="1"/>
  <c r="AO183" i="1"/>
  <c r="AN183" i="1"/>
  <c r="AL183" i="1"/>
  <c r="AK183" i="1"/>
  <c r="AJ183" i="1"/>
  <c r="AH183" i="1"/>
  <c r="AG183" i="1"/>
  <c r="AP182" i="1"/>
  <c r="AL182" i="1"/>
  <c r="AO182" i="1"/>
  <c r="AN182" i="1"/>
  <c r="AK182" i="1"/>
  <c r="AJ182" i="1"/>
  <c r="AI182" i="1"/>
  <c r="AG182" i="1"/>
  <c r="AF182" i="1"/>
  <c r="AO181" i="1"/>
  <c r="AK181" i="1"/>
  <c r="AQ181" i="1"/>
  <c r="AN181" i="1"/>
  <c r="AM181" i="1"/>
  <c r="AL181" i="1"/>
  <c r="AJ181" i="1"/>
  <c r="AI181" i="1"/>
  <c r="AF181" i="1"/>
  <c r="AG180" i="1"/>
  <c r="AQ180" i="1"/>
  <c r="AP180" i="1"/>
  <c r="AO180" i="1"/>
  <c r="AN180" i="1"/>
  <c r="AM180" i="1"/>
  <c r="AL180" i="1"/>
  <c r="AK180" i="1"/>
  <c r="AI180" i="1"/>
  <c r="AH180" i="1"/>
  <c r="AQ179" i="1"/>
  <c r="AP179" i="1"/>
  <c r="AN179" i="1"/>
  <c r="AM179" i="1"/>
  <c r="AL179" i="1"/>
  <c r="AJ179" i="1"/>
  <c r="AH179" i="1"/>
  <c r="AF179" i="1"/>
  <c r="AQ178" i="1"/>
  <c r="AP178" i="1"/>
  <c r="AO178" i="1"/>
  <c r="AM178" i="1"/>
  <c r="AL178" i="1"/>
  <c r="AK178" i="1"/>
  <c r="AI178" i="1"/>
  <c r="AG178" i="1"/>
  <c r="AO177" i="1"/>
  <c r="AP177" i="1"/>
  <c r="AN177" i="1"/>
  <c r="AL177" i="1"/>
  <c r="AK177" i="1"/>
  <c r="AJ177" i="1"/>
  <c r="AH177" i="1"/>
  <c r="AF177" i="1"/>
  <c r="AN176" i="1"/>
  <c r="AQ176" i="1"/>
  <c r="AP176" i="1"/>
  <c r="AO176" i="1"/>
  <c r="AM176" i="1"/>
  <c r="AL176" i="1"/>
  <c r="AK176" i="1"/>
  <c r="AI176" i="1"/>
  <c r="AH176" i="1"/>
  <c r="AG176" i="1"/>
  <c r="AH175" i="1"/>
  <c r="AD175" i="1"/>
  <c r="AP175" i="1"/>
  <c r="AO175" i="1"/>
  <c r="AN175" i="1"/>
  <c r="AM175" i="1"/>
  <c r="AL175" i="1"/>
  <c r="AK175" i="1"/>
  <c r="AJ175" i="1"/>
  <c r="AG175" i="1"/>
  <c r="P175" i="1"/>
  <c r="AO174" i="1"/>
  <c r="AG174" i="1"/>
  <c r="AD174" i="1"/>
  <c r="AQ174" i="1"/>
  <c r="AN174" i="1"/>
  <c r="AM174" i="1"/>
  <c r="AL174" i="1"/>
  <c r="AK174" i="1"/>
  <c r="AJ174" i="1"/>
  <c r="AI174" i="1"/>
  <c r="AF174" i="1"/>
  <c r="AD173" i="1"/>
  <c r="AQ173" i="1"/>
  <c r="AP173" i="1"/>
  <c r="AN173" i="1"/>
  <c r="AM173" i="1"/>
  <c r="AL173" i="1"/>
  <c r="AK173" i="1"/>
  <c r="AJ173" i="1"/>
  <c r="AI173" i="1"/>
  <c r="AH173" i="1"/>
  <c r="P173" i="1"/>
  <c r="AO172" i="1"/>
  <c r="AQ172" i="1"/>
  <c r="AP172" i="1"/>
  <c r="AM172" i="1"/>
  <c r="AL172" i="1"/>
  <c r="AK172" i="1"/>
  <c r="AJ172" i="1"/>
  <c r="AI172" i="1"/>
  <c r="AH172" i="1"/>
  <c r="AG172" i="1"/>
  <c r="P172" i="1"/>
  <c r="AI171" i="1"/>
  <c r="AP171" i="1"/>
  <c r="AO171" i="1"/>
  <c r="AH171" i="1"/>
  <c r="AG171" i="1"/>
  <c r="AP168" i="1"/>
  <c r="AO168" i="1"/>
  <c r="AN168" i="1"/>
  <c r="AL168" i="1"/>
  <c r="AK168" i="1"/>
  <c r="AJ168" i="1"/>
  <c r="AH168" i="1"/>
  <c r="AF168" i="1"/>
  <c r="AO167" i="1"/>
  <c r="AI167" i="1"/>
  <c r="AQ167" i="1"/>
  <c r="AP167" i="1"/>
  <c r="AN167" i="1"/>
  <c r="AM167" i="1"/>
  <c r="AL167" i="1"/>
  <c r="AK167" i="1"/>
  <c r="AH167" i="1"/>
  <c r="AG167" i="1"/>
  <c r="AM166" i="1"/>
  <c r="AP166" i="1"/>
  <c r="AO166" i="1"/>
  <c r="AN166" i="1"/>
  <c r="AL166" i="1"/>
  <c r="AK166" i="1"/>
  <c r="AJ166" i="1"/>
  <c r="AH166" i="1"/>
  <c r="AG166" i="1"/>
  <c r="AL165" i="1"/>
  <c r="AQ165" i="1"/>
  <c r="AO165" i="1"/>
  <c r="AN165" i="1"/>
  <c r="AM165" i="1"/>
  <c r="AK165" i="1"/>
  <c r="AJ165" i="1"/>
  <c r="AI165" i="1"/>
  <c r="AG165" i="1"/>
  <c r="AF165" i="1"/>
  <c r="AP164" i="1"/>
  <c r="AK164" i="1"/>
  <c r="AQ164" i="1"/>
  <c r="AN164" i="1"/>
  <c r="AM164" i="1"/>
  <c r="AL164" i="1"/>
  <c r="AJ164" i="1"/>
  <c r="AI164" i="1"/>
  <c r="AH164" i="1"/>
  <c r="AQ163" i="1"/>
  <c r="AP163" i="1"/>
  <c r="AO163" i="1"/>
  <c r="AN163" i="1"/>
  <c r="AM163" i="1"/>
  <c r="AL163" i="1"/>
  <c r="AK163" i="1"/>
  <c r="AI163" i="1"/>
  <c r="AH163" i="1"/>
  <c r="AG163" i="1"/>
  <c r="AP162" i="1"/>
  <c r="AO162" i="1"/>
  <c r="AN162" i="1"/>
  <c r="AL162" i="1"/>
  <c r="AK162" i="1"/>
  <c r="AJ162" i="1"/>
  <c r="AH162" i="1"/>
  <c r="AG162" i="1"/>
  <c r="AF162" i="1"/>
  <c r="AQ161" i="1"/>
  <c r="AO161" i="1"/>
  <c r="AN161" i="1"/>
  <c r="AM161" i="1"/>
  <c r="AK161" i="1"/>
  <c r="AJ161" i="1"/>
  <c r="AI161" i="1"/>
  <c r="AG161" i="1"/>
  <c r="AQ160" i="1"/>
  <c r="AP160" i="1"/>
  <c r="AN160" i="1"/>
  <c r="AM160" i="1"/>
  <c r="AL160" i="1"/>
  <c r="AJ160" i="1"/>
  <c r="AI160" i="1"/>
  <c r="AH160" i="1"/>
  <c r="AF160" i="1"/>
  <c r="AQ159" i="1"/>
  <c r="AP159" i="1"/>
  <c r="AO159" i="1"/>
  <c r="AM159" i="1"/>
  <c r="AL159" i="1"/>
  <c r="AK159" i="1"/>
  <c r="AI159" i="1"/>
  <c r="AH159" i="1"/>
  <c r="AG159" i="1"/>
  <c r="AP158" i="1"/>
  <c r="AO158" i="1"/>
  <c r="AN158" i="1"/>
  <c r="AL158" i="1"/>
  <c r="AK158" i="1"/>
  <c r="AJ158" i="1"/>
  <c r="AH158" i="1"/>
  <c r="AG158" i="1"/>
  <c r="AF158" i="1"/>
  <c r="AK157" i="1"/>
  <c r="AQ157" i="1"/>
  <c r="AO157" i="1"/>
  <c r="AN157" i="1"/>
  <c r="AM157" i="1"/>
  <c r="AJ157" i="1"/>
  <c r="AI157" i="1"/>
  <c r="AG157" i="1"/>
  <c r="AQ156" i="1"/>
  <c r="AP156" i="1"/>
  <c r="AN156" i="1"/>
  <c r="AM156" i="1"/>
  <c r="AL156" i="1"/>
  <c r="AJ156" i="1"/>
  <c r="AI156" i="1"/>
  <c r="AH156" i="1"/>
  <c r="AF156" i="1"/>
  <c r="AQ155" i="1"/>
  <c r="AP155" i="1"/>
  <c r="AO155" i="1"/>
  <c r="AM155" i="1"/>
  <c r="AL155" i="1"/>
  <c r="AK155" i="1"/>
  <c r="AI155" i="1"/>
  <c r="AH155" i="1"/>
  <c r="AG155" i="1"/>
  <c r="AP154" i="1"/>
  <c r="AO154" i="1"/>
  <c r="AN154" i="1"/>
  <c r="AL154" i="1"/>
  <c r="AK154" i="1"/>
  <c r="AJ154" i="1"/>
  <c r="AH154" i="1"/>
  <c r="AG154" i="1"/>
  <c r="AF154" i="1"/>
  <c r="AK153" i="1"/>
  <c r="AM153" i="1"/>
  <c r="AM150" i="1"/>
  <c r="AQ150" i="1"/>
  <c r="AP150" i="1"/>
  <c r="AO150" i="1"/>
  <c r="AL150" i="1"/>
  <c r="AK150" i="1"/>
  <c r="AI150" i="1"/>
  <c r="AH150" i="1"/>
  <c r="AG150" i="1"/>
  <c r="AH149" i="1"/>
  <c r="AD149" i="1"/>
  <c r="AP149" i="1"/>
  <c r="AO149" i="1"/>
  <c r="AN149" i="1"/>
  <c r="AL149" i="1"/>
  <c r="AK149" i="1"/>
  <c r="AJ149" i="1"/>
  <c r="AG149" i="1"/>
  <c r="AF149" i="1"/>
  <c r="AQ148" i="1"/>
  <c r="AO148" i="1"/>
  <c r="AN148" i="1"/>
  <c r="AM148" i="1"/>
  <c r="AK148" i="1"/>
  <c r="AJ148" i="1"/>
  <c r="AI148" i="1"/>
  <c r="AG148" i="1"/>
  <c r="AF148" i="1"/>
  <c r="AN147" i="1"/>
  <c r="AQ147" i="1"/>
  <c r="AP147" i="1"/>
  <c r="AM147" i="1"/>
  <c r="AL147" i="1"/>
  <c r="AJ147" i="1"/>
  <c r="AI147" i="1"/>
  <c r="AH147" i="1"/>
  <c r="AF147" i="1"/>
  <c r="AN146" i="1"/>
  <c r="AQ146" i="1"/>
  <c r="AP146" i="1"/>
  <c r="AO146" i="1"/>
  <c r="AM146" i="1"/>
  <c r="AL146" i="1"/>
  <c r="AK146" i="1"/>
  <c r="AI146" i="1"/>
  <c r="AH146" i="1"/>
  <c r="AG146" i="1"/>
  <c r="AF146" i="1"/>
  <c r="AP145" i="1"/>
  <c r="AO145" i="1"/>
  <c r="AM145" i="1"/>
  <c r="AL145" i="1"/>
  <c r="AK145" i="1"/>
  <c r="AH145" i="1"/>
  <c r="AG145" i="1"/>
  <c r="AO144" i="1"/>
  <c r="AG144" i="1"/>
  <c r="AN144" i="1"/>
  <c r="AL144" i="1"/>
  <c r="AK144" i="1"/>
  <c r="AJ144" i="1"/>
  <c r="AF144" i="1"/>
  <c r="AN143" i="1"/>
  <c r="AK143" i="1"/>
  <c r="AQ143" i="1"/>
  <c r="AP143" i="1"/>
  <c r="AM143" i="1"/>
  <c r="AL143" i="1"/>
  <c r="AJ143" i="1"/>
  <c r="AI143" i="1"/>
  <c r="AH143" i="1"/>
  <c r="AQ142" i="1"/>
  <c r="AP142" i="1"/>
  <c r="AO142" i="1"/>
  <c r="AM142" i="1"/>
  <c r="AL142" i="1"/>
  <c r="AK142" i="1"/>
  <c r="AI142" i="1"/>
  <c r="AH142" i="1"/>
  <c r="AG142" i="1"/>
  <c r="AL141" i="1"/>
  <c r="AP141" i="1"/>
  <c r="AO141" i="1"/>
  <c r="AN141" i="1"/>
  <c r="AK141" i="1"/>
  <c r="AJ141" i="1"/>
  <c r="AH141" i="1"/>
  <c r="AG141" i="1"/>
  <c r="AF141" i="1"/>
  <c r="AG140" i="1"/>
  <c r="AQ140" i="1"/>
  <c r="AO140" i="1"/>
  <c r="AN140" i="1"/>
  <c r="AM140" i="1"/>
  <c r="AK140" i="1"/>
  <c r="AJ140" i="1"/>
  <c r="AI140" i="1"/>
  <c r="AF140" i="1"/>
  <c r="AQ139" i="1"/>
  <c r="AP139" i="1"/>
  <c r="AN139" i="1"/>
  <c r="AM139" i="1"/>
  <c r="AL139" i="1"/>
  <c r="AJ139" i="1"/>
  <c r="AI139" i="1"/>
  <c r="AH139" i="1"/>
  <c r="AF139" i="1"/>
  <c r="AQ138" i="1"/>
  <c r="AD138" i="1"/>
  <c r="AP138" i="1"/>
  <c r="AO138" i="1"/>
  <c r="AN138" i="1"/>
  <c r="AM138" i="1"/>
  <c r="AL138" i="1"/>
  <c r="AK138" i="1"/>
  <c r="AI138" i="1"/>
  <c r="AH138" i="1"/>
  <c r="AG138" i="1"/>
  <c r="AF138" i="1"/>
  <c r="AP137" i="1"/>
  <c r="AL137" i="1"/>
  <c r="AH137" i="1"/>
  <c r="AD137" i="1"/>
  <c r="AO137" i="1"/>
  <c r="AM137" i="1"/>
  <c r="AK137" i="1"/>
  <c r="AG137" i="1"/>
  <c r="AG136" i="1"/>
  <c r="AO136" i="1"/>
  <c r="AN136" i="1"/>
  <c r="AL136" i="1"/>
  <c r="AK136" i="1"/>
  <c r="AJ136" i="1"/>
  <c r="AF136" i="1"/>
  <c r="AD135" i="1"/>
  <c r="AQ135" i="1"/>
  <c r="AP135" i="1"/>
  <c r="AN135" i="1"/>
  <c r="AM135" i="1"/>
  <c r="AL135" i="1"/>
  <c r="AK135" i="1"/>
  <c r="AJ135" i="1"/>
  <c r="AI135" i="1"/>
  <c r="AH135" i="1"/>
  <c r="P135" i="1"/>
  <c r="AQ134" i="1"/>
  <c r="AP134" i="1"/>
  <c r="AM134" i="1"/>
  <c r="AL134" i="1"/>
  <c r="AI134" i="1"/>
  <c r="AH134" i="1"/>
  <c r="AO131" i="1"/>
  <c r="AL131" i="1"/>
  <c r="AQ131" i="1"/>
  <c r="AN131" i="1"/>
  <c r="AM131" i="1"/>
  <c r="AK131" i="1"/>
  <c r="AJ131" i="1"/>
  <c r="AI131" i="1"/>
  <c r="AG131" i="1"/>
  <c r="AF131" i="1"/>
  <c r="AQ130" i="1"/>
  <c r="AP130" i="1"/>
  <c r="AO130" i="1"/>
  <c r="AM130" i="1"/>
  <c r="AL130" i="1"/>
  <c r="AK130" i="1"/>
  <c r="AJ130" i="1"/>
  <c r="AI130" i="1"/>
  <c r="AH130" i="1"/>
  <c r="AG130" i="1"/>
  <c r="AQ129" i="1"/>
  <c r="AP129" i="1"/>
  <c r="AN129" i="1"/>
  <c r="AL129" i="1"/>
  <c r="AH129" i="1"/>
  <c r="AQ128" i="1"/>
  <c r="AP128" i="1"/>
  <c r="AO128" i="1"/>
  <c r="AM128" i="1"/>
  <c r="AK128" i="1"/>
  <c r="AG128" i="1"/>
  <c r="AO127" i="1"/>
  <c r="AP127" i="1"/>
  <c r="AN127" i="1"/>
  <c r="AL127" i="1"/>
  <c r="AJ127" i="1"/>
  <c r="AN126" i="1"/>
  <c r="AQ126" i="1"/>
  <c r="AP126" i="1"/>
  <c r="AO126" i="1"/>
  <c r="AM126" i="1"/>
  <c r="AL126" i="1"/>
  <c r="AK126" i="1"/>
  <c r="AI126" i="1"/>
  <c r="AH126" i="1"/>
  <c r="AG126" i="1"/>
  <c r="AF126" i="1"/>
  <c r="AM125" i="1"/>
  <c r="AQ125" i="1"/>
  <c r="AP125" i="1"/>
  <c r="AN125" i="1"/>
  <c r="AL125" i="1"/>
  <c r="AH125" i="1"/>
  <c r="AP124" i="1"/>
  <c r="AQ124" i="1"/>
  <c r="AO124" i="1"/>
  <c r="AM124" i="1"/>
  <c r="AL124" i="1"/>
  <c r="AG124" i="1"/>
  <c r="AO123" i="1"/>
  <c r="AP123" i="1"/>
  <c r="AN123" i="1"/>
  <c r="AL123" i="1"/>
  <c r="AK123" i="1"/>
  <c r="AJ123" i="1"/>
  <c r="AG122" i="1"/>
  <c r="Z132" i="1"/>
  <c r="AD122" i="1"/>
  <c r="AP122" i="1"/>
  <c r="AO122" i="1"/>
  <c r="AL122" i="1"/>
  <c r="AK122" i="1"/>
  <c r="AH122" i="1"/>
  <c r="P122" i="1"/>
  <c r="AP121" i="1"/>
  <c r="AH121" i="1"/>
  <c r="AF121" i="1"/>
  <c r="V119" i="1"/>
  <c r="AO118" i="1"/>
  <c r="AC119" i="1"/>
  <c r="Z119" i="1"/>
  <c r="Y119" i="1"/>
  <c r="U119" i="1"/>
  <c r="AP118" i="1"/>
  <c r="L119" i="1"/>
  <c r="AL118" i="1"/>
  <c r="H119" i="1"/>
  <c r="AN117" i="1"/>
  <c r="AB119" i="1"/>
  <c r="AA119" i="1"/>
  <c r="X119" i="1"/>
  <c r="W119" i="1"/>
  <c r="T119" i="1"/>
  <c r="S119" i="1"/>
  <c r="AQ117" i="1"/>
  <c r="M119" i="1"/>
  <c r="AO119" i="1" s="1"/>
  <c r="AK117" i="1"/>
  <c r="AI117" i="1"/>
  <c r="E119" i="1"/>
  <c r="AG119" i="1" s="1"/>
  <c r="AF117" i="1"/>
  <c r="AG114" i="1"/>
  <c r="AD114" i="1"/>
  <c r="AQ114" i="1"/>
  <c r="AO114" i="1"/>
  <c r="AN114" i="1"/>
  <c r="AM114" i="1"/>
  <c r="AK114" i="1"/>
  <c r="AJ114" i="1"/>
  <c r="AF114" i="1"/>
  <c r="AN113" i="1"/>
  <c r="AQ113" i="1"/>
  <c r="AP113" i="1"/>
  <c r="AM113" i="1"/>
  <c r="AL113" i="1"/>
  <c r="AJ113" i="1"/>
  <c r="AI113" i="1"/>
  <c r="AM112" i="1"/>
  <c r="AQ112" i="1"/>
  <c r="AP112" i="1"/>
  <c r="AO112" i="1"/>
  <c r="AL112" i="1"/>
  <c r="AK112" i="1"/>
  <c r="AI112" i="1"/>
  <c r="AH112" i="1"/>
  <c r="AG112" i="1"/>
  <c r="AF112" i="1"/>
  <c r="AD111" i="1"/>
  <c r="AQ111" i="1"/>
  <c r="AP111" i="1"/>
  <c r="AN111" i="1"/>
  <c r="AL111" i="1"/>
  <c r="AH111" i="1"/>
  <c r="P111" i="1"/>
  <c r="AQ110" i="1"/>
  <c r="AP110" i="1"/>
  <c r="AO110" i="1"/>
  <c r="AM110" i="1"/>
  <c r="AK110" i="1"/>
  <c r="AG110" i="1"/>
  <c r="AP109" i="1"/>
  <c r="AO109" i="1"/>
  <c r="AN109" i="1"/>
  <c r="AL109" i="1"/>
  <c r="AJ109" i="1"/>
  <c r="AQ108" i="1"/>
  <c r="AP108" i="1"/>
  <c r="AO108" i="1"/>
  <c r="AN108" i="1"/>
  <c r="AM108" i="1"/>
  <c r="AL108" i="1"/>
  <c r="AK108" i="1"/>
  <c r="AI108" i="1"/>
  <c r="AH108" i="1"/>
  <c r="AG108" i="1"/>
  <c r="AF108" i="1"/>
  <c r="AM107" i="1"/>
  <c r="AH107" i="1"/>
  <c r="AQ107" i="1"/>
  <c r="AP107" i="1"/>
  <c r="AN107" i="1"/>
  <c r="AL107" i="1"/>
  <c r="AL106" i="1"/>
  <c r="AQ106" i="1"/>
  <c r="AP106" i="1"/>
  <c r="AO106" i="1"/>
  <c r="AM106" i="1"/>
  <c r="AK106" i="1"/>
  <c r="AG106" i="1"/>
  <c r="AP105" i="1"/>
  <c r="AO105" i="1"/>
  <c r="AN105" i="1"/>
  <c r="AL105" i="1"/>
  <c r="AK105" i="1"/>
  <c r="AJ105" i="1"/>
  <c r="AG104" i="1"/>
  <c r="AQ104" i="1"/>
  <c r="AP104" i="1"/>
  <c r="AO104" i="1"/>
  <c r="AM104" i="1"/>
  <c r="AL104" i="1"/>
  <c r="AK104" i="1"/>
  <c r="AI104" i="1"/>
  <c r="AH104" i="1"/>
  <c r="AH103" i="1"/>
  <c r="AD103" i="1"/>
  <c r="AP103" i="1"/>
  <c r="AN103" i="1"/>
  <c r="AL103" i="1"/>
  <c r="AJ103" i="1"/>
  <c r="AF103" i="1"/>
  <c r="AQ102" i="1"/>
  <c r="AO102" i="1"/>
  <c r="AM102" i="1"/>
  <c r="AK102" i="1"/>
  <c r="AI102" i="1"/>
  <c r="AG102" i="1"/>
  <c r="AP101" i="1"/>
  <c r="AN101" i="1"/>
  <c r="AL101" i="1"/>
  <c r="AJ101" i="1"/>
  <c r="AH101" i="1"/>
  <c r="AD100" i="1"/>
  <c r="AQ100" i="1"/>
  <c r="AP100" i="1"/>
  <c r="AO100" i="1"/>
  <c r="AM100" i="1"/>
  <c r="AL100" i="1"/>
  <c r="AK100" i="1"/>
  <c r="AI100" i="1"/>
  <c r="AH100" i="1"/>
  <c r="AG100" i="1"/>
  <c r="AF100" i="1"/>
  <c r="AP99" i="1"/>
  <c r="AO99" i="1"/>
  <c r="AN99" i="1"/>
  <c r="AL99" i="1"/>
  <c r="AK99" i="1"/>
  <c r="AH99" i="1"/>
  <c r="AG99" i="1"/>
  <c r="AF99" i="1"/>
  <c r="AG98" i="1"/>
  <c r="AD98" i="1"/>
  <c r="AQ98" i="1"/>
  <c r="AO98" i="1"/>
  <c r="AN98" i="1"/>
  <c r="AM98" i="1"/>
  <c r="AK98" i="1"/>
  <c r="AJ98" i="1"/>
  <c r="AF98" i="1"/>
  <c r="AN97" i="1"/>
  <c r="AQ97" i="1"/>
  <c r="AP97" i="1"/>
  <c r="AM97" i="1"/>
  <c r="AL97" i="1"/>
  <c r="AJ97" i="1"/>
  <c r="AI97" i="1"/>
  <c r="AM96" i="1"/>
  <c r="AQ96" i="1"/>
  <c r="AP96" i="1"/>
  <c r="AO96" i="1"/>
  <c r="AL96" i="1"/>
  <c r="AK96" i="1"/>
  <c r="AI96" i="1"/>
  <c r="AH96" i="1"/>
  <c r="AG96" i="1"/>
  <c r="AF96" i="1"/>
  <c r="AQ95" i="1"/>
  <c r="AP95" i="1"/>
  <c r="AN95" i="1"/>
  <c r="AH95" i="1"/>
  <c r="AL94" i="1"/>
  <c r="AH94" i="1"/>
  <c r="AQ94" i="1"/>
  <c r="AP94" i="1"/>
  <c r="AO94" i="1"/>
  <c r="AM94" i="1"/>
  <c r="AK94" i="1"/>
  <c r="Y115" i="1"/>
  <c r="U115" i="1"/>
  <c r="AP93" i="1"/>
  <c r="AO93" i="1"/>
  <c r="AN93" i="1"/>
  <c r="AL93" i="1"/>
  <c r="AQ92" i="1"/>
  <c r="AP92" i="1"/>
  <c r="AO92" i="1"/>
  <c r="AN92" i="1"/>
  <c r="AM92" i="1"/>
  <c r="AL92" i="1"/>
  <c r="AK92" i="1"/>
  <c r="AI92" i="1"/>
  <c r="AH92" i="1"/>
  <c r="AG92" i="1"/>
  <c r="AF92" i="1"/>
  <c r="AM91" i="1"/>
  <c r="AH91" i="1"/>
  <c r="AD91" i="1"/>
  <c r="AP91" i="1"/>
  <c r="L115" i="1"/>
  <c r="AL91" i="1"/>
  <c r="P91" i="1"/>
  <c r="AQ88" i="1"/>
  <c r="AP88" i="1"/>
  <c r="AN88" i="1"/>
  <c r="AM88" i="1"/>
  <c r="AL88" i="1"/>
  <c r="AJ88" i="1"/>
  <c r="AI88" i="1"/>
  <c r="P88" i="1"/>
  <c r="AD87" i="1"/>
  <c r="AQ87" i="1"/>
  <c r="AP87" i="1"/>
  <c r="AO87" i="1"/>
  <c r="AM87" i="1"/>
  <c r="AL87" i="1"/>
  <c r="AK87" i="1"/>
  <c r="AI87" i="1"/>
  <c r="AH87" i="1"/>
  <c r="AG87" i="1"/>
  <c r="AF87" i="1"/>
  <c r="AQ86" i="1"/>
  <c r="AP86" i="1"/>
  <c r="AN86" i="1"/>
  <c r="AL86" i="1"/>
  <c r="AH86" i="1"/>
  <c r="AQ85" i="1"/>
  <c r="AP85" i="1"/>
  <c r="AO85" i="1"/>
  <c r="AM85" i="1"/>
  <c r="AK85" i="1"/>
  <c r="AG85" i="1"/>
  <c r="AO84" i="1"/>
  <c r="AP84" i="1"/>
  <c r="AN84" i="1"/>
  <c r="AL84" i="1"/>
  <c r="AJ84" i="1"/>
  <c r="AF84" i="1"/>
  <c r="AN83" i="1"/>
  <c r="AQ83" i="1"/>
  <c r="AP83" i="1"/>
  <c r="AO83" i="1"/>
  <c r="AM83" i="1"/>
  <c r="AL83" i="1"/>
  <c r="AK83" i="1"/>
  <c r="AI83" i="1"/>
  <c r="AH83" i="1"/>
  <c r="AG83" i="1"/>
  <c r="AF83" i="1"/>
  <c r="AH82" i="1"/>
  <c r="AQ82" i="1"/>
  <c r="AP82" i="1"/>
  <c r="AN82" i="1"/>
  <c r="AM82" i="1"/>
  <c r="AL82" i="1"/>
  <c r="AQ81" i="1"/>
  <c r="AP81" i="1"/>
  <c r="AM81" i="1"/>
  <c r="AI81" i="1"/>
  <c r="AH81" i="1"/>
  <c r="AO81" i="1"/>
  <c r="AN81" i="1"/>
  <c r="AL81" i="1"/>
  <c r="AK81" i="1"/>
  <c r="AJ81" i="1"/>
  <c r="AG81" i="1"/>
  <c r="AF81" i="1"/>
  <c r="AH80" i="1"/>
  <c r="AQ80" i="1"/>
  <c r="AP80" i="1"/>
  <c r="AO80" i="1"/>
  <c r="AN80" i="1"/>
  <c r="AM80" i="1"/>
  <c r="AL80" i="1"/>
  <c r="AK80" i="1"/>
  <c r="AJ80" i="1"/>
  <c r="AI80" i="1"/>
  <c r="AG80" i="1"/>
  <c r="AF80" i="1"/>
  <c r="AN79" i="1"/>
  <c r="AK79" i="1"/>
  <c r="AQ79" i="1"/>
  <c r="AP79" i="1"/>
  <c r="AO79" i="1"/>
  <c r="AM79" i="1"/>
  <c r="AL79" i="1"/>
  <c r="AJ79" i="1"/>
  <c r="AI79" i="1"/>
  <c r="AH79" i="1"/>
  <c r="AG79" i="1"/>
  <c r="AM78" i="1"/>
  <c r="AJ78" i="1"/>
  <c r="AQ78" i="1"/>
  <c r="AP78" i="1"/>
  <c r="AO78" i="1"/>
  <c r="AN78" i="1"/>
  <c r="AL78" i="1"/>
  <c r="AK78" i="1"/>
  <c r="AI78" i="1"/>
  <c r="AH78" i="1"/>
  <c r="AG78" i="1"/>
  <c r="AP77" i="1"/>
  <c r="AH77" i="1"/>
  <c r="AQ77" i="1"/>
  <c r="AO77" i="1"/>
  <c r="AN77" i="1"/>
  <c r="AM77" i="1"/>
  <c r="AL77" i="1"/>
  <c r="AK77" i="1"/>
  <c r="AJ77" i="1"/>
  <c r="AI77" i="1"/>
  <c r="AG77" i="1"/>
  <c r="AF77" i="1"/>
  <c r="AP76" i="1"/>
  <c r="AQ76" i="1"/>
  <c r="AO76" i="1"/>
  <c r="AN76" i="1"/>
  <c r="AM76" i="1"/>
  <c r="AL76" i="1"/>
  <c r="AK76" i="1"/>
  <c r="AJ76" i="1"/>
  <c r="AI76" i="1"/>
  <c r="AH76" i="1"/>
  <c r="AG76" i="1"/>
  <c r="AF76" i="1"/>
  <c r="AO75" i="1"/>
  <c r="AD75" i="1"/>
  <c r="AQ75" i="1"/>
  <c r="AP75" i="1"/>
  <c r="AN75" i="1"/>
  <c r="AM75" i="1"/>
  <c r="AL75" i="1"/>
  <c r="AK75" i="1"/>
  <c r="AJ75" i="1"/>
  <c r="AI75" i="1"/>
  <c r="AH75" i="1"/>
  <c r="AG75" i="1"/>
  <c r="P75" i="1"/>
  <c r="AJ74" i="1"/>
  <c r="AI74" i="1"/>
  <c r="AQ74" i="1"/>
  <c r="AP74" i="1"/>
  <c r="AO74" i="1"/>
  <c r="AN74" i="1"/>
  <c r="AM74" i="1"/>
  <c r="AL74" i="1"/>
  <c r="AK74" i="1"/>
  <c r="AH74" i="1"/>
  <c r="AG74" i="1"/>
  <c r="AQ73" i="1"/>
  <c r="AP73" i="1"/>
  <c r="AM73" i="1"/>
  <c r="AI73" i="1"/>
  <c r="AH73" i="1"/>
  <c r="AO73" i="1"/>
  <c r="AN73" i="1"/>
  <c r="AL73" i="1"/>
  <c r="AK73" i="1"/>
  <c r="AJ73" i="1"/>
  <c r="AG73" i="1"/>
  <c r="AF73" i="1"/>
  <c r="AH72" i="1"/>
  <c r="AQ72" i="1"/>
  <c r="AP72" i="1"/>
  <c r="AO72" i="1"/>
  <c r="AN72" i="1"/>
  <c r="AM72" i="1"/>
  <c r="AL72" i="1"/>
  <c r="AK72" i="1"/>
  <c r="AJ72" i="1"/>
  <c r="AI72" i="1"/>
  <c r="AG72" i="1"/>
  <c r="AF72" i="1"/>
  <c r="AK71" i="1"/>
  <c r="AJ71" i="1"/>
  <c r="AQ71" i="1"/>
  <c r="AP71" i="1"/>
  <c r="AO71" i="1"/>
  <c r="AN71" i="1"/>
  <c r="AM71" i="1"/>
  <c r="AL71" i="1"/>
  <c r="AI71" i="1"/>
  <c r="AH71" i="1"/>
  <c r="AG71" i="1"/>
  <c r="AQ70" i="1"/>
  <c r="AI70" i="1"/>
  <c r="AP70" i="1"/>
  <c r="AO70" i="1"/>
  <c r="AN70" i="1"/>
  <c r="AM70" i="1"/>
  <c r="AL70" i="1"/>
  <c r="AK70" i="1"/>
  <c r="AJ70" i="1"/>
  <c r="AH70" i="1"/>
  <c r="AG70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P68" i="1"/>
  <c r="AH68" i="1"/>
  <c r="AQ68" i="1"/>
  <c r="AO68" i="1"/>
  <c r="AN68" i="1"/>
  <c r="AM68" i="1"/>
  <c r="AL68" i="1"/>
  <c r="AK68" i="1"/>
  <c r="AJ68" i="1"/>
  <c r="AI68" i="1"/>
  <c r="AG68" i="1"/>
  <c r="AF68" i="1"/>
  <c r="AK67" i="1"/>
  <c r="AJ67" i="1"/>
  <c r="AQ67" i="1"/>
  <c r="AP67" i="1"/>
  <c r="AO67" i="1"/>
  <c r="AN67" i="1"/>
  <c r="AM67" i="1"/>
  <c r="AL67" i="1"/>
  <c r="AI67" i="1"/>
  <c r="AH67" i="1"/>
  <c r="AG67" i="1"/>
  <c r="AQ66" i="1"/>
  <c r="AI66" i="1"/>
  <c r="AP66" i="1"/>
  <c r="AO66" i="1"/>
  <c r="AN66" i="1"/>
  <c r="AM66" i="1"/>
  <c r="AL66" i="1"/>
  <c r="AK66" i="1"/>
  <c r="AJ66" i="1"/>
  <c r="AH66" i="1"/>
  <c r="AG66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P64" i="1"/>
  <c r="AH64" i="1"/>
  <c r="AQ64" i="1"/>
  <c r="AO64" i="1"/>
  <c r="AN64" i="1"/>
  <c r="AM64" i="1"/>
  <c r="AL64" i="1"/>
  <c r="AK64" i="1"/>
  <c r="AJ64" i="1"/>
  <c r="AI64" i="1"/>
  <c r="AG64" i="1"/>
  <c r="AF64" i="1"/>
  <c r="AK63" i="1"/>
  <c r="AJ63" i="1"/>
  <c r="AQ63" i="1"/>
  <c r="AP63" i="1"/>
  <c r="AO63" i="1"/>
  <c r="AN63" i="1"/>
  <c r="AM63" i="1"/>
  <c r="AL63" i="1"/>
  <c r="AI63" i="1"/>
  <c r="AH63" i="1"/>
  <c r="AG63" i="1"/>
  <c r="AQ62" i="1"/>
  <c r="AI62" i="1"/>
  <c r="AP62" i="1"/>
  <c r="AO62" i="1"/>
  <c r="AN62" i="1"/>
  <c r="AM62" i="1"/>
  <c r="AL62" i="1"/>
  <c r="AK62" i="1"/>
  <c r="AJ62" i="1"/>
  <c r="AH62" i="1"/>
  <c r="AG62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P60" i="1"/>
  <c r="AH60" i="1"/>
  <c r="AQ60" i="1"/>
  <c r="AO60" i="1"/>
  <c r="AN60" i="1"/>
  <c r="AM60" i="1"/>
  <c r="AL60" i="1"/>
  <c r="AK60" i="1"/>
  <c r="AJ60" i="1"/>
  <c r="AI60" i="1"/>
  <c r="AG60" i="1"/>
  <c r="AF60" i="1"/>
  <c r="AK59" i="1"/>
  <c r="AJ59" i="1"/>
  <c r="AQ59" i="1"/>
  <c r="AP59" i="1"/>
  <c r="AO59" i="1"/>
  <c r="AN59" i="1"/>
  <c r="AM59" i="1"/>
  <c r="AL59" i="1"/>
  <c r="AI59" i="1"/>
  <c r="AH59" i="1"/>
  <c r="AG59" i="1"/>
  <c r="AQ58" i="1"/>
  <c r="AI58" i="1"/>
  <c r="AP58" i="1"/>
  <c r="AO58" i="1"/>
  <c r="AN58" i="1"/>
  <c r="AM58" i="1"/>
  <c r="AL58" i="1"/>
  <c r="AK58" i="1"/>
  <c r="AJ58" i="1"/>
  <c r="AH58" i="1"/>
  <c r="AG58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P56" i="1"/>
  <c r="AH56" i="1"/>
  <c r="AQ56" i="1"/>
  <c r="AO56" i="1"/>
  <c r="AN56" i="1"/>
  <c r="AM56" i="1"/>
  <c r="AL56" i="1"/>
  <c r="AK56" i="1"/>
  <c r="AJ56" i="1"/>
  <c r="AI56" i="1"/>
  <c r="AG56" i="1"/>
  <c r="AF56" i="1"/>
  <c r="AK55" i="1"/>
  <c r="AQ55" i="1"/>
  <c r="AP55" i="1"/>
  <c r="AO55" i="1"/>
  <c r="AN55" i="1"/>
  <c r="AM55" i="1"/>
  <c r="AL55" i="1"/>
  <c r="AJ55" i="1"/>
  <c r="AI55" i="1"/>
  <c r="AH55" i="1"/>
  <c r="AG55" i="1"/>
  <c r="AQ54" i="1"/>
  <c r="AI54" i="1"/>
  <c r="AA89" i="1"/>
  <c r="W89" i="1"/>
  <c r="S89" i="1"/>
  <c r="AO54" i="1"/>
  <c r="AK54" i="1"/>
  <c r="AJ54" i="1"/>
  <c r="E89" i="1"/>
  <c r="R52" i="1"/>
  <c r="AP51" i="1"/>
  <c r="AH51" i="1"/>
  <c r="AQ51" i="1"/>
  <c r="M52" i="1"/>
  <c r="AN51" i="1"/>
  <c r="AM51" i="1"/>
  <c r="AL51" i="1"/>
  <c r="AK51" i="1"/>
  <c r="AJ51" i="1"/>
  <c r="AI51" i="1"/>
  <c r="E52" i="1"/>
  <c r="AF51" i="1"/>
  <c r="AK50" i="1"/>
  <c r="AJ50" i="1"/>
  <c r="AJ52" i="1" s="1"/>
  <c r="AB52" i="1"/>
  <c r="Z52" i="1"/>
  <c r="X52" i="1"/>
  <c r="V52" i="1"/>
  <c r="T52" i="1"/>
  <c r="O52" i="1"/>
  <c r="N52" i="1"/>
  <c r="AO50" i="1"/>
  <c r="AN50" i="1"/>
  <c r="AN52" i="1" s="1"/>
  <c r="K52" i="1"/>
  <c r="J52" i="1"/>
  <c r="I52" i="1"/>
  <c r="G52" i="1"/>
  <c r="F52" i="1"/>
  <c r="AG50" i="1"/>
  <c r="AB48" i="1"/>
  <c r="T48" i="1"/>
  <c r="K48" i="1"/>
  <c r="J48" i="1"/>
  <c r="AQ47" i="1"/>
  <c r="AQ48" i="1" s="1"/>
  <c r="AP47" i="1"/>
  <c r="AP48" i="1" s="1"/>
  <c r="AI47" i="1"/>
  <c r="AI48" i="1" s="1"/>
  <c r="AH47" i="1"/>
  <c r="AH48" i="1" s="1"/>
  <c r="AC48" i="1"/>
  <c r="AA48" i="1"/>
  <c r="Z48" i="1"/>
  <c r="Y48" i="1"/>
  <c r="X48" i="1"/>
  <c r="W48" i="1"/>
  <c r="V48" i="1"/>
  <c r="U48" i="1"/>
  <c r="S48" i="1"/>
  <c r="O48" i="1"/>
  <c r="N48" i="1"/>
  <c r="AO47" i="1"/>
  <c r="AO48" i="1" s="1"/>
  <c r="L48" i="1"/>
  <c r="AM47" i="1"/>
  <c r="AM48" i="1" s="1"/>
  <c r="AL47" i="1"/>
  <c r="AL48" i="1" s="1"/>
  <c r="AK47" i="1"/>
  <c r="AK48" i="1" s="1"/>
  <c r="H48" i="1"/>
  <c r="G48" i="1"/>
  <c r="F48" i="1"/>
  <c r="AG47" i="1"/>
  <c r="AG48" i="1" s="1"/>
  <c r="D48" i="1"/>
  <c r="AK44" i="1"/>
  <c r="AJ44" i="1"/>
  <c r="AQ44" i="1"/>
  <c r="AP44" i="1"/>
  <c r="AO44" i="1"/>
  <c r="AN44" i="1"/>
  <c r="AM44" i="1"/>
  <c r="AL44" i="1"/>
  <c r="AI44" i="1"/>
  <c r="AH44" i="1"/>
  <c r="AG44" i="1"/>
  <c r="AQ43" i="1"/>
  <c r="AI43" i="1"/>
  <c r="AP43" i="1"/>
  <c r="AO43" i="1"/>
  <c r="AN43" i="1"/>
  <c r="AM43" i="1"/>
  <c r="AL43" i="1"/>
  <c r="AK43" i="1"/>
  <c r="AJ43" i="1"/>
  <c r="AH43" i="1"/>
  <c r="AG43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P41" i="1"/>
  <c r="AH41" i="1"/>
  <c r="AQ41" i="1"/>
  <c r="AO41" i="1"/>
  <c r="AN41" i="1"/>
  <c r="AM41" i="1"/>
  <c r="AL41" i="1"/>
  <c r="AK41" i="1"/>
  <c r="AJ41" i="1"/>
  <c r="AI41" i="1"/>
  <c r="AG41" i="1"/>
  <c r="AF41" i="1"/>
  <c r="AK40" i="1"/>
  <c r="AJ40" i="1"/>
  <c r="AQ40" i="1"/>
  <c r="AP40" i="1"/>
  <c r="AO40" i="1"/>
  <c r="AN40" i="1"/>
  <c r="AM40" i="1"/>
  <c r="AL40" i="1"/>
  <c r="AI40" i="1"/>
  <c r="AH40" i="1"/>
  <c r="AG40" i="1"/>
  <c r="AQ39" i="1"/>
  <c r="AI39" i="1"/>
  <c r="AP39" i="1"/>
  <c r="AO39" i="1"/>
  <c r="AN39" i="1"/>
  <c r="AM39" i="1"/>
  <c r="AL39" i="1"/>
  <c r="AK39" i="1"/>
  <c r="AJ39" i="1"/>
  <c r="AH39" i="1"/>
  <c r="AG39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P37" i="1"/>
  <c r="AH37" i="1"/>
  <c r="AQ37" i="1"/>
  <c r="AO37" i="1"/>
  <c r="AN37" i="1"/>
  <c r="AM37" i="1"/>
  <c r="AL37" i="1"/>
  <c r="AK37" i="1"/>
  <c r="AJ37" i="1"/>
  <c r="AI37" i="1"/>
  <c r="AG37" i="1"/>
  <c r="AF37" i="1"/>
  <c r="AK36" i="1"/>
  <c r="AJ36" i="1"/>
  <c r="AQ36" i="1"/>
  <c r="AP36" i="1"/>
  <c r="AO36" i="1"/>
  <c r="AN36" i="1"/>
  <c r="AM36" i="1"/>
  <c r="AL36" i="1"/>
  <c r="AI36" i="1"/>
  <c r="AH36" i="1"/>
  <c r="AG36" i="1"/>
  <c r="AQ35" i="1"/>
  <c r="AI35" i="1"/>
  <c r="AP35" i="1"/>
  <c r="AO35" i="1"/>
  <c r="AN35" i="1"/>
  <c r="AM35" i="1"/>
  <c r="AL35" i="1"/>
  <c r="AK35" i="1"/>
  <c r="AJ35" i="1"/>
  <c r="AH35" i="1"/>
  <c r="AG35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P33" i="1"/>
  <c r="AH33" i="1"/>
  <c r="AQ33" i="1"/>
  <c r="AO33" i="1"/>
  <c r="AN33" i="1"/>
  <c r="AM33" i="1"/>
  <c r="AL33" i="1"/>
  <c r="AK33" i="1"/>
  <c r="AJ33" i="1"/>
  <c r="AI33" i="1"/>
  <c r="AG33" i="1"/>
  <c r="AF33" i="1"/>
  <c r="AK32" i="1"/>
  <c r="AJ32" i="1"/>
  <c r="AQ32" i="1"/>
  <c r="AP32" i="1"/>
  <c r="AO32" i="1"/>
  <c r="AN32" i="1"/>
  <c r="AM32" i="1"/>
  <c r="AL32" i="1"/>
  <c r="AI32" i="1"/>
  <c r="AH32" i="1"/>
  <c r="AG32" i="1"/>
  <c r="AQ31" i="1"/>
  <c r="AI31" i="1"/>
  <c r="AP31" i="1"/>
  <c r="AO31" i="1"/>
  <c r="AN31" i="1"/>
  <c r="AM31" i="1"/>
  <c r="AL31" i="1"/>
  <c r="AK31" i="1"/>
  <c r="AJ31" i="1"/>
  <c r="AH31" i="1"/>
  <c r="AG31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P29" i="1"/>
  <c r="AH29" i="1"/>
  <c r="AQ29" i="1"/>
  <c r="AO29" i="1"/>
  <c r="AN29" i="1"/>
  <c r="AM29" i="1"/>
  <c r="AL29" i="1"/>
  <c r="AK29" i="1"/>
  <c r="AJ29" i="1"/>
  <c r="AI29" i="1"/>
  <c r="AG29" i="1"/>
  <c r="AF29" i="1"/>
  <c r="AQ28" i="1"/>
  <c r="AP28" i="1"/>
  <c r="AN28" i="1"/>
  <c r="AM28" i="1"/>
  <c r="AL28" i="1"/>
  <c r="AJ28" i="1"/>
  <c r="AI28" i="1"/>
  <c r="AH28" i="1"/>
  <c r="AF28" i="1"/>
  <c r="AQ27" i="1"/>
  <c r="AP27" i="1"/>
  <c r="AO27" i="1"/>
  <c r="AM27" i="1"/>
  <c r="AL27" i="1"/>
  <c r="AK27" i="1"/>
  <c r="AI27" i="1"/>
  <c r="AH27" i="1"/>
  <c r="AG27" i="1"/>
  <c r="AP26" i="1"/>
  <c r="AO26" i="1"/>
  <c r="AN26" i="1"/>
  <c r="AL26" i="1"/>
  <c r="AK26" i="1"/>
  <c r="AJ26" i="1"/>
  <c r="AH26" i="1"/>
  <c r="AG26" i="1"/>
  <c r="AF26" i="1"/>
  <c r="AQ25" i="1"/>
  <c r="AO25" i="1"/>
  <c r="AN25" i="1"/>
  <c r="AM25" i="1"/>
  <c r="AK25" i="1"/>
  <c r="AJ25" i="1"/>
  <c r="AI25" i="1"/>
  <c r="AG25" i="1"/>
  <c r="AF25" i="1"/>
  <c r="AQ24" i="1"/>
  <c r="AP24" i="1"/>
  <c r="AN24" i="1"/>
  <c r="AM24" i="1"/>
  <c r="AL24" i="1"/>
  <c r="AJ24" i="1"/>
  <c r="AI24" i="1"/>
  <c r="AH24" i="1"/>
  <c r="AF24" i="1"/>
  <c r="AQ23" i="1"/>
  <c r="AP23" i="1"/>
  <c r="AO23" i="1"/>
  <c r="AM23" i="1"/>
  <c r="AL23" i="1"/>
  <c r="AK23" i="1"/>
  <c r="AI23" i="1"/>
  <c r="AH23" i="1"/>
  <c r="AG23" i="1"/>
  <c r="AP22" i="1"/>
  <c r="AO22" i="1"/>
  <c r="AN22" i="1"/>
  <c r="AL22" i="1"/>
  <c r="AK22" i="1"/>
  <c r="AJ22" i="1"/>
  <c r="AH22" i="1"/>
  <c r="AG22" i="1"/>
  <c r="AF22" i="1"/>
  <c r="AO21" i="1"/>
  <c r="AN21" i="1"/>
  <c r="AK21" i="1"/>
  <c r="AJ21" i="1"/>
  <c r="AG21" i="1"/>
  <c r="AF21" i="1"/>
  <c r="AN18" i="1"/>
  <c r="AQ18" i="1"/>
  <c r="AP18" i="1"/>
  <c r="AO18" i="1"/>
  <c r="AM18" i="1"/>
  <c r="AL18" i="1"/>
  <c r="AK18" i="1"/>
  <c r="AI18" i="1"/>
  <c r="AH18" i="1"/>
  <c r="AG18" i="1"/>
  <c r="AF18" i="1"/>
  <c r="AP17" i="1"/>
  <c r="AO17" i="1"/>
  <c r="AM17" i="1"/>
  <c r="AL17" i="1"/>
  <c r="AK17" i="1"/>
  <c r="AH17" i="1"/>
  <c r="AG17" i="1"/>
  <c r="AO16" i="1"/>
  <c r="AG16" i="1"/>
  <c r="AN16" i="1"/>
  <c r="AL16" i="1"/>
  <c r="AK16" i="1"/>
  <c r="AJ16" i="1"/>
  <c r="AF16" i="1"/>
  <c r="AN15" i="1"/>
  <c r="AK15" i="1"/>
  <c r="AQ15" i="1"/>
  <c r="AP15" i="1"/>
  <c r="AM15" i="1"/>
  <c r="AL15" i="1"/>
  <c r="AJ15" i="1"/>
  <c r="AI15" i="1"/>
  <c r="AH15" i="1"/>
  <c r="AF15" i="1"/>
  <c r="AQ14" i="1"/>
  <c r="AP14" i="1"/>
  <c r="AO14" i="1"/>
  <c r="AM14" i="1"/>
  <c r="AL14" i="1"/>
  <c r="AK14" i="1"/>
  <c r="AJ14" i="1"/>
  <c r="AI14" i="1"/>
  <c r="AH14" i="1"/>
  <c r="AG14" i="1"/>
  <c r="AQ13" i="1"/>
  <c r="AP13" i="1"/>
  <c r="AH13" i="1"/>
  <c r="AD13" i="1"/>
  <c r="AO13" i="1"/>
  <c r="AN13" i="1"/>
  <c r="AL13" i="1"/>
  <c r="AK13" i="1"/>
  <c r="AJ13" i="1"/>
  <c r="AI13" i="1"/>
  <c r="AG13" i="1"/>
  <c r="AF13" i="1"/>
  <c r="AP12" i="1"/>
  <c r="AH12" i="1"/>
  <c r="AQ12" i="1"/>
  <c r="AO12" i="1"/>
  <c r="AN12" i="1"/>
  <c r="AM12" i="1"/>
  <c r="AK12" i="1"/>
  <c r="AJ12" i="1"/>
  <c r="AI12" i="1"/>
  <c r="AG12" i="1"/>
  <c r="AF12" i="1"/>
  <c r="AQ11" i="1"/>
  <c r="AP11" i="1"/>
  <c r="AN11" i="1"/>
  <c r="AM11" i="1"/>
  <c r="AL11" i="1"/>
  <c r="AJ11" i="1"/>
  <c r="AI11" i="1"/>
  <c r="AH11" i="1"/>
  <c r="AF11" i="1"/>
  <c r="AQ10" i="1"/>
  <c r="AM10" i="1"/>
  <c r="AI10" i="1"/>
  <c r="AP10" i="1"/>
  <c r="AO10" i="1"/>
  <c r="AN10" i="1"/>
  <c r="AL10" i="1"/>
  <c r="AK10" i="1"/>
  <c r="AH10" i="1"/>
  <c r="AG10" i="1"/>
  <c r="AF10" i="1"/>
  <c r="AM9" i="1"/>
  <c r="AL9" i="1"/>
  <c r="AH9" i="1"/>
  <c r="AP9" i="1"/>
  <c r="AO9" i="1"/>
  <c r="AK9" i="1"/>
  <c r="AG9" i="1"/>
  <c r="AO8" i="1"/>
  <c r="AN8" i="1"/>
  <c r="AL8" i="1"/>
  <c r="AK8" i="1"/>
  <c r="AJ8" i="1"/>
  <c r="AG8" i="1"/>
  <c r="AF8" i="1"/>
  <c r="AJ7" i="1"/>
  <c r="AP7" i="1"/>
  <c r="AN7" i="1"/>
  <c r="AL7" i="1"/>
  <c r="AK7" i="1"/>
  <c r="AH7" i="1"/>
  <c r="AF7" i="1"/>
  <c r="AM6" i="1"/>
  <c r="AJ6" i="1"/>
  <c r="AI6" i="1"/>
  <c r="AA19" i="1"/>
  <c r="W19" i="1"/>
  <c r="AQ6" i="1"/>
  <c r="AP6" i="1"/>
  <c r="AL6" i="1"/>
  <c r="AH6" i="1"/>
  <c r="AG45" i="1" l="1"/>
  <c r="AI17" i="1"/>
  <c r="AK52" i="1"/>
  <c r="AH93" i="1"/>
  <c r="AH97" i="1"/>
  <c r="AJ100" i="1"/>
  <c r="AR100" i="1" s="1"/>
  <c r="AF111" i="1"/>
  <c r="P6" i="1"/>
  <c r="AF6" i="1"/>
  <c r="AN6" i="1"/>
  <c r="AD7" i="1"/>
  <c r="AD9" i="1"/>
  <c r="AD10" i="1"/>
  <c r="AJ10" i="1"/>
  <c r="AM13" i="1"/>
  <c r="AH16" i="1"/>
  <c r="AP16" i="1"/>
  <c r="AJ45" i="1"/>
  <c r="R45" i="1"/>
  <c r="V45" i="1"/>
  <c r="Z45" i="1"/>
  <c r="AD29" i="1"/>
  <c r="P31" i="1"/>
  <c r="AD31" i="1"/>
  <c r="AF31" i="1"/>
  <c r="AR31" i="1" s="1"/>
  <c r="AD33" i="1"/>
  <c r="P35" i="1"/>
  <c r="AD35" i="1"/>
  <c r="AF35" i="1"/>
  <c r="AD37" i="1"/>
  <c r="P39" i="1"/>
  <c r="AD39" i="1"/>
  <c r="AF39" i="1"/>
  <c r="AR39" i="1" s="1"/>
  <c r="AD41" i="1"/>
  <c r="P43" i="1"/>
  <c r="AD43" i="1"/>
  <c r="AF43" i="1"/>
  <c r="AD47" i="1"/>
  <c r="AD48" i="1" s="1"/>
  <c r="AD51" i="1"/>
  <c r="AG51" i="1"/>
  <c r="AG52" i="1" s="1"/>
  <c r="AO51" i="1"/>
  <c r="AO52" i="1" s="1"/>
  <c r="P54" i="1"/>
  <c r="L89" i="1"/>
  <c r="R89" i="1"/>
  <c r="V89" i="1"/>
  <c r="AF54" i="1"/>
  <c r="AN54" i="1"/>
  <c r="T89" i="1"/>
  <c r="AD56" i="1"/>
  <c r="P58" i="1"/>
  <c r="AD58" i="1"/>
  <c r="AF58" i="1"/>
  <c r="AD60" i="1"/>
  <c r="P62" i="1"/>
  <c r="AD62" i="1"/>
  <c r="AF62" i="1"/>
  <c r="AD64" i="1"/>
  <c r="P66" i="1"/>
  <c r="AD66" i="1"/>
  <c r="AF66" i="1"/>
  <c r="AD68" i="1"/>
  <c r="P70" i="1"/>
  <c r="AD70" i="1"/>
  <c r="AF70" i="1"/>
  <c r="AD72" i="1"/>
  <c r="AR73" i="1"/>
  <c r="AD73" i="1"/>
  <c r="AR81" i="1"/>
  <c r="AD81" i="1"/>
  <c r="AI82" i="1"/>
  <c r="AH84" i="1"/>
  <c r="AF88" i="1"/>
  <c r="AD92" i="1"/>
  <c r="AJ92" i="1"/>
  <c r="AG93" i="1"/>
  <c r="AK93" i="1"/>
  <c r="E115" i="1"/>
  <c r="AG115" i="1" s="1"/>
  <c r="P95" i="1"/>
  <c r="AD95" i="1"/>
  <c r="AJ95" i="1"/>
  <c r="AF95" i="1"/>
  <c r="AJ122" i="1"/>
  <c r="AH124" i="1"/>
  <c r="AH128" i="1"/>
  <c r="AL128" i="1"/>
  <c r="AF135" i="1"/>
  <c r="S19" i="1"/>
  <c r="AQ17" i="1"/>
  <c r="AH85" i="1"/>
  <c r="AJ87" i="1"/>
  <c r="AJ91" i="1"/>
  <c r="AN100" i="1"/>
  <c r="AG105" i="1"/>
  <c r="AJ111" i="1"/>
  <c r="AH113" i="1"/>
  <c r="AP131" i="1"/>
  <c r="AR131" i="1" s="1"/>
  <c r="AK228" i="1"/>
  <c r="AJ341" i="1"/>
  <c r="AP8" i="1"/>
  <c r="AK11" i="1"/>
  <c r="AL12" i="1"/>
  <c r="P14" i="1"/>
  <c r="AJ18" i="1"/>
  <c r="AM22" i="1"/>
  <c r="AJ23" i="1"/>
  <c r="AO24" i="1"/>
  <c r="AL25" i="1"/>
  <c r="AM26" i="1"/>
  <c r="AN27" i="1"/>
  <c r="AK28" i="1"/>
  <c r="P32" i="1"/>
  <c r="P36" i="1"/>
  <c r="AD38" i="1"/>
  <c r="P40" i="1"/>
  <c r="AD40" i="1"/>
  <c r="AF40" i="1"/>
  <c r="AR40" i="1" s="1"/>
  <c r="AR42" i="1"/>
  <c r="AD42" i="1"/>
  <c r="P44" i="1"/>
  <c r="AD44" i="1"/>
  <c r="AF44" i="1"/>
  <c r="AR44" i="1" s="1"/>
  <c r="P50" i="1"/>
  <c r="AD50" i="1"/>
  <c r="AD52" i="1" s="1"/>
  <c r="AF50" i="1"/>
  <c r="AF52" i="1" s="1"/>
  <c r="F89" i="1"/>
  <c r="J89" i="1"/>
  <c r="N89" i="1"/>
  <c r="X89" i="1"/>
  <c r="AB89" i="1"/>
  <c r="P55" i="1"/>
  <c r="AD55" i="1"/>
  <c r="AF55" i="1"/>
  <c r="AR55" i="1" s="1"/>
  <c r="AR57" i="1"/>
  <c r="AD57" i="1"/>
  <c r="Z89" i="1"/>
  <c r="P59" i="1"/>
  <c r="AD59" i="1"/>
  <c r="AF59" i="1"/>
  <c r="AR59" i="1" s="1"/>
  <c r="AR61" i="1"/>
  <c r="AD61" i="1"/>
  <c r="P63" i="1"/>
  <c r="AD63" i="1"/>
  <c r="AF63" i="1"/>
  <c r="AR63" i="1" s="1"/>
  <c r="AD65" i="1"/>
  <c r="P67" i="1"/>
  <c r="AD67" i="1"/>
  <c r="AF67" i="1"/>
  <c r="AR67" i="1" s="1"/>
  <c r="AR69" i="1"/>
  <c r="AD69" i="1"/>
  <c r="P71" i="1"/>
  <c r="AD71" i="1"/>
  <c r="AF71" i="1"/>
  <c r="AR71" i="1" s="1"/>
  <c r="AR77" i="1"/>
  <c r="AD77" i="1"/>
  <c r="AI85" i="1"/>
  <c r="AH88" i="1"/>
  <c r="S115" i="1"/>
  <c r="W115" i="1"/>
  <c r="AG7" i="1"/>
  <c r="AO7" i="1"/>
  <c r="AF75" i="1"/>
  <c r="AR75" i="1" s="1"/>
  <c r="AL85" i="1"/>
  <c r="AN87" i="1"/>
  <c r="AF91" i="1"/>
  <c r="AA115" i="1"/>
  <c r="AH131" i="1"/>
  <c r="AD136" i="1"/>
  <c r="AJ138" i="1"/>
  <c r="AG228" i="1"/>
  <c r="AO228" i="1"/>
  <c r="AH342" i="1"/>
  <c r="AH8" i="1"/>
  <c r="AH19" i="1" s="1"/>
  <c r="AG11" i="1"/>
  <c r="AO11" i="1"/>
  <c r="AF14" i="1"/>
  <c r="AN14" i="1"/>
  <c r="AD15" i="1"/>
  <c r="AD17" i="1"/>
  <c r="AD18" i="1"/>
  <c r="AI22" i="1"/>
  <c r="AR22" i="1" s="1"/>
  <c r="AQ22" i="1"/>
  <c r="AF23" i="1"/>
  <c r="AN23" i="1"/>
  <c r="AN45" i="1" s="1"/>
  <c r="AG24" i="1"/>
  <c r="AR24" i="1" s="1"/>
  <c r="AK24" i="1"/>
  <c r="AH25" i="1"/>
  <c r="AP25" i="1"/>
  <c r="AI26" i="1"/>
  <c r="AR26" i="1" s="1"/>
  <c r="AQ26" i="1"/>
  <c r="AF27" i="1"/>
  <c r="AJ27" i="1"/>
  <c r="AG28" i="1"/>
  <c r="AO28" i="1"/>
  <c r="AR30" i="1"/>
  <c r="AD30" i="1"/>
  <c r="AD32" i="1"/>
  <c r="AF32" i="1"/>
  <c r="AR32" i="1" s="1"/>
  <c r="AR34" i="1"/>
  <c r="AD34" i="1"/>
  <c r="AD36" i="1"/>
  <c r="AF36" i="1"/>
  <c r="AR36" i="1" s="1"/>
  <c r="AR38" i="1"/>
  <c r="U19" i="1"/>
  <c r="Y19" i="1"/>
  <c r="AC19" i="1"/>
  <c r="AI9" i="1"/>
  <c r="AQ9" i="1"/>
  <c r="AG15" i="1"/>
  <c r="AR15" i="1" s="1"/>
  <c r="AO15" i="1"/>
  <c r="N19" i="1"/>
  <c r="U45" i="1"/>
  <c r="Y45" i="1"/>
  <c r="AC45" i="1"/>
  <c r="AD22" i="1"/>
  <c r="AD26" i="1"/>
  <c r="AR28" i="1"/>
  <c r="S52" i="1"/>
  <c r="W52" i="1"/>
  <c r="AA52" i="1"/>
  <c r="U52" i="1"/>
  <c r="Y52" i="1"/>
  <c r="AC52" i="1"/>
  <c r="G89" i="1"/>
  <c r="K89" i="1"/>
  <c r="AC89" i="1"/>
  <c r="AM54" i="1"/>
  <c r="U89" i="1"/>
  <c r="Y89" i="1"/>
  <c r="P79" i="1"/>
  <c r="AD79" i="1"/>
  <c r="AF79" i="1"/>
  <c r="AR79" i="1" s="1"/>
  <c r="P86" i="1"/>
  <c r="AD86" i="1"/>
  <c r="AJ86" i="1"/>
  <c r="AF86" i="1"/>
  <c r="F115" i="1"/>
  <c r="AH115" i="1" s="1"/>
  <c r="T115" i="1"/>
  <c r="X115" i="1"/>
  <c r="AB115" i="1"/>
  <c r="AD94" i="1"/>
  <c r="V115" i="1"/>
  <c r="Z115" i="1"/>
  <c r="AN115" i="1" s="1"/>
  <c r="AI95" i="1"/>
  <c r="AM95" i="1"/>
  <c r="AH109" i="1"/>
  <c r="AH123" i="1"/>
  <c r="AG97" i="1"/>
  <c r="AK97" i="1"/>
  <c r="AR97" i="1" s="1"/>
  <c r="AO97" i="1"/>
  <c r="AI98" i="1"/>
  <c r="AG101" i="1"/>
  <c r="AK101" i="1"/>
  <c r="AO101" i="1"/>
  <c r="AD102" i="1"/>
  <c r="AI103" i="1"/>
  <c r="AM103" i="1"/>
  <c r="AQ103" i="1"/>
  <c r="P105" i="1"/>
  <c r="AD105" i="1"/>
  <c r="AF105" i="1"/>
  <c r="AD106" i="1"/>
  <c r="P107" i="1"/>
  <c r="AD107" i="1"/>
  <c r="AJ107" i="1"/>
  <c r="AF107" i="1"/>
  <c r="AD108" i="1"/>
  <c r="AJ108" i="1"/>
  <c r="AG109" i="1"/>
  <c r="AK109" i="1"/>
  <c r="AD110" i="1"/>
  <c r="AI111" i="1"/>
  <c r="AM111" i="1"/>
  <c r="AG113" i="1"/>
  <c r="AK113" i="1"/>
  <c r="AO113" i="1"/>
  <c r="AI114" i="1"/>
  <c r="AG117" i="1"/>
  <c r="AH118" i="1"/>
  <c r="I119" i="1"/>
  <c r="AK119" i="1" s="1"/>
  <c r="H132" i="1"/>
  <c r="AJ132" i="1" s="1"/>
  <c r="L132" i="1"/>
  <c r="AD121" i="1"/>
  <c r="V132" i="1"/>
  <c r="AG123" i="1"/>
  <c r="I132" i="1"/>
  <c r="AH127" i="1"/>
  <c r="P129" i="1"/>
  <c r="AD129" i="1"/>
  <c r="AJ129" i="1"/>
  <c r="AF129" i="1"/>
  <c r="AI137" i="1"/>
  <c r="AQ137" i="1"/>
  <c r="T151" i="1"/>
  <c r="AB151" i="1"/>
  <c r="AD141" i="1"/>
  <c r="AH144" i="1"/>
  <c r="AP144" i="1"/>
  <c r="AI145" i="1"/>
  <c r="AQ145" i="1"/>
  <c r="AF173" i="1"/>
  <c r="AH178" i="1"/>
  <c r="AG200" i="1"/>
  <c r="AO200" i="1"/>
  <c r="AG216" i="1"/>
  <c r="AR216" i="1" s="1"/>
  <c r="AO216" i="1"/>
  <c r="AF245" i="1"/>
  <c r="I267" i="1"/>
  <c r="AK257" i="1"/>
  <c r="M267" i="1"/>
  <c r="AO257" i="1"/>
  <c r="AH261" i="1"/>
  <c r="AR261" i="1" s="1"/>
  <c r="AL261" i="1"/>
  <c r="AP261" i="1"/>
  <c r="AI99" i="1"/>
  <c r="AM99" i="1"/>
  <c r="AQ99" i="1"/>
  <c r="AH102" i="1"/>
  <c r="AL102" i="1"/>
  <c r="AP102" i="1"/>
  <c r="P104" i="1"/>
  <c r="AD104" i="1"/>
  <c r="AJ104" i="1"/>
  <c r="AN104" i="1"/>
  <c r="AH105" i="1"/>
  <c r="AH106" i="1"/>
  <c r="AH110" i="1"/>
  <c r="AL110" i="1"/>
  <c r="K119" i="1"/>
  <c r="P118" i="1"/>
  <c r="AJ119" i="1"/>
  <c r="AN119" i="1"/>
  <c r="AI124" i="1"/>
  <c r="AI125" i="1"/>
  <c r="P127" i="1"/>
  <c r="AI128" i="1"/>
  <c r="AN130" i="1"/>
  <c r="D151" i="1"/>
  <c r="H151" i="1"/>
  <c r="AJ151" i="1" s="1"/>
  <c r="L151" i="1"/>
  <c r="AN151" i="1" s="1"/>
  <c r="R151" i="1"/>
  <c r="V151" i="1"/>
  <c r="Z151" i="1"/>
  <c r="AG135" i="1"/>
  <c r="AO135" i="1"/>
  <c r="S151" i="1"/>
  <c r="AA151" i="1"/>
  <c r="P143" i="1"/>
  <c r="AD143" i="1"/>
  <c r="AF143" i="1"/>
  <c r="AD144" i="1"/>
  <c r="AF172" i="1"/>
  <c r="AN172" i="1"/>
  <c r="AI179" i="1"/>
  <c r="AG248" i="1"/>
  <c r="E252" i="1"/>
  <c r="AG252" i="1" s="1"/>
  <c r="AO248" i="1"/>
  <c r="M252" i="1"/>
  <c r="S252" i="1"/>
  <c r="W252" i="1"/>
  <c r="AA252" i="1"/>
  <c r="AL274" i="1"/>
  <c r="AP274" i="1"/>
  <c r="AI334" i="1"/>
  <c r="AR334" i="1" s="1"/>
  <c r="AM334" i="1"/>
  <c r="AQ334" i="1"/>
  <c r="P74" i="1"/>
  <c r="AD74" i="1"/>
  <c r="AF74" i="1"/>
  <c r="AD76" i="1"/>
  <c r="P78" i="1"/>
  <c r="AD78" i="1"/>
  <c r="AF78" i="1"/>
  <c r="AD80" i="1"/>
  <c r="P82" i="1"/>
  <c r="AD82" i="1"/>
  <c r="AJ82" i="1"/>
  <c r="AF82" i="1"/>
  <c r="AD83" i="1"/>
  <c r="AJ83" i="1"/>
  <c r="AR83" i="1" s="1"/>
  <c r="AG84" i="1"/>
  <c r="AK84" i="1"/>
  <c r="AD85" i="1"/>
  <c r="AI86" i="1"/>
  <c r="AM86" i="1"/>
  <c r="AG88" i="1"/>
  <c r="AK88" i="1"/>
  <c r="AO88" i="1"/>
  <c r="G115" i="1"/>
  <c r="K115" i="1"/>
  <c r="O115" i="1"/>
  <c r="AQ115" i="1" s="1"/>
  <c r="AI91" i="1"/>
  <c r="AC115" i="1"/>
  <c r="AQ91" i="1"/>
  <c r="P93" i="1"/>
  <c r="H115" i="1"/>
  <c r="AJ115" i="1" s="1"/>
  <c r="AI94" i="1"/>
  <c r="J115" i="1"/>
  <c r="AL115" i="1" s="1"/>
  <c r="AD96" i="1"/>
  <c r="AJ96" i="1"/>
  <c r="AR96" i="1" s="1"/>
  <c r="AN96" i="1"/>
  <c r="P97" i="1"/>
  <c r="AF97" i="1"/>
  <c r="AH98" i="1"/>
  <c r="AR98" i="1" s="1"/>
  <c r="AL98" i="1"/>
  <c r="AP98" i="1"/>
  <c r="AD99" i="1"/>
  <c r="AJ99" i="1"/>
  <c r="P101" i="1"/>
  <c r="AF101" i="1"/>
  <c r="AI106" i="1"/>
  <c r="AI107" i="1"/>
  <c r="P109" i="1"/>
  <c r="AI110" i="1"/>
  <c r="AD112" i="1"/>
  <c r="AJ112" i="1"/>
  <c r="AN112" i="1"/>
  <c r="P113" i="1"/>
  <c r="AF113" i="1"/>
  <c r="AH114" i="1"/>
  <c r="AL114" i="1"/>
  <c r="AP114" i="1"/>
  <c r="R119" i="1"/>
  <c r="AJ117" i="1"/>
  <c r="AG118" i="1"/>
  <c r="AK118" i="1"/>
  <c r="U132" i="1"/>
  <c r="Y132" i="1"/>
  <c r="AQ121" i="1"/>
  <c r="P123" i="1"/>
  <c r="AD123" i="1"/>
  <c r="AF123" i="1"/>
  <c r="AD124" i="1"/>
  <c r="P125" i="1"/>
  <c r="AD125" i="1"/>
  <c r="AJ125" i="1"/>
  <c r="AF125" i="1"/>
  <c r="AD126" i="1"/>
  <c r="AJ126" i="1"/>
  <c r="AG127" i="1"/>
  <c r="AK127" i="1"/>
  <c r="AD128" i="1"/>
  <c r="AI129" i="1"/>
  <c r="AM129" i="1"/>
  <c r="W151" i="1"/>
  <c r="X151" i="1"/>
  <c r="AH136" i="1"/>
  <c r="AP136" i="1"/>
  <c r="AG139" i="1"/>
  <c r="AR139" i="1" s="1"/>
  <c r="AK139" i="1"/>
  <c r="AO139" i="1"/>
  <c r="AH140" i="1"/>
  <c r="AR140" i="1" s="1"/>
  <c r="AL140" i="1"/>
  <c r="AP140" i="1"/>
  <c r="AI141" i="1"/>
  <c r="AM141" i="1"/>
  <c r="AR141" i="1" s="1"/>
  <c r="AQ141" i="1"/>
  <c r="P142" i="1"/>
  <c r="AD142" i="1"/>
  <c r="AJ142" i="1"/>
  <c r="AN142" i="1"/>
  <c r="AG143" i="1"/>
  <c r="AO143" i="1"/>
  <c r="E169" i="1"/>
  <c r="AG153" i="1"/>
  <c r="I169" i="1"/>
  <c r="M169" i="1"/>
  <c r="AO153" i="1"/>
  <c r="AG164" i="1"/>
  <c r="AO164" i="1"/>
  <c r="AJ180" i="1"/>
  <c r="AG185" i="1"/>
  <c r="AK185" i="1"/>
  <c r="AO185" i="1"/>
  <c r="AF188" i="1"/>
  <c r="AF204" i="1"/>
  <c r="AM230" i="1"/>
  <c r="AG241" i="1"/>
  <c r="AO241" i="1"/>
  <c r="AH242" i="1"/>
  <c r="AL242" i="1"/>
  <c r="AP242" i="1"/>
  <c r="AH251" i="1"/>
  <c r="AL251" i="1"/>
  <c r="AP251" i="1"/>
  <c r="AR251" i="1" s="1"/>
  <c r="AJ272" i="1"/>
  <c r="AN272" i="1"/>
  <c r="AF295" i="1"/>
  <c r="D296" i="1"/>
  <c r="AF296" i="1" s="1"/>
  <c r="AJ295" i="1"/>
  <c r="H296" i="1"/>
  <c r="AJ296" i="1" s="1"/>
  <c r="AN295" i="1"/>
  <c r="L296" i="1"/>
  <c r="AN296" i="1" s="1"/>
  <c r="AI302" i="1"/>
  <c r="AG147" i="1"/>
  <c r="AK147" i="1"/>
  <c r="AO147" i="1"/>
  <c r="AH148" i="1"/>
  <c r="AL148" i="1"/>
  <c r="AP148" i="1"/>
  <c r="AI149" i="1"/>
  <c r="AR149" i="1" s="1"/>
  <c r="AM149" i="1"/>
  <c r="AQ149" i="1"/>
  <c r="P150" i="1"/>
  <c r="AF150" i="1"/>
  <c r="AR150" i="1" s="1"/>
  <c r="AJ150" i="1"/>
  <c r="AN150" i="1"/>
  <c r="AD153" i="1"/>
  <c r="P157" i="1"/>
  <c r="P164" i="1"/>
  <c r="AD164" i="1"/>
  <c r="AF164" i="1"/>
  <c r="AR164" i="1" s="1"/>
  <c r="AD165" i="1"/>
  <c r="P166" i="1"/>
  <c r="AD166" i="1"/>
  <c r="AI175" i="1"/>
  <c r="AQ175" i="1"/>
  <c r="AF176" i="1"/>
  <c r="AJ176" i="1"/>
  <c r="AG177" i="1"/>
  <c r="AD182" i="1"/>
  <c r="AF183" i="1"/>
  <c r="AD184" i="1"/>
  <c r="AJ184" i="1"/>
  <c r="AR184" i="1" s="1"/>
  <c r="AD189" i="1"/>
  <c r="AM190" i="1"/>
  <c r="AH193" i="1"/>
  <c r="AL193" i="1"/>
  <c r="AP193" i="1"/>
  <c r="AI194" i="1"/>
  <c r="AM194" i="1"/>
  <c r="AQ194" i="1"/>
  <c r="AR194" i="1" s="1"/>
  <c r="P195" i="1"/>
  <c r="AF195" i="1"/>
  <c r="AJ195" i="1"/>
  <c r="AN195" i="1"/>
  <c r="AG196" i="1"/>
  <c r="AK196" i="1"/>
  <c r="AO196" i="1"/>
  <c r="AL197" i="1"/>
  <c r="AR197" i="1" s="1"/>
  <c r="AD199" i="1"/>
  <c r="AN199" i="1"/>
  <c r="AD205" i="1"/>
  <c r="AM206" i="1"/>
  <c r="AR206" i="1" s="1"/>
  <c r="AH209" i="1"/>
  <c r="AL209" i="1"/>
  <c r="AP209" i="1"/>
  <c r="AI210" i="1"/>
  <c r="AR210" i="1" s="1"/>
  <c r="AM210" i="1"/>
  <c r="AQ210" i="1"/>
  <c r="P211" i="1"/>
  <c r="AF211" i="1"/>
  <c r="AR211" i="1" s="1"/>
  <c r="AJ211" i="1"/>
  <c r="AN211" i="1"/>
  <c r="AG212" i="1"/>
  <c r="AK212" i="1"/>
  <c r="AO212" i="1"/>
  <c r="AL213" i="1"/>
  <c r="AD215" i="1"/>
  <c r="AN215" i="1"/>
  <c r="AM219" i="1"/>
  <c r="AQ219" i="1"/>
  <c r="P220" i="1"/>
  <c r="AF220" i="1"/>
  <c r="AR220" i="1" s="1"/>
  <c r="AJ220" i="1"/>
  <c r="AN220" i="1"/>
  <c r="P228" i="1"/>
  <c r="AF228" i="1"/>
  <c r="AR228" i="1" s="1"/>
  <c r="AL229" i="1"/>
  <c r="X246" i="1"/>
  <c r="U246" i="1"/>
  <c r="AC246" i="1"/>
  <c r="AM239" i="1"/>
  <c r="AI243" i="1"/>
  <c r="AM243" i="1"/>
  <c r="AQ243" i="1"/>
  <c r="AN248" i="1"/>
  <c r="L252" i="1"/>
  <c r="AD249" i="1"/>
  <c r="AN249" i="1"/>
  <c r="AG250" i="1"/>
  <c r="AR250" i="1" s="1"/>
  <c r="AO250" i="1"/>
  <c r="AH254" i="1"/>
  <c r="F255" i="1"/>
  <c r="AH255" i="1" s="1"/>
  <c r="AP254" i="1"/>
  <c r="N255" i="1"/>
  <c r="AP255" i="1" s="1"/>
  <c r="AF263" i="1"/>
  <c r="AJ263" i="1"/>
  <c r="AN263" i="1"/>
  <c r="AH265" i="1"/>
  <c r="AL265" i="1"/>
  <c r="AP265" i="1"/>
  <c r="AN276" i="1"/>
  <c r="AL278" i="1"/>
  <c r="AP278" i="1"/>
  <c r="AH307" i="1"/>
  <c r="F309" i="1"/>
  <c r="AH309" i="1" s="1"/>
  <c r="AF317" i="1"/>
  <c r="AF336" i="1"/>
  <c r="AI344" i="1"/>
  <c r="AM344" i="1"/>
  <c r="AD145" i="1"/>
  <c r="AD146" i="1"/>
  <c r="AJ146" i="1"/>
  <c r="AR146" i="1" s="1"/>
  <c r="AI154" i="1"/>
  <c r="AM154" i="1"/>
  <c r="AQ154" i="1"/>
  <c r="AF155" i="1"/>
  <c r="AR155" i="1" s="1"/>
  <c r="AJ155" i="1"/>
  <c r="AN155" i="1"/>
  <c r="AG156" i="1"/>
  <c r="AR156" i="1" s="1"/>
  <c r="AK156" i="1"/>
  <c r="AO156" i="1"/>
  <c r="AH157" i="1"/>
  <c r="AL157" i="1"/>
  <c r="AP157" i="1"/>
  <c r="AI158" i="1"/>
  <c r="AM158" i="1"/>
  <c r="AQ158" i="1"/>
  <c r="AF159" i="1"/>
  <c r="AR159" i="1" s="1"/>
  <c r="AJ159" i="1"/>
  <c r="AN159" i="1"/>
  <c r="AG160" i="1"/>
  <c r="AR160" i="1" s="1"/>
  <c r="AK160" i="1"/>
  <c r="AO160" i="1"/>
  <c r="AH161" i="1"/>
  <c r="AL161" i="1"/>
  <c r="AP161" i="1"/>
  <c r="AI162" i="1"/>
  <c r="AM162" i="1"/>
  <c r="AQ162" i="1"/>
  <c r="P163" i="1"/>
  <c r="AF163" i="1"/>
  <c r="AJ163" i="1"/>
  <c r="AH165" i="1"/>
  <c r="AP165" i="1"/>
  <c r="AR165" i="1" s="1"/>
  <c r="AG173" i="1"/>
  <c r="AO173" i="1"/>
  <c r="AG181" i="1"/>
  <c r="AH182" i="1"/>
  <c r="AD187" i="1"/>
  <c r="AN187" i="1"/>
  <c r="AG188" i="1"/>
  <c r="AK188" i="1"/>
  <c r="AO188" i="1"/>
  <c r="AL189" i="1"/>
  <c r="AD191" i="1"/>
  <c r="AN191" i="1"/>
  <c r="AD197" i="1"/>
  <c r="AM198" i="1"/>
  <c r="AH201" i="1"/>
  <c r="AL201" i="1"/>
  <c r="AR201" i="1" s="1"/>
  <c r="AP201" i="1"/>
  <c r="AI202" i="1"/>
  <c r="AM202" i="1"/>
  <c r="AQ202" i="1"/>
  <c r="P203" i="1"/>
  <c r="AF203" i="1"/>
  <c r="AJ203" i="1"/>
  <c r="AN203" i="1"/>
  <c r="AR203" i="1" s="1"/>
  <c r="AG204" i="1"/>
  <c r="AK204" i="1"/>
  <c r="AO204" i="1"/>
  <c r="AL205" i="1"/>
  <c r="AD207" i="1"/>
  <c r="AN207" i="1"/>
  <c r="AD213" i="1"/>
  <c r="AM214" i="1"/>
  <c r="P227" i="1"/>
  <c r="AF227" i="1"/>
  <c r="AJ227" i="1"/>
  <c r="AN227" i="1"/>
  <c r="AD229" i="1"/>
  <c r="AD230" i="1"/>
  <c r="AD231" i="1"/>
  <c r="AN231" i="1"/>
  <c r="AH233" i="1"/>
  <c r="AL233" i="1"/>
  <c r="AP233" i="1"/>
  <c r="P237" i="1"/>
  <c r="AD237" i="1"/>
  <c r="AF237" i="1"/>
  <c r="Y246" i="1"/>
  <c r="AG245" i="1"/>
  <c r="AK245" i="1"/>
  <c r="AO245" i="1"/>
  <c r="F252" i="1"/>
  <c r="J252" i="1"/>
  <c r="N252" i="1"/>
  <c r="AP248" i="1"/>
  <c r="AL248" i="1"/>
  <c r="P254" i="1"/>
  <c r="P255" i="1" s="1"/>
  <c r="J267" i="1"/>
  <c r="AN266" i="1"/>
  <c r="AH270" i="1"/>
  <c r="AL270" i="1"/>
  <c r="AF273" i="1"/>
  <c r="AG277" i="1"/>
  <c r="AK277" i="1"/>
  <c r="AO277" i="1"/>
  <c r="AI339" i="1"/>
  <c r="AD158" i="1"/>
  <c r="AR162" i="1"/>
  <c r="AI166" i="1"/>
  <c r="AQ166" i="1"/>
  <c r="AF167" i="1"/>
  <c r="AJ167" i="1"/>
  <c r="AG168" i="1"/>
  <c r="V234" i="1"/>
  <c r="AH174" i="1"/>
  <c r="AP174" i="1"/>
  <c r="AD178" i="1"/>
  <c r="AH181" i="1"/>
  <c r="AP181" i="1"/>
  <c r="AQ182" i="1"/>
  <c r="AI183" i="1"/>
  <c r="AH186" i="1"/>
  <c r="AL186" i="1"/>
  <c r="AP186" i="1"/>
  <c r="AG192" i="1"/>
  <c r="AR192" i="1" s="1"/>
  <c r="AO192" i="1"/>
  <c r="P196" i="1"/>
  <c r="AD196" i="1"/>
  <c r="AF196" i="1"/>
  <c r="AR196" i="1" s="1"/>
  <c r="AD198" i="1"/>
  <c r="AD202" i="1"/>
  <c r="AG208" i="1"/>
  <c r="AO208" i="1"/>
  <c r="P212" i="1"/>
  <c r="AD212" i="1"/>
  <c r="AF212" i="1"/>
  <c r="AD214" i="1"/>
  <c r="AH217" i="1"/>
  <c r="AL217" i="1"/>
  <c r="AP217" i="1"/>
  <c r="AI218" i="1"/>
  <c r="AM218" i="1"/>
  <c r="AG221" i="1"/>
  <c r="AK221" i="1"/>
  <c r="AM222" i="1"/>
  <c r="AR222" i="1" s="1"/>
  <c r="AD223" i="1"/>
  <c r="AN223" i="1"/>
  <c r="AG224" i="1"/>
  <c r="AR224" i="1" s="1"/>
  <c r="AO224" i="1"/>
  <c r="AH225" i="1"/>
  <c r="AL225" i="1"/>
  <c r="AP225" i="1"/>
  <c r="AI226" i="1"/>
  <c r="AM226" i="1"/>
  <c r="AQ226" i="1"/>
  <c r="P244" i="1"/>
  <c r="AF244" i="1"/>
  <c r="AR244" i="1" s="1"/>
  <c r="AJ244" i="1"/>
  <c r="AN244" i="1"/>
  <c r="AC252" i="1"/>
  <c r="AI262" i="1"/>
  <c r="AM262" i="1"/>
  <c r="AQ262" i="1"/>
  <c r="AF269" i="1"/>
  <c r="D281" i="1"/>
  <c r="AI275" i="1"/>
  <c r="AM275" i="1"/>
  <c r="AQ275" i="1"/>
  <c r="AJ284" i="1"/>
  <c r="G299" i="1"/>
  <c r="AI298" i="1"/>
  <c r="AQ298" i="1"/>
  <c r="O299" i="1"/>
  <c r="AQ299" i="1" s="1"/>
  <c r="AL318" i="1"/>
  <c r="AP318" i="1"/>
  <c r="AD257" i="1"/>
  <c r="AM258" i="1"/>
  <c r="P264" i="1"/>
  <c r="AM266" i="1"/>
  <c r="AQ266" i="1"/>
  <c r="U281" i="1"/>
  <c r="W281" i="1"/>
  <c r="P277" i="1"/>
  <c r="AD277" i="1"/>
  <c r="AF277" i="1"/>
  <c r="AI279" i="1"/>
  <c r="AM279" i="1"/>
  <c r="AQ279" i="1"/>
  <c r="AI283" i="1"/>
  <c r="AQ283" i="1"/>
  <c r="AH286" i="1"/>
  <c r="AL286" i="1"/>
  <c r="AR286" i="1" s="1"/>
  <c r="AP286" i="1"/>
  <c r="AM287" i="1"/>
  <c r="AI291" i="1"/>
  <c r="AQ291" i="1"/>
  <c r="AP298" i="1"/>
  <c r="N299" i="1"/>
  <c r="F299" i="1"/>
  <c r="E305" i="1"/>
  <c r="AG305" i="1" s="1"/>
  <c r="AJ324" i="1"/>
  <c r="AG325" i="1"/>
  <c r="AJ328" i="1"/>
  <c r="AK329" i="1"/>
  <c r="AO329" i="1"/>
  <c r="AN331" i="1"/>
  <c r="AG368" i="1"/>
  <c r="S370" i="1"/>
  <c r="AL257" i="1"/>
  <c r="AD259" i="1"/>
  <c r="AN259" i="1"/>
  <c r="AR262" i="1"/>
  <c r="W267" i="1"/>
  <c r="AA267" i="1"/>
  <c r="AG269" i="1"/>
  <c r="AK269" i="1"/>
  <c r="AI271" i="1"/>
  <c r="AM271" i="1"/>
  <c r="AG273" i="1"/>
  <c r="AK273" i="1"/>
  <c r="AR273" i="1" s="1"/>
  <c r="AO273" i="1"/>
  <c r="AD275" i="1"/>
  <c r="S292" i="1"/>
  <c r="W292" i="1"/>
  <c r="AA292" i="1"/>
  <c r="P288" i="1"/>
  <c r="AF288" i="1"/>
  <c r="AJ288" i="1"/>
  <c r="AR288" i="1" s="1"/>
  <c r="AN288" i="1"/>
  <c r="AG289" i="1"/>
  <c r="AO289" i="1"/>
  <c r="P298" i="1"/>
  <c r="P299" i="1" s="1"/>
  <c r="AN302" i="1"/>
  <c r="AH308" i="1"/>
  <c r="AL308" i="1"/>
  <c r="AM315" i="1"/>
  <c r="AQ315" i="1"/>
  <c r="P320" i="1"/>
  <c r="AF320" i="1"/>
  <c r="AJ320" i="1"/>
  <c r="AN320" i="1"/>
  <c r="AI323" i="1"/>
  <c r="AH326" i="1"/>
  <c r="AD327" i="1"/>
  <c r="AH330" i="1"/>
  <c r="AL330" i="1"/>
  <c r="AP330" i="1"/>
  <c r="AH333" i="1"/>
  <c r="AL333" i="1"/>
  <c r="AP333" i="1"/>
  <c r="AL337" i="1"/>
  <c r="AR341" i="1"/>
  <c r="AK353" i="1"/>
  <c r="I358" i="1"/>
  <c r="AK358" i="1" s="1"/>
  <c r="AJ356" i="1"/>
  <c r="AH369" i="1"/>
  <c r="AD222" i="1"/>
  <c r="AD226" i="1"/>
  <c r="AG232" i="1"/>
  <c r="AR232" i="1" s="1"/>
  <c r="AO232" i="1"/>
  <c r="AL238" i="1"/>
  <c r="AD240" i="1"/>
  <c r="AN240" i="1"/>
  <c r="Y252" i="1"/>
  <c r="AG260" i="1"/>
  <c r="AR260" i="1" s="1"/>
  <c r="AO260" i="1"/>
  <c r="AD270" i="1"/>
  <c r="P271" i="1"/>
  <c r="AF271" i="1"/>
  <c r="AJ271" i="1"/>
  <c r="AF280" i="1"/>
  <c r="AR280" i="1" s="1"/>
  <c r="AN280" i="1"/>
  <c r="AG285" i="1"/>
  <c r="AK285" i="1"/>
  <c r="AH290" i="1"/>
  <c r="AP290" i="1"/>
  <c r="AO301" i="1"/>
  <c r="V309" i="1"/>
  <c r="AH314" i="1"/>
  <c r="AR314" i="1" s="1"/>
  <c r="AL314" i="1"/>
  <c r="AP314" i="1"/>
  <c r="AD335" i="1"/>
  <c r="AJ335" i="1"/>
  <c r="AR335" i="1" s="1"/>
  <c r="AN335" i="1"/>
  <c r="AD340" i="1"/>
  <c r="AJ340" i="1"/>
  <c r="AD348" i="1"/>
  <c r="I356" i="1"/>
  <c r="AK354" i="1"/>
  <c r="AD301" i="1"/>
  <c r="AD302" i="1" s="1"/>
  <c r="AF301" i="1"/>
  <c r="AP301" i="1"/>
  <c r="AP304" i="1"/>
  <c r="J305" i="1"/>
  <c r="AL305" i="1" s="1"/>
  <c r="AG307" i="1"/>
  <c r="AK307" i="1"/>
  <c r="AI308" i="1"/>
  <c r="AH313" i="1"/>
  <c r="AL313" i="1"/>
  <c r="P316" i="1"/>
  <c r="AF316" i="1"/>
  <c r="AJ316" i="1"/>
  <c r="AN316" i="1"/>
  <c r="AR316" i="1" s="1"/>
  <c r="AG317" i="1"/>
  <c r="AK317" i="1"/>
  <c r="AO317" i="1"/>
  <c r="AG321" i="1"/>
  <c r="AH322" i="1"/>
  <c r="AH325" i="1"/>
  <c r="AP325" i="1"/>
  <c r="AQ326" i="1"/>
  <c r="AI327" i="1"/>
  <c r="AG336" i="1"/>
  <c r="AK336" i="1"/>
  <c r="P338" i="1"/>
  <c r="AD339" i="1"/>
  <c r="AG342" i="1"/>
  <c r="AK342" i="1"/>
  <c r="AH343" i="1"/>
  <c r="AL343" i="1"/>
  <c r="P344" i="1"/>
  <c r="AF344" i="1"/>
  <c r="AJ344" i="1"/>
  <c r="AD354" i="1"/>
  <c r="R356" i="1"/>
  <c r="AH357" i="1"/>
  <c r="O387" i="1"/>
  <c r="H390" i="1"/>
  <c r="AJ390" i="1" s="1"/>
  <c r="AH301" i="1"/>
  <c r="AD304" i="1"/>
  <c r="AD305" i="1" s="1"/>
  <c r="AH304" i="1"/>
  <c r="I309" i="1"/>
  <c r="AK309" i="1" s="1"/>
  <c r="M309" i="1"/>
  <c r="AO308" i="1"/>
  <c r="AG312" i="1"/>
  <c r="AO312" i="1"/>
  <c r="AD313" i="1"/>
  <c r="AD315" i="1"/>
  <c r="AI319" i="1"/>
  <c r="AR319" i="1" s="1"/>
  <c r="AM319" i="1"/>
  <c r="AQ319" i="1"/>
  <c r="AD322" i="1"/>
  <c r="P323" i="1"/>
  <c r="AD323" i="1"/>
  <c r="AF323" i="1"/>
  <c r="P329" i="1"/>
  <c r="AG332" i="1"/>
  <c r="AO332" i="1"/>
  <c r="AH338" i="1"/>
  <c r="AH339" i="1"/>
  <c r="AI340" i="1"/>
  <c r="AD343" i="1"/>
  <c r="M353" i="1"/>
  <c r="AM364" i="1"/>
  <c r="F370" i="1"/>
  <c r="J370" i="1"/>
  <c r="AL370" i="1" s="1"/>
  <c r="W387" i="1"/>
  <c r="AN389" i="1"/>
  <c r="L390" i="1"/>
  <c r="AN390" i="1" s="1"/>
  <c r="AD389" i="1"/>
  <c r="AD390" i="1" s="1"/>
  <c r="R390" i="1"/>
  <c r="AD355" i="1"/>
  <c r="AG357" i="1"/>
  <c r="AR357" i="1" s="1"/>
  <c r="AK357" i="1"/>
  <c r="AD360" i="1"/>
  <c r="AH362" i="1"/>
  <c r="AD365" i="1"/>
  <c r="AN365" i="1"/>
  <c r="M370" i="1"/>
  <c r="AO370" i="1" s="1"/>
  <c r="L374" i="1"/>
  <c r="AN374" i="1" s="1"/>
  <c r="P376" i="1"/>
  <c r="P377" i="1" s="1"/>
  <c r="M380" i="1"/>
  <c r="AO380" i="1" s="1"/>
  <c r="AH384" i="1"/>
  <c r="AL384" i="1"/>
  <c r="AP384" i="1"/>
  <c r="AR384" i="1" s="1"/>
  <c r="AI385" i="1"/>
  <c r="AM385" i="1"/>
  <c r="AQ385" i="1"/>
  <c r="P386" i="1"/>
  <c r="AF386" i="1"/>
  <c r="AJ386" i="1"/>
  <c r="AN386" i="1"/>
  <c r="AL389" i="1"/>
  <c r="F390" i="1"/>
  <c r="AH355" i="1"/>
  <c r="AP355" i="1"/>
  <c r="F366" i="1"/>
  <c r="AH366" i="1" s="1"/>
  <c r="N366" i="1"/>
  <c r="T366" i="1"/>
  <c r="G366" i="1"/>
  <c r="P362" i="1"/>
  <c r="AD362" i="1"/>
  <c r="AF362" i="1"/>
  <c r="AD364" i="1"/>
  <c r="N370" i="1"/>
  <c r="AP370" i="1" s="1"/>
  <c r="X370" i="1"/>
  <c r="AQ369" i="1"/>
  <c r="Y374" i="1"/>
  <c r="AJ374" i="1"/>
  <c r="AD373" i="1"/>
  <c r="AF373" i="1"/>
  <c r="AK379" i="1"/>
  <c r="AP389" i="1"/>
  <c r="I390" i="1"/>
  <c r="AK390" i="1" s="1"/>
  <c r="AJ345" i="1"/>
  <c r="AR345" i="1" s="1"/>
  <c r="AN345" i="1"/>
  <c r="AG346" i="1"/>
  <c r="AK346" i="1"/>
  <c r="AO346" i="1"/>
  <c r="AL347" i="1"/>
  <c r="AP347" i="1"/>
  <c r="AM348" i="1"/>
  <c r="AQ348" i="1"/>
  <c r="AD349" i="1"/>
  <c r="AJ349" i="1"/>
  <c r="AR349" i="1" s="1"/>
  <c r="AN349" i="1"/>
  <c r="T358" i="1"/>
  <c r="X358" i="1"/>
  <c r="AB358" i="1"/>
  <c r="U356" i="1"/>
  <c r="Y356" i="1"/>
  <c r="AC356" i="1"/>
  <c r="P361" i="1"/>
  <c r="AJ361" i="1"/>
  <c r="AG362" i="1"/>
  <c r="AD363" i="1"/>
  <c r="AI365" i="1"/>
  <c r="AM365" i="1"/>
  <c r="AQ365" i="1"/>
  <c r="U370" i="1"/>
  <c r="Y370" i="1"/>
  <c r="AC370" i="1"/>
  <c r="R370" i="1"/>
  <c r="Z370" i="1"/>
  <c r="AN370" i="1" s="1"/>
  <c r="AF372" i="1"/>
  <c r="V374" i="1"/>
  <c r="AG373" i="1"/>
  <c r="AJ373" i="1"/>
  <c r="E374" i="1"/>
  <c r="AG374" i="1" s="1"/>
  <c r="AM377" i="1"/>
  <c r="AL380" i="1"/>
  <c r="U387" i="1"/>
  <c r="Y387" i="1"/>
  <c r="AC387" i="1"/>
  <c r="AG383" i="1"/>
  <c r="AO383" i="1"/>
  <c r="N387" i="1"/>
  <c r="AH390" i="1"/>
  <c r="AP390" i="1"/>
  <c r="AR10" i="1"/>
  <c r="AM7" i="1"/>
  <c r="K19" i="1"/>
  <c r="AR18" i="1"/>
  <c r="AF45" i="1"/>
  <c r="AR65" i="1"/>
  <c r="AR92" i="1"/>
  <c r="AR138" i="1"/>
  <c r="V19" i="1"/>
  <c r="AD6" i="1"/>
  <c r="D19" i="1"/>
  <c r="AR13" i="1"/>
  <c r="P13" i="1"/>
  <c r="AD14" i="1"/>
  <c r="P15" i="1"/>
  <c r="AD16" i="1"/>
  <c r="E45" i="1"/>
  <c r="M45" i="1"/>
  <c r="S45" i="1"/>
  <c r="AA45" i="1"/>
  <c r="E19" i="1"/>
  <c r="AG6" i="1"/>
  <c r="AG19" i="1" s="1"/>
  <c r="I19" i="1"/>
  <c r="AK6" i="1"/>
  <c r="M19" i="1"/>
  <c r="AO6" i="1"/>
  <c r="AO19" i="1" s="1"/>
  <c r="AR12" i="1"/>
  <c r="P12" i="1"/>
  <c r="F19" i="1"/>
  <c r="F45" i="1"/>
  <c r="J45" i="1"/>
  <c r="N45" i="1"/>
  <c r="AH21" i="1"/>
  <c r="AH45" i="1" s="1"/>
  <c r="T45" i="1"/>
  <c r="AL21" i="1"/>
  <c r="AL45" i="1" s="1"/>
  <c r="X45" i="1"/>
  <c r="AP21" i="1"/>
  <c r="AP45" i="1" s="1"/>
  <c r="AB45" i="1"/>
  <c r="AO45" i="1"/>
  <c r="P26" i="1"/>
  <c r="P27" i="1"/>
  <c r="AR27" i="1"/>
  <c r="AD27" i="1"/>
  <c r="P28" i="1"/>
  <c r="AD28" i="1"/>
  <c r="AR29" i="1"/>
  <c r="AR33" i="1"/>
  <c r="AR35" i="1"/>
  <c r="AR37" i="1"/>
  <c r="AR41" i="1"/>
  <c r="AR43" i="1"/>
  <c r="AR56" i="1"/>
  <c r="AR58" i="1"/>
  <c r="AR60" i="1"/>
  <c r="AR62" i="1"/>
  <c r="AR64" i="1"/>
  <c r="AR66" i="1"/>
  <c r="AR68" i="1"/>
  <c r="AR70" i="1"/>
  <c r="AR72" i="1"/>
  <c r="AR74" i="1"/>
  <c r="AR76" i="1"/>
  <c r="AR78" i="1"/>
  <c r="AR80" i="1"/>
  <c r="AR87" i="1"/>
  <c r="AR88" i="1"/>
  <c r="AI115" i="1"/>
  <c r="AM115" i="1"/>
  <c r="AR99" i="1"/>
  <c r="AI7" i="1"/>
  <c r="AR7" i="1" s="1"/>
  <c r="G19" i="1"/>
  <c r="AQ7" i="1"/>
  <c r="O19" i="1"/>
  <c r="P8" i="1"/>
  <c r="P16" i="1"/>
  <c r="AR108" i="1"/>
  <c r="R19" i="1"/>
  <c r="Z19" i="1"/>
  <c r="H19" i="1"/>
  <c r="L19" i="1"/>
  <c r="AD8" i="1"/>
  <c r="I45" i="1"/>
  <c r="W45" i="1"/>
  <c r="AK45" i="1"/>
  <c r="AM119" i="1"/>
  <c r="AL19" i="1"/>
  <c r="AP19" i="1"/>
  <c r="T19" i="1"/>
  <c r="X19" i="1"/>
  <c r="AB19" i="1"/>
  <c r="AI8" i="1"/>
  <c r="AM8" i="1"/>
  <c r="AQ8" i="1"/>
  <c r="AQ19" i="1" s="1"/>
  <c r="AF9" i="1"/>
  <c r="AJ9" i="1"/>
  <c r="AN9" i="1"/>
  <c r="P9" i="1"/>
  <c r="P10" i="1"/>
  <c r="P11" i="1"/>
  <c r="AD11" i="1"/>
  <c r="AD12" i="1"/>
  <c r="AI16" i="1"/>
  <c r="AR16" i="1" s="1"/>
  <c r="AM16" i="1"/>
  <c r="AM19" i="1" s="1"/>
  <c r="AQ16" i="1"/>
  <c r="AF17" i="1"/>
  <c r="AJ17" i="1"/>
  <c r="AN17" i="1"/>
  <c r="P17" i="1"/>
  <c r="P18" i="1"/>
  <c r="J19" i="1"/>
  <c r="AI21" i="1"/>
  <c r="G45" i="1"/>
  <c r="AM21" i="1"/>
  <c r="K45" i="1"/>
  <c r="AQ21" i="1"/>
  <c r="AQ45" i="1" s="1"/>
  <c r="O45" i="1"/>
  <c r="P22" i="1"/>
  <c r="P23" i="1"/>
  <c r="AR23" i="1"/>
  <c r="AD23" i="1"/>
  <c r="P24" i="1"/>
  <c r="AD24" i="1"/>
  <c r="AR25" i="1"/>
  <c r="AD25" i="1"/>
  <c r="AO89" i="1"/>
  <c r="AR112" i="1"/>
  <c r="AR113" i="1"/>
  <c r="AN132" i="1"/>
  <c r="AR126" i="1"/>
  <c r="P30" i="1"/>
  <c r="P34" i="1"/>
  <c r="P38" i="1"/>
  <c r="P42" i="1"/>
  <c r="P47" i="1"/>
  <c r="P48" i="1" s="1"/>
  <c r="E48" i="1"/>
  <c r="I48" i="1"/>
  <c r="M48" i="1"/>
  <c r="R48" i="1"/>
  <c r="D52" i="1"/>
  <c r="H52" i="1"/>
  <c r="L52" i="1"/>
  <c r="AD54" i="1"/>
  <c r="P57" i="1"/>
  <c r="P61" i="1"/>
  <c r="P65" i="1"/>
  <c r="P69" i="1"/>
  <c r="P73" i="1"/>
  <c r="P77" i="1"/>
  <c r="P81" i="1"/>
  <c r="AI84" i="1"/>
  <c r="AI89" i="1" s="1"/>
  <c r="AM84" i="1"/>
  <c r="AM89" i="1" s="1"/>
  <c r="AQ84" i="1"/>
  <c r="AQ89" i="1" s="1"/>
  <c r="AF85" i="1"/>
  <c r="AJ85" i="1"/>
  <c r="AN85" i="1"/>
  <c r="P85" i="1"/>
  <c r="AG86" i="1"/>
  <c r="AK86" i="1"/>
  <c r="AO86" i="1"/>
  <c r="H89" i="1"/>
  <c r="M89" i="1"/>
  <c r="AI93" i="1"/>
  <c r="AM93" i="1"/>
  <c r="AQ93" i="1"/>
  <c r="AF94" i="1"/>
  <c r="AJ94" i="1"/>
  <c r="AN94" i="1"/>
  <c r="P94" i="1"/>
  <c r="AG95" i="1"/>
  <c r="AK95" i="1"/>
  <c r="AO95" i="1"/>
  <c r="P99" i="1"/>
  <c r="P100" i="1"/>
  <c r="AD101" i="1"/>
  <c r="AI109" i="1"/>
  <c r="AM109" i="1"/>
  <c r="AQ109" i="1"/>
  <c r="AF110" i="1"/>
  <c r="AJ110" i="1"/>
  <c r="AN110" i="1"/>
  <c r="P110" i="1"/>
  <c r="AG111" i="1"/>
  <c r="AR111" i="1" s="1"/>
  <c r="AK111" i="1"/>
  <c r="AO111" i="1"/>
  <c r="D115" i="1"/>
  <c r="I115" i="1"/>
  <c r="AK115" i="1" s="1"/>
  <c r="N115" i="1"/>
  <c r="AP115" i="1" s="1"/>
  <c r="F119" i="1"/>
  <c r="AH119" i="1" s="1"/>
  <c r="AH117" i="1"/>
  <c r="J119" i="1"/>
  <c r="AL119" i="1" s="1"/>
  <c r="AL117" i="1"/>
  <c r="N119" i="1"/>
  <c r="AP119" i="1" s="1"/>
  <c r="AP117" i="1"/>
  <c r="AM117" i="1"/>
  <c r="AI118" i="1"/>
  <c r="AM118" i="1"/>
  <c r="AQ118" i="1"/>
  <c r="AN118" i="1"/>
  <c r="D119" i="1"/>
  <c r="AF119" i="1" s="1"/>
  <c r="O119" i="1"/>
  <c r="AQ119" i="1" s="1"/>
  <c r="AM121" i="1"/>
  <c r="G132" i="1"/>
  <c r="AI132" i="1" s="1"/>
  <c r="K132" i="1"/>
  <c r="O132" i="1"/>
  <c r="AI122" i="1"/>
  <c r="AN122" i="1"/>
  <c r="AK124" i="1"/>
  <c r="AI127" i="1"/>
  <c r="AM127" i="1"/>
  <c r="AQ127" i="1"/>
  <c r="AF128" i="1"/>
  <c r="AJ128" i="1"/>
  <c r="AN128" i="1"/>
  <c r="P128" i="1"/>
  <c r="AG129" i="1"/>
  <c r="AK129" i="1"/>
  <c r="AO129" i="1"/>
  <c r="R132" i="1"/>
  <c r="U151" i="1"/>
  <c r="Y151" i="1"/>
  <c r="AC151" i="1"/>
  <c r="AJ134" i="1"/>
  <c r="P136" i="1"/>
  <c r="P144" i="1"/>
  <c r="K151" i="1"/>
  <c r="P153" i="1"/>
  <c r="D169" i="1"/>
  <c r="AF169" i="1" s="1"/>
  <c r="AF153" i="1"/>
  <c r="H169" i="1"/>
  <c r="L169" i="1"/>
  <c r="AN169" i="1" s="1"/>
  <c r="Z169" i="1"/>
  <c r="R169" i="1"/>
  <c r="P168" i="1"/>
  <c r="V169" i="1"/>
  <c r="AF171" i="1"/>
  <c r="D234" i="1"/>
  <c r="H234" i="1"/>
  <c r="AJ171" i="1"/>
  <c r="L234" i="1"/>
  <c r="P171" i="1"/>
  <c r="U234" i="1"/>
  <c r="Y234" i="1"/>
  <c r="AM171" i="1"/>
  <c r="AQ171" i="1"/>
  <c r="AC234" i="1"/>
  <c r="AR172" i="1"/>
  <c r="AD172" i="1"/>
  <c r="P177" i="1"/>
  <c r="P183" i="1"/>
  <c r="AR183" i="1"/>
  <c r="AD183" i="1"/>
  <c r="P210" i="1"/>
  <c r="AD211" i="1"/>
  <c r="AR212" i="1"/>
  <c r="AN255" i="1"/>
  <c r="R255" i="1"/>
  <c r="AF254" i="1"/>
  <c r="V255" i="1"/>
  <c r="AJ255" i="1" s="1"/>
  <c r="AJ254" i="1"/>
  <c r="Z255" i="1"/>
  <c r="AN254" i="1"/>
  <c r="AD254" i="1"/>
  <c r="AD255" i="1" s="1"/>
  <c r="AI269" i="1"/>
  <c r="G281" i="1"/>
  <c r="AI281" i="1" s="1"/>
  <c r="AM269" i="1"/>
  <c r="K281" i="1"/>
  <c r="AM281" i="1" s="1"/>
  <c r="AQ269" i="1"/>
  <c r="O281" i="1"/>
  <c r="P21" i="1"/>
  <c r="P29" i="1"/>
  <c r="P33" i="1"/>
  <c r="P37" i="1"/>
  <c r="H45" i="1"/>
  <c r="AF89" i="1"/>
  <c r="P56" i="1"/>
  <c r="P60" i="1"/>
  <c r="P64" i="1"/>
  <c r="P80" i="1"/>
  <c r="P84" i="1"/>
  <c r="P149" i="1"/>
  <c r="AD150" i="1"/>
  <c r="F151" i="1"/>
  <c r="AH151" i="1" s="1"/>
  <c r="N151" i="1"/>
  <c r="AP151" i="1" s="1"/>
  <c r="AK169" i="1"/>
  <c r="P162" i="1"/>
  <c r="AR163" i="1"/>
  <c r="AD163" i="1"/>
  <c r="AR173" i="1"/>
  <c r="P187" i="1"/>
  <c r="AF187" i="1"/>
  <c r="AR187" i="1" s="1"/>
  <c r="P218" i="1"/>
  <c r="AI241" i="1"/>
  <c r="G246" i="1"/>
  <c r="AI246" i="1" s="1"/>
  <c r="AQ241" i="1"/>
  <c r="O246" i="1"/>
  <c r="AQ246" i="1" s="1"/>
  <c r="P7" i="1"/>
  <c r="AD21" i="1"/>
  <c r="AF47" i="1"/>
  <c r="AJ47" i="1"/>
  <c r="AJ48" i="1" s="1"/>
  <c r="AN47" i="1"/>
  <c r="AN48" i="1" s="1"/>
  <c r="AH50" i="1"/>
  <c r="AH52" i="1" s="1"/>
  <c r="AL50" i="1"/>
  <c r="AL52" i="1" s="1"/>
  <c r="AP50" i="1"/>
  <c r="AP52" i="1" s="1"/>
  <c r="AG54" i="1"/>
  <c r="P83" i="1"/>
  <c r="AD84" i="1"/>
  <c r="AN91" i="1"/>
  <c r="P92" i="1"/>
  <c r="AD93" i="1"/>
  <c r="AF93" i="1"/>
  <c r="AG94" i="1"/>
  <c r="AI101" i="1"/>
  <c r="AM101" i="1"/>
  <c r="AQ101" i="1"/>
  <c r="AF102" i="1"/>
  <c r="AJ102" i="1"/>
  <c r="AN102" i="1"/>
  <c r="P102" i="1"/>
  <c r="AG103" i="1"/>
  <c r="AR103" i="1" s="1"/>
  <c r="AK103" i="1"/>
  <c r="AO103" i="1"/>
  <c r="AF104" i="1"/>
  <c r="P108" i="1"/>
  <c r="AD109" i="1"/>
  <c r="AF109" i="1"/>
  <c r="R115" i="1"/>
  <c r="P117" i="1"/>
  <c r="P119" i="1" s="1"/>
  <c r="AD117" i="1"/>
  <c r="AO117" i="1"/>
  <c r="AD118" i="1"/>
  <c r="AF118" i="1"/>
  <c r="G119" i="1"/>
  <c r="AI119" i="1" s="1"/>
  <c r="AG121" i="1"/>
  <c r="AK121" i="1"/>
  <c r="AO121" i="1"/>
  <c r="AJ121" i="1"/>
  <c r="AF122" i="1"/>
  <c r="AQ122" i="1"/>
  <c r="P126" i="1"/>
  <c r="AD127" i="1"/>
  <c r="AF127" i="1"/>
  <c r="P131" i="1"/>
  <c r="E132" i="1"/>
  <c r="AG132" i="1" s="1"/>
  <c r="M132" i="1"/>
  <c r="AG134" i="1"/>
  <c r="E151" i="1"/>
  <c r="AG151" i="1" s="1"/>
  <c r="AK134" i="1"/>
  <c r="I151" i="1"/>
  <c r="AK151" i="1" s="1"/>
  <c r="AO134" i="1"/>
  <c r="M151" i="1"/>
  <c r="AO151" i="1" s="1"/>
  <c r="AF134" i="1"/>
  <c r="AN134" i="1"/>
  <c r="P140" i="1"/>
  <c r="AF142" i="1"/>
  <c r="AR148" i="1"/>
  <c r="P148" i="1"/>
  <c r="G151" i="1"/>
  <c r="AI151" i="1" s="1"/>
  <c r="O151" i="1"/>
  <c r="AQ151" i="1" s="1"/>
  <c r="T169" i="1"/>
  <c r="X169" i="1"/>
  <c r="AR158" i="1"/>
  <c r="P158" i="1"/>
  <c r="P159" i="1"/>
  <c r="AD159" i="1"/>
  <c r="P160" i="1"/>
  <c r="AD160" i="1"/>
  <c r="P161" i="1"/>
  <c r="AD161" i="1"/>
  <c r="AD162" i="1"/>
  <c r="K169" i="1"/>
  <c r="AN171" i="1"/>
  <c r="P179" i="1"/>
  <c r="AD179" i="1"/>
  <c r="AD180" i="1"/>
  <c r="AM182" i="1"/>
  <c r="P185" i="1"/>
  <c r="AD186" i="1"/>
  <c r="P194" i="1"/>
  <c r="AR195" i="1"/>
  <c r="AD195" i="1"/>
  <c r="AD218" i="1"/>
  <c r="P233" i="1"/>
  <c r="M234" i="1"/>
  <c r="R267" i="1"/>
  <c r="P25" i="1"/>
  <c r="P41" i="1"/>
  <c r="D45" i="1"/>
  <c r="L45" i="1"/>
  <c r="P51" i="1"/>
  <c r="P52" i="1" s="1"/>
  <c r="AN89" i="1"/>
  <c r="P68" i="1"/>
  <c r="P72" i="1"/>
  <c r="P76" i="1"/>
  <c r="D89" i="1"/>
  <c r="I89" i="1"/>
  <c r="O89" i="1"/>
  <c r="AJ93" i="1"/>
  <c r="AL95" i="1"/>
  <c r="P98" i="1"/>
  <c r="P103" i="1"/>
  <c r="AR114" i="1"/>
  <c r="P114" i="1"/>
  <c r="AJ118" i="1"/>
  <c r="P121" i="1"/>
  <c r="AI121" i="1"/>
  <c r="AN121" i="1"/>
  <c r="D132" i="1"/>
  <c r="AC132" i="1"/>
  <c r="AD134" i="1"/>
  <c r="P141" i="1"/>
  <c r="AB169" i="1"/>
  <c r="AI50" i="1"/>
  <c r="AI52" i="1" s="1"/>
  <c r="AM50" i="1"/>
  <c r="AM52" i="1" s="1"/>
  <c r="AQ50" i="1"/>
  <c r="AQ52" i="1" s="1"/>
  <c r="AH54" i="1"/>
  <c r="AL54" i="1"/>
  <c r="AL89" i="1" s="1"/>
  <c r="AP54" i="1"/>
  <c r="AP89" i="1" s="1"/>
  <c r="AG82" i="1"/>
  <c r="AK82" i="1"/>
  <c r="AO82" i="1"/>
  <c r="P87" i="1"/>
  <c r="AD88" i="1"/>
  <c r="AG91" i="1"/>
  <c r="AK91" i="1"/>
  <c r="AO91" i="1"/>
  <c r="P96" i="1"/>
  <c r="AD97" i="1"/>
  <c r="AI105" i="1"/>
  <c r="AM105" i="1"/>
  <c r="AQ105" i="1"/>
  <c r="AF106" i="1"/>
  <c r="AR106" i="1" s="1"/>
  <c r="AJ106" i="1"/>
  <c r="AN106" i="1"/>
  <c r="P106" i="1"/>
  <c r="AG107" i="1"/>
  <c r="AK107" i="1"/>
  <c r="AO107" i="1"/>
  <c r="P112" i="1"/>
  <c r="AD113" i="1"/>
  <c r="M115" i="1"/>
  <c r="AO115" i="1" s="1"/>
  <c r="F132" i="1"/>
  <c r="J132" i="1"/>
  <c r="AL132" i="1" s="1"/>
  <c r="N132" i="1"/>
  <c r="S132" i="1"/>
  <c r="W132" i="1"/>
  <c r="AK132" i="1" s="1"/>
  <c r="AA132" i="1"/>
  <c r="AL121" i="1"/>
  <c r="T132" i="1"/>
  <c r="X132" i="1"/>
  <c r="AB132" i="1"/>
  <c r="AM122" i="1"/>
  <c r="AI123" i="1"/>
  <c r="AM123" i="1"/>
  <c r="AQ123" i="1"/>
  <c r="AF124" i="1"/>
  <c r="AR124" i="1" s="1"/>
  <c r="AJ124" i="1"/>
  <c r="AN124" i="1"/>
  <c r="P124" i="1"/>
  <c r="AG125" i="1"/>
  <c r="AK125" i="1"/>
  <c r="AO125" i="1"/>
  <c r="P130" i="1"/>
  <c r="AD130" i="1"/>
  <c r="AF130" i="1"/>
  <c r="AR130" i="1" s="1"/>
  <c r="AD131" i="1"/>
  <c r="AI136" i="1"/>
  <c r="AR136" i="1" s="1"/>
  <c r="AM136" i="1"/>
  <c r="AQ136" i="1"/>
  <c r="AF137" i="1"/>
  <c r="AJ137" i="1"/>
  <c r="AN137" i="1"/>
  <c r="P137" i="1"/>
  <c r="P138" i="1"/>
  <c r="P139" i="1"/>
  <c r="AD139" i="1"/>
  <c r="AD140" i="1"/>
  <c r="AI144" i="1"/>
  <c r="AM144" i="1"/>
  <c r="AQ144" i="1"/>
  <c r="AF145" i="1"/>
  <c r="AJ145" i="1"/>
  <c r="AN145" i="1"/>
  <c r="P145" i="1"/>
  <c r="P146" i="1"/>
  <c r="P147" i="1"/>
  <c r="AD147" i="1"/>
  <c r="AD148" i="1"/>
  <c r="J151" i="1"/>
  <c r="AL151" i="1" s="1"/>
  <c r="AI153" i="1"/>
  <c r="G169" i="1"/>
  <c r="AI169" i="1" s="1"/>
  <c r="AQ153" i="1"/>
  <c r="O169" i="1"/>
  <c r="U169" i="1"/>
  <c r="Y169" i="1"/>
  <c r="AC169" i="1"/>
  <c r="AR154" i="1"/>
  <c r="P154" i="1"/>
  <c r="P155" i="1"/>
  <c r="AD155" i="1"/>
  <c r="P156" i="1"/>
  <c r="AD156" i="1"/>
  <c r="AD157" i="1"/>
  <c r="AR181" i="1"/>
  <c r="P182" i="1"/>
  <c r="AR202" i="1"/>
  <c r="P202" i="1"/>
  <c r="AD203" i="1"/>
  <c r="AR204" i="1"/>
  <c r="AD220" i="1"/>
  <c r="AH272" i="1"/>
  <c r="AR272" i="1" s="1"/>
  <c r="F281" i="1"/>
  <c r="P333" i="1"/>
  <c r="P334" i="1"/>
  <c r="P134" i="1"/>
  <c r="F169" i="1"/>
  <c r="J169" i="1"/>
  <c r="N169" i="1"/>
  <c r="AP169" i="1" s="1"/>
  <c r="S169" i="1"/>
  <c r="AG169" i="1" s="1"/>
  <c r="W169" i="1"/>
  <c r="AA169" i="1"/>
  <c r="AO169" i="1" s="1"/>
  <c r="AJ153" i="1"/>
  <c r="AN153" i="1"/>
  <c r="AF157" i="1"/>
  <c r="AF161" i="1"/>
  <c r="AF166" i="1"/>
  <c r="AI168" i="1"/>
  <c r="AM168" i="1"/>
  <c r="AQ168" i="1"/>
  <c r="AF175" i="1"/>
  <c r="AI177" i="1"/>
  <c r="AM177" i="1"/>
  <c r="AQ177" i="1"/>
  <c r="AF178" i="1"/>
  <c r="AJ178" i="1"/>
  <c r="AN178" i="1"/>
  <c r="P178" i="1"/>
  <c r="AG179" i="1"/>
  <c r="AK179" i="1"/>
  <c r="AO179" i="1"/>
  <c r="AF180" i="1"/>
  <c r="AR180" i="1" s="1"/>
  <c r="P184" i="1"/>
  <c r="AD185" i="1"/>
  <c r="AF185" i="1"/>
  <c r="AR189" i="1"/>
  <c r="P189" i="1"/>
  <c r="AF191" i="1"/>
  <c r="AR191" i="1" s="1"/>
  <c r="P197" i="1"/>
  <c r="AF199" i="1"/>
  <c r="AR199" i="1" s="1"/>
  <c r="AR205" i="1"/>
  <c r="P205" i="1"/>
  <c r="AF207" i="1"/>
  <c r="AR207" i="1" s="1"/>
  <c r="AR213" i="1"/>
  <c r="P213" i="1"/>
  <c r="AF215" i="1"/>
  <c r="AQ218" i="1"/>
  <c r="AD221" i="1"/>
  <c r="AF226" i="1"/>
  <c r="AJ226" i="1"/>
  <c r="AN226" i="1"/>
  <c r="P226" i="1"/>
  <c r="AD228" i="1"/>
  <c r="AI233" i="1"/>
  <c r="AM233" i="1"/>
  <c r="AQ233" i="1"/>
  <c r="T246" i="1"/>
  <c r="AB246" i="1"/>
  <c r="AF243" i="1"/>
  <c r="AJ243" i="1"/>
  <c r="AN243" i="1"/>
  <c r="P243" i="1"/>
  <c r="AD245" i="1"/>
  <c r="AR245" i="1"/>
  <c r="Z267" i="1"/>
  <c r="AH259" i="1"/>
  <c r="F267" i="1"/>
  <c r="T281" i="1"/>
  <c r="AH269" i="1"/>
  <c r="X281" i="1"/>
  <c r="AB281" i="1"/>
  <c r="AD271" i="1"/>
  <c r="AR275" i="1"/>
  <c r="P275" i="1"/>
  <c r="AD276" i="1"/>
  <c r="AR276" i="1"/>
  <c r="P279" i="1"/>
  <c r="AK284" i="1"/>
  <c r="I292" i="1"/>
  <c r="R292" i="1"/>
  <c r="G296" i="1"/>
  <c r="AI296" i="1" s="1"/>
  <c r="AI295" i="1"/>
  <c r="K296" i="1"/>
  <c r="AM296" i="1" s="1"/>
  <c r="AM295" i="1"/>
  <c r="O296" i="1"/>
  <c r="AQ296" i="1" s="1"/>
  <c r="AQ295" i="1"/>
  <c r="G358" i="1"/>
  <c r="K358" i="1"/>
  <c r="O358" i="1"/>
  <c r="AQ353" i="1"/>
  <c r="AH153" i="1"/>
  <c r="AL153" i="1"/>
  <c r="AP153" i="1"/>
  <c r="AD154" i="1"/>
  <c r="P167" i="1"/>
  <c r="AD167" i="1"/>
  <c r="AD168" i="1"/>
  <c r="AK171" i="1"/>
  <c r="I234" i="1"/>
  <c r="R234" i="1"/>
  <c r="Z234" i="1"/>
  <c r="Z235" i="1" s="1"/>
  <c r="AD171" i="1"/>
  <c r="P176" i="1"/>
  <c r="AD176" i="1"/>
  <c r="AD177" i="1"/>
  <c r="P181" i="1"/>
  <c r="AR186" i="1"/>
  <c r="P186" i="1"/>
  <c r="AR193" i="1"/>
  <c r="P193" i="1"/>
  <c r="P201" i="1"/>
  <c r="AR209" i="1"/>
  <c r="P209" i="1"/>
  <c r="AR217" i="1"/>
  <c r="P217" i="1"/>
  <c r="AD227" i="1"/>
  <c r="V246" i="1"/>
  <c r="Z246" i="1"/>
  <c r="AD244" i="1"/>
  <c r="AB267" i="1"/>
  <c r="P262" i="1"/>
  <c r="AD263" i="1"/>
  <c r="J281" i="1"/>
  <c r="AL281" i="1" s="1"/>
  <c r="P321" i="1"/>
  <c r="P165" i="1"/>
  <c r="F234" i="1"/>
  <c r="J234" i="1"/>
  <c r="N234" i="1"/>
  <c r="S234" i="1"/>
  <c r="W234" i="1"/>
  <c r="AA234" i="1"/>
  <c r="AL171" i="1"/>
  <c r="AR174" i="1"/>
  <c r="P174" i="1"/>
  <c r="P180" i="1"/>
  <c r="AD181" i="1"/>
  <c r="AR190" i="1"/>
  <c r="P190" i="1"/>
  <c r="P191" i="1"/>
  <c r="P192" i="1"/>
  <c r="AD192" i="1"/>
  <c r="AD193" i="1"/>
  <c r="AR198" i="1"/>
  <c r="P198" i="1"/>
  <c r="P199" i="1"/>
  <c r="P200" i="1"/>
  <c r="AD200" i="1"/>
  <c r="AD201" i="1"/>
  <c r="P206" i="1"/>
  <c r="P207" i="1"/>
  <c r="P208" i="1"/>
  <c r="AD208" i="1"/>
  <c r="AD209" i="1"/>
  <c r="AR214" i="1"/>
  <c r="P214" i="1"/>
  <c r="P215" i="1"/>
  <c r="P216" i="1"/>
  <c r="AD216" i="1"/>
  <c r="AD217" i="1"/>
  <c r="AR219" i="1"/>
  <c r="P219" i="1"/>
  <c r="AR225" i="1"/>
  <c r="P225" i="1"/>
  <c r="E234" i="1"/>
  <c r="E246" i="1"/>
  <c r="I246" i="1"/>
  <c r="M246" i="1"/>
  <c r="S246" i="1"/>
  <c r="W246" i="1"/>
  <c r="AK237" i="1"/>
  <c r="AA246" i="1"/>
  <c r="AA293" i="1" s="1"/>
  <c r="AG237" i="1"/>
  <c r="AJ242" i="1"/>
  <c r="AR242" i="1" s="1"/>
  <c r="H246" i="1"/>
  <c r="AJ246" i="1" s="1"/>
  <c r="P242" i="1"/>
  <c r="AN252" i="1"/>
  <c r="AD262" i="1"/>
  <c r="V267" i="1"/>
  <c r="L350" i="1"/>
  <c r="AN350" i="1" s="1"/>
  <c r="AN312" i="1"/>
  <c r="P312" i="1"/>
  <c r="AR221" i="1"/>
  <c r="P221" i="1"/>
  <c r="AF223" i="1"/>
  <c r="AR223" i="1" s="1"/>
  <c r="AR229" i="1"/>
  <c r="P229" i="1"/>
  <c r="AF231" i="1"/>
  <c r="AR231" i="1" s="1"/>
  <c r="AR238" i="1"/>
  <c r="P238" i="1"/>
  <c r="AF240" i="1"/>
  <c r="D246" i="1"/>
  <c r="AF246" i="1" s="1"/>
  <c r="L246" i="1"/>
  <c r="AN246" i="1" s="1"/>
  <c r="AD248" i="1"/>
  <c r="AM248" i="1"/>
  <c r="AF249" i="1"/>
  <c r="AR249" i="1" s="1"/>
  <c r="I252" i="1"/>
  <c r="AM255" i="1"/>
  <c r="D267" i="1"/>
  <c r="AF257" i="1"/>
  <c r="H267" i="1"/>
  <c r="AJ267" i="1" s="1"/>
  <c r="AJ257" i="1"/>
  <c r="L267" i="1"/>
  <c r="AN257" i="1"/>
  <c r="P257" i="1"/>
  <c r="U267" i="1"/>
  <c r="Y267" i="1"/>
  <c r="AC267" i="1"/>
  <c r="AD258" i="1"/>
  <c r="AF259" i="1"/>
  <c r="AF266" i="1"/>
  <c r="P266" i="1"/>
  <c r="AL269" i="1"/>
  <c r="N281" i="1"/>
  <c r="AL271" i="1"/>
  <c r="AR271" i="1" s="1"/>
  <c r="AD274" i="1"/>
  <c r="P276" i="1"/>
  <c r="AD278" i="1"/>
  <c r="AG283" i="1"/>
  <c r="E292" i="1"/>
  <c r="AO283" i="1"/>
  <c r="M292" i="1"/>
  <c r="AD284" i="1"/>
  <c r="AR287" i="1"/>
  <c r="P287" i="1"/>
  <c r="P289" i="1"/>
  <c r="AR289" i="1"/>
  <c r="P290" i="1"/>
  <c r="N292" i="1"/>
  <c r="X296" i="1"/>
  <c r="AL296" i="1" s="1"/>
  <c r="AL295" i="1"/>
  <c r="AJ298" i="1"/>
  <c r="AH299" i="1"/>
  <c r="AP302" i="1"/>
  <c r="G350" i="1"/>
  <c r="AM311" i="1"/>
  <c r="K350" i="1"/>
  <c r="O350" i="1"/>
  <c r="AQ311" i="1"/>
  <c r="P313" i="1"/>
  <c r="Y350" i="1"/>
  <c r="AR330" i="1"/>
  <c r="P330" i="1"/>
  <c r="G252" i="1"/>
  <c r="AI252" i="1" s="1"/>
  <c r="K252" i="1"/>
  <c r="AM252" i="1" s="1"/>
  <c r="O252" i="1"/>
  <c r="AQ252" i="1" s="1"/>
  <c r="T252" i="1"/>
  <c r="AH252" i="1" s="1"/>
  <c r="X252" i="1"/>
  <c r="AB252" i="1"/>
  <c r="AP252" i="1" s="1"/>
  <c r="P251" i="1"/>
  <c r="AO252" i="1"/>
  <c r="E255" i="1"/>
  <c r="AG255" i="1" s="1"/>
  <c r="AG254" i="1"/>
  <c r="I255" i="1"/>
  <c r="AK255" i="1" s="1"/>
  <c r="AK254" i="1"/>
  <c r="M255" i="1"/>
  <c r="AO255" i="1" s="1"/>
  <c r="AO254" i="1"/>
  <c r="N267" i="1"/>
  <c r="P261" i="1"/>
  <c r="AR265" i="1"/>
  <c r="P265" i="1"/>
  <c r="K267" i="1"/>
  <c r="H281" i="1"/>
  <c r="L281" i="1"/>
  <c r="P269" i="1"/>
  <c r="Y281" i="1"/>
  <c r="AC281" i="1"/>
  <c r="AD279" i="1"/>
  <c r="AL284" i="1"/>
  <c r="J292" i="1"/>
  <c r="AD288" i="1"/>
  <c r="F292" i="1"/>
  <c r="R299" i="1"/>
  <c r="AF298" i="1"/>
  <c r="Z299" i="1"/>
  <c r="AN299" i="1" s="1"/>
  <c r="AN298" i="1"/>
  <c r="AD298" i="1"/>
  <c r="AD299" i="1" s="1"/>
  <c r="AM299" i="1"/>
  <c r="AR308" i="1"/>
  <c r="P308" i="1"/>
  <c r="AD320" i="1"/>
  <c r="AD334" i="1"/>
  <c r="D353" i="1"/>
  <c r="AF352" i="1"/>
  <c r="H353" i="1"/>
  <c r="AJ352" i="1"/>
  <c r="L353" i="1"/>
  <c r="AN352" i="1"/>
  <c r="P352" i="1"/>
  <c r="P353" i="1" s="1"/>
  <c r="U353" i="1"/>
  <c r="U358" i="1" s="1"/>
  <c r="AI352" i="1"/>
  <c r="Y353" i="1"/>
  <c r="Y358" i="1" s="1"/>
  <c r="AM352" i="1"/>
  <c r="AC353" i="1"/>
  <c r="AC358" i="1" s="1"/>
  <c r="AQ352" i="1"/>
  <c r="G234" i="1"/>
  <c r="K234" i="1"/>
  <c r="O234" i="1"/>
  <c r="T234" i="1"/>
  <c r="X234" i="1"/>
  <c r="X235" i="1" s="1"/>
  <c r="AB234" i="1"/>
  <c r="P222" i="1"/>
  <c r="P223" i="1"/>
  <c r="P224" i="1"/>
  <c r="AD224" i="1"/>
  <c r="AD225" i="1"/>
  <c r="AR230" i="1"/>
  <c r="P230" i="1"/>
  <c r="P231" i="1"/>
  <c r="P232" i="1"/>
  <c r="AD232" i="1"/>
  <c r="AD233" i="1"/>
  <c r="F246" i="1"/>
  <c r="AH237" i="1"/>
  <c r="J246" i="1"/>
  <c r="AL246" i="1" s="1"/>
  <c r="AL237" i="1"/>
  <c r="N246" i="1"/>
  <c r="AP246" i="1" s="1"/>
  <c r="AP237" i="1"/>
  <c r="AR239" i="1"/>
  <c r="P239" i="1"/>
  <c r="P240" i="1"/>
  <c r="P241" i="1"/>
  <c r="AD241" i="1"/>
  <c r="AD246" i="1" s="1"/>
  <c r="AD242" i="1"/>
  <c r="K246" i="1"/>
  <c r="AM246" i="1" s="1"/>
  <c r="AR248" i="1"/>
  <c r="P248" i="1"/>
  <c r="P249" i="1"/>
  <c r="P250" i="1"/>
  <c r="AD250" i="1"/>
  <c r="AD251" i="1"/>
  <c r="H252" i="1"/>
  <c r="AJ252" i="1" s="1"/>
  <c r="J255" i="1"/>
  <c r="AL255" i="1" s="1"/>
  <c r="G267" i="1"/>
  <c r="AI267" i="1" s="1"/>
  <c r="AI257" i="1"/>
  <c r="T267" i="1"/>
  <c r="X267" i="1"/>
  <c r="AL267" i="1" s="1"/>
  <c r="AR258" i="1"/>
  <c r="P258" i="1"/>
  <c r="P259" i="1"/>
  <c r="P260" i="1"/>
  <c r="AD260" i="1"/>
  <c r="AD261" i="1"/>
  <c r="AD265" i="1"/>
  <c r="E267" i="1"/>
  <c r="AG267" i="1" s="1"/>
  <c r="O267" i="1"/>
  <c r="AR270" i="1"/>
  <c r="P270" i="1"/>
  <c r="AD272" i="1"/>
  <c r="AR274" i="1"/>
  <c r="P274" i="1"/>
  <c r="P280" i="1"/>
  <c r="AD280" i="1"/>
  <c r="V292" i="1"/>
  <c r="AP299" i="1"/>
  <c r="D309" i="1"/>
  <c r="AF309" i="1" s="1"/>
  <c r="AF307" i="1"/>
  <c r="H309" i="1"/>
  <c r="AJ309" i="1" s="1"/>
  <c r="AJ307" i="1"/>
  <c r="AN307" i="1"/>
  <c r="L309" i="1"/>
  <c r="AN309" i="1" s="1"/>
  <c r="P307" i="1"/>
  <c r="U309" i="1"/>
  <c r="Y309" i="1"/>
  <c r="AD308" i="1"/>
  <c r="AB350" i="1"/>
  <c r="P319" i="1"/>
  <c r="AR328" i="1"/>
  <c r="R246" i="1"/>
  <c r="D255" i="1"/>
  <c r="AF255" i="1" s="1"/>
  <c r="E281" i="1"/>
  <c r="I281" i="1"/>
  <c r="AK281" i="1" s="1"/>
  <c r="M281" i="1"/>
  <c r="AO281" i="1" s="1"/>
  <c r="R281" i="1"/>
  <c r="V281" i="1"/>
  <c r="Z281" i="1"/>
  <c r="Z293" i="1" s="1"/>
  <c r="AP269" i="1"/>
  <c r="AI277" i="1"/>
  <c r="AM277" i="1"/>
  <c r="AQ277" i="1"/>
  <c r="AF278" i="1"/>
  <c r="AJ278" i="1"/>
  <c r="AN278" i="1"/>
  <c r="P278" i="1"/>
  <c r="AG279" i="1"/>
  <c r="AK279" i="1"/>
  <c r="AO279" i="1"/>
  <c r="S281" i="1"/>
  <c r="S293" i="1" s="1"/>
  <c r="G292" i="1"/>
  <c r="K292" i="1"/>
  <c r="O292" i="1"/>
  <c r="T292" i="1"/>
  <c r="T293" i="1" s="1"/>
  <c r="X292" i="1"/>
  <c r="AB292" i="1"/>
  <c r="P286" i="1"/>
  <c r="P295" i="1"/>
  <c r="P296" i="1" s="1"/>
  <c r="AG296" i="1"/>
  <c r="AO296" i="1"/>
  <c r="E299" i="1"/>
  <c r="AG299" i="1" s="1"/>
  <c r="AG298" i="1"/>
  <c r="I299" i="1"/>
  <c r="AK299" i="1" s="1"/>
  <c r="AK298" i="1"/>
  <c r="M299" i="1"/>
  <c r="AO299" i="1" s="1"/>
  <c r="AO298" i="1"/>
  <c r="AI299" i="1"/>
  <c r="D305" i="1"/>
  <c r="AF305" i="1" s="1"/>
  <c r="AF304" i="1"/>
  <c r="AJ305" i="1"/>
  <c r="P304" i="1"/>
  <c r="P305" i="1" s="1"/>
  <c r="Y305" i="1"/>
  <c r="AM305" i="1" s="1"/>
  <c r="AM304" i="1"/>
  <c r="AC305" i="1"/>
  <c r="AQ305" i="1" s="1"/>
  <c r="AQ304" i="1"/>
  <c r="AJ304" i="1"/>
  <c r="AL307" i="1"/>
  <c r="AP309" i="1"/>
  <c r="AO309" i="1"/>
  <c r="R350" i="1"/>
  <c r="AF311" i="1"/>
  <c r="V350" i="1"/>
  <c r="Z350" i="1"/>
  <c r="AD311" i="1"/>
  <c r="AN311" i="1"/>
  <c r="AD316" i="1"/>
  <c r="AD317" i="1"/>
  <c r="AR317" i="1"/>
  <c r="P325" i="1"/>
  <c r="P346" i="1"/>
  <c r="T370" i="1"/>
  <c r="AH370" i="1" s="1"/>
  <c r="AH368" i="1"/>
  <c r="AB370" i="1"/>
  <c r="AP368" i="1"/>
  <c r="AD264" i="1"/>
  <c r="AF264" i="1"/>
  <c r="AR264" i="1" s="1"/>
  <c r="P272" i="1"/>
  <c r="AD273" i="1"/>
  <c r="D292" i="1"/>
  <c r="AF283" i="1"/>
  <c r="H292" i="1"/>
  <c r="AJ283" i="1"/>
  <c r="L292" i="1"/>
  <c r="AN283" i="1"/>
  <c r="P283" i="1"/>
  <c r="U292" i="1"/>
  <c r="U293" i="1" s="1"/>
  <c r="Y292" i="1"/>
  <c r="Y293" i="1" s="1"/>
  <c r="AC292" i="1"/>
  <c r="P284" i="1"/>
  <c r="P285" i="1"/>
  <c r="AD285" i="1"/>
  <c r="AD292" i="1" s="1"/>
  <c r="AD286" i="1"/>
  <c r="AI290" i="1"/>
  <c r="AM290" i="1"/>
  <c r="AQ290" i="1"/>
  <c r="AR290" i="1" s="1"/>
  <c r="AF291" i="1"/>
  <c r="AJ291" i="1"/>
  <c r="AN291" i="1"/>
  <c r="P291" i="1"/>
  <c r="AD295" i="1"/>
  <c r="AD296" i="1" s="1"/>
  <c r="J299" i="1"/>
  <c r="AL299" i="1" s="1"/>
  <c r="AF302" i="1"/>
  <c r="AJ302" i="1"/>
  <c r="P301" i="1"/>
  <c r="P302" i="1" s="1"/>
  <c r="AK304" i="1"/>
  <c r="I305" i="1"/>
  <c r="AK305" i="1" s="1"/>
  <c r="AO304" i="1"/>
  <c r="M305" i="1"/>
  <c r="AO305" i="1" s="1"/>
  <c r="AN304" i="1"/>
  <c r="G309" i="1"/>
  <c r="AI309" i="1" s="1"/>
  <c r="AI307" i="1"/>
  <c r="K309" i="1"/>
  <c r="AM307" i="1"/>
  <c r="O309" i="1"/>
  <c r="AQ309" i="1" s="1"/>
  <c r="AQ307" i="1"/>
  <c r="P349" i="1"/>
  <c r="AD269" i="1"/>
  <c r="D299" i="1"/>
  <c r="AG301" i="1"/>
  <c r="AR301" i="1" s="1"/>
  <c r="AR302" i="1" s="1"/>
  <c r="AL301" i="1"/>
  <c r="T302" i="1"/>
  <c r="AH302" i="1" s="1"/>
  <c r="AD307" i="1"/>
  <c r="AD309" i="1" s="1"/>
  <c r="AP307" i="1"/>
  <c r="S309" i="1"/>
  <c r="AG309" i="1" s="1"/>
  <c r="E350" i="1"/>
  <c r="I350" i="1"/>
  <c r="M350" i="1"/>
  <c r="S350" i="1"/>
  <c r="W350" i="1"/>
  <c r="AA350" i="1"/>
  <c r="AK311" i="1"/>
  <c r="AH312" i="1"/>
  <c r="AL312" i="1"/>
  <c r="AP312" i="1"/>
  <c r="AP313" i="1"/>
  <c r="P314" i="1"/>
  <c r="AD319" i="1"/>
  <c r="AD321" i="1"/>
  <c r="AM326" i="1"/>
  <c r="P327" i="1"/>
  <c r="AD330" i="1"/>
  <c r="AR346" i="1"/>
  <c r="AI301" i="1"/>
  <c r="AM301" i="1"/>
  <c r="AQ301" i="1"/>
  <c r="O302" i="1"/>
  <c r="AQ302" i="1" s="1"/>
  <c r="AP305" i="1"/>
  <c r="F350" i="1"/>
  <c r="AH311" i="1"/>
  <c r="J350" i="1"/>
  <c r="AL311" i="1"/>
  <c r="N350" i="1"/>
  <c r="AP350" i="1" s="1"/>
  <c r="AP311" i="1"/>
  <c r="T350" i="1"/>
  <c r="X350" i="1"/>
  <c r="AI313" i="1"/>
  <c r="AM313" i="1"/>
  <c r="AQ313" i="1"/>
  <c r="AD314" i="1"/>
  <c r="AF315" i="1"/>
  <c r="P315" i="1"/>
  <c r="AD318" i="1"/>
  <c r="AD324" i="1"/>
  <c r="AL325" i="1"/>
  <c r="AR325" i="1" s="1"/>
  <c r="AF326" i="1"/>
  <c r="AJ326" i="1"/>
  <c r="AN326" i="1"/>
  <c r="P326" i="1"/>
  <c r="AR327" i="1"/>
  <c r="AI333" i="1"/>
  <c r="AR333" i="1" s="1"/>
  <c r="AM333" i="1"/>
  <c r="AQ333" i="1"/>
  <c r="P335" i="1"/>
  <c r="AR344" i="1"/>
  <c r="AD344" i="1"/>
  <c r="AR348" i="1"/>
  <c r="P348" i="1"/>
  <c r="R377" i="1"/>
  <c r="AF376" i="1"/>
  <c r="V377" i="1"/>
  <c r="AJ377" i="1" s="1"/>
  <c r="AJ376" i="1"/>
  <c r="Z377" i="1"/>
  <c r="AN377" i="1" s="1"/>
  <c r="AN376" i="1"/>
  <c r="AD376" i="1"/>
  <c r="AD377" i="1" s="1"/>
  <c r="D350" i="1"/>
  <c r="H350" i="1"/>
  <c r="P311" i="1"/>
  <c r="U350" i="1"/>
  <c r="AC350" i="1"/>
  <c r="AI321" i="1"/>
  <c r="AR321" i="1" s="1"/>
  <c r="AM321" i="1"/>
  <c r="AQ321" i="1"/>
  <c r="AF322" i="1"/>
  <c r="AJ322" i="1"/>
  <c r="AN322" i="1"/>
  <c r="P322" i="1"/>
  <c r="AG323" i="1"/>
  <c r="AK323" i="1"/>
  <c r="AO323" i="1"/>
  <c r="AF324" i="1"/>
  <c r="AR324" i="1" s="1"/>
  <c r="P328" i="1"/>
  <c r="AD329" i="1"/>
  <c r="AF329" i="1"/>
  <c r="AF331" i="1"/>
  <c r="AR331" i="1" s="1"/>
  <c r="AR337" i="1"/>
  <c r="P337" i="1"/>
  <c r="AD338" i="1"/>
  <c r="AF338" i="1"/>
  <c r="AF343" i="1"/>
  <c r="AJ343" i="1"/>
  <c r="AN343" i="1"/>
  <c r="P343" i="1"/>
  <c r="AD345" i="1"/>
  <c r="AR347" i="1"/>
  <c r="P347" i="1"/>
  <c r="AG353" i="1"/>
  <c r="M358" i="1"/>
  <c r="AO358" i="1" s="1"/>
  <c r="AO353" i="1"/>
  <c r="P354" i="1"/>
  <c r="P356" i="1" s="1"/>
  <c r="AF355" i="1"/>
  <c r="D356" i="1"/>
  <c r="AF356" i="1" s="1"/>
  <c r="AN355" i="1"/>
  <c r="L356" i="1"/>
  <c r="AN356" i="1" s="1"/>
  <c r="P355" i="1"/>
  <c r="R366" i="1"/>
  <c r="AF361" i="1"/>
  <c r="AD361" i="1"/>
  <c r="V366" i="1"/>
  <c r="AF379" i="1"/>
  <c r="D380" i="1"/>
  <c r="AF380" i="1" s="1"/>
  <c r="AJ379" i="1"/>
  <c r="H380" i="1"/>
  <c r="AJ380" i="1" s="1"/>
  <c r="AN379" i="1"/>
  <c r="L380" i="1"/>
  <c r="AN380" i="1" s="1"/>
  <c r="P379" i="1"/>
  <c r="P380" i="1" s="1"/>
  <c r="AR318" i="1"/>
  <c r="P318" i="1"/>
  <c r="P324" i="1"/>
  <c r="AD325" i="1"/>
  <c r="P331" i="1"/>
  <c r="P332" i="1"/>
  <c r="AD332" i="1"/>
  <c r="AD333" i="1"/>
  <c r="P340" i="1"/>
  <c r="AR342" i="1"/>
  <c r="P342" i="1"/>
  <c r="AD352" i="1"/>
  <c r="AD353" i="1" s="1"/>
  <c r="J358" i="1"/>
  <c r="AL358" i="1" s="1"/>
  <c r="AL353" i="1"/>
  <c r="G356" i="1"/>
  <c r="AI356" i="1" s="1"/>
  <c r="AI354" i="1"/>
  <c r="K356" i="1"/>
  <c r="AM356" i="1" s="1"/>
  <c r="AM354" i="1"/>
  <c r="O356" i="1"/>
  <c r="AQ356" i="1" s="1"/>
  <c r="AQ354" i="1"/>
  <c r="G370" i="1"/>
  <c r="AI370" i="1" s="1"/>
  <c r="AI368" i="1"/>
  <c r="K370" i="1"/>
  <c r="AM368" i="1"/>
  <c r="O370" i="1"/>
  <c r="AQ370" i="1" s="1"/>
  <c r="AQ368" i="1"/>
  <c r="AI372" i="1"/>
  <c r="G374" i="1"/>
  <c r="AI374" i="1" s="1"/>
  <c r="AM372" i="1"/>
  <c r="K374" i="1"/>
  <c r="AM374" i="1" s="1"/>
  <c r="AQ372" i="1"/>
  <c r="O374" i="1"/>
  <c r="AQ374" i="1" s="1"/>
  <c r="P341" i="1"/>
  <c r="AD342" i="1"/>
  <c r="F358" i="1"/>
  <c r="AH358" i="1" s="1"/>
  <c r="AH353" i="1"/>
  <c r="N358" i="1"/>
  <c r="AP358" i="1" s="1"/>
  <c r="AP353" i="1"/>
  <c r="AG354" i="1"/>
  <c r="AO354" i="1"/>
  <c r="AK356" i="1"/>
  <c r="P357" i="1"/>
  <c r="D366" i="1"/>
  <c r="AF366" i="1" s="1"/>
  <c r="AF360" i="1"/>
  <c r="H366" i="1"/>
  <c r="AJ360" i="1"/>
  <c r="L366" i="1"/>
  <c r="P360" i="1"/>
  <c r="U366" i="1"/>
  <c r="AI366" i="1" s="1"/>
  <c r="Y366" i="1"/>
  <c r="AM366" i="1" s="1"/>
  <c r="AC366" i="1"/>
  <c r="AQ360" i="1"/>
  <c r="AN360" i="1"/>
  <c r="AI361" i="1"/>
  <c r="AF368" i="1"/>
  <c r="D370" i="1"/>
  <c r="AF370" i="1" s="1"/>
  <c r="H370" i="1"/>
  <c r="AJ370" i="1" s="1"/>
  <c r="AJ368" i="1"/>
  <c r="P368" i="1"/>
  <c r="P370" i="1" s="1"/>
  <c r="AD369" i="1"/>
  <c r="AI384" i="1"/>
  <c r="AM384" i="1"/>
  <c r="AQ384" i="1"/>
  <c r="AI338" i="1"/>
  <c r="AM338" i="1"/>
  <c r="AQ338" i="1"/>
  <c r="AF339" i="1"/>
  <c r="AJ339" i="1"/>
  <c r="AN339" i="1"/>
  <c r="P339" i="1"/>
  <c r="AG340" i="1"/>
  <c r="AK340" i="1"/>
  <c r="AO340" i="1"/>
  <c r="P345" i="1"/>
  <c r="AD346" i="1"/>
  <c r="F356" i="1"/>
  <c r="AH356" i="1" s="1"/>
  <c r="AH354" i="1"/>
  <c r="J356" i="1"/>
  <c r="AL356" i="1" s="1"/>
  <c r="AL354" i="1"/>
  <c r="N356" i="1"/>
  <c r="AP356" i="1" s="1"/>
  <c r="AP354" i="1"/>
  <c r="AI355" i="1"/>
  <c r="AM355" i="1"/>
  <c r="AQ355" i="1"/>
  <c r="O366" i="1"/>
  <c r="AQ361" i="1"/>
  <c r="AF365" i="1"/>
  <c r="AJ365" i="1"/>
  <c r="P365" i="1"/>
  <c r="AG369" i="1"/>
  <c r="E370" i="1"/>
  <c r="I370" i="1"/>
  <c r="AK370" i="1" s="1"/>
  <c r="AK369" i="1"/>
  <c r="G380" i="1"/>
  <c r="AI380" i="1" s="1"/>
  <c r="AI379" i="1"/>
  <c r="K380" i="1"/>
  <c r="AM380" i="1" s="1"/>
  <c r="AM379" i="1"/>
  <c r="O380" i="1"/>
  <c r="AQ380" i="1" s="1"/>
  <c r="AQ379" i="1"/>
  <c r="T380" i="1"/>
  <c r="AH380" i="1" s="1"/>
  <c r="AH379" i="1"/>
  <c r="AB380" i="1"/>
  <c r="AP380" i="1" s="1"/>
  <c r="AP379" i="1"/>
  <c r="AL379" i="1"/>
  <c r="P384" i="1"/>
  <c r="AR386" i="1"/>
  <c r="AD386" i="1"/>
  <c r="AD357" i="1"/>
  <c r="AG360" i="1"/>
  <c r="I366" i="1"/>
  <c r="AK366" i="1" s="1"/>
  <c r="AK360" i="1"/>
  <c r="M366" i="1"/>
  <c r="AO366" i="1" s="1"/>
  <c r="AO360" i="1"/>
  <c r="Z366" i="1"/>
  <c r="AP360" i="1"/>
  <c r="AI363" i="1"/>
  <c r="AM363" i="1"/>
  <c r="AQ363" i="1"/>
  <c r="AF364" i="1"/>
  <c r="AJ364" i="1"/>
  <c r="AN364" i="1"/>
  <c r="P364" i="1"/>
  <c r="E366" i="1"/>
  <c r="AG366" i="1" s="1"/>
  <c r="AM369" i="1"/>
  <c r="P372" i="1"/>
  <c r="AD372" i="1"/>
  <c r="AD374" i="1" s="1"/>
  <c r="R374" i="1"/>
  <c r="AF374" i="1" s="1"/>
  <c r="X387" i="1"/>
  <c r="AP366" i="1"/>
  <c r="AI362" i="1"/>
  <c r="AM362" i="1"/>
  <c r="AQ362" i="1"/>
  <c r="AF363" i="1"/>
  <c r="AJ363" i="1"/>
  <c r="P363" i="1"/>
  <c r="AL368" i="1"/>
  <c r="AF369" i="1"/>
  <c r="AJ369" i="1"/>
  <c r="AN369" i="1"/>
  <c r="P369" i="1"/>
  <c r="P373" i="1"/>
  <c r="AP387" i="1"/>
  <c r="F374" i="1"/>
  <c r="AH374" i="1" s="1"/>
  <c r="AH372" i="1"/>
  <c r="J374" i="1"/>
  <c r="AL374" i="1" s="1"/>
  <c r="AL372" i="1"/>
  <c r="N374" i="1"/>
  <c r="AP374" i="1" s="1"/>
  <c r="AP372" i="1"/>
  <c r="AI373" i="1"/>
  <c r="AM373" i="1"/>
  <c r="AQ373" i="1"/>
  <c r="I374" i="1"/>
  <c r="AK374" i="1" s="1"/>
  <c r="AI376" i="1"/>
  <c r="G377" i="1"/>
  <c r="AI377" i="1" s="1"/>
  <c r="AL382" i="1"/>
  <c r="J387" i="1"/>
  <c r="AM383" i="1"/>
  <c r="AR383" i="1" s="1"/>
  <c r="K387" i="1"/>
  <c r="AM387" i="1" s="1"/>
  <c r="G387" i="1"/>
  <c r="AI387" i="1" s="1"/>
  <c r="AD368" i="1"/>
  <c r="J377" i="1"/>
  <c r="AL377" i="1" s="1"/>
  <c r="S387" i="1"/>
  <c r="AA387" i="1"/>
  <c r="T387" i="1"/>
  <c r="AB387" i="1"/>
  <c r="AR385" i="1"/>
  <c r="P385" i="1"/>
  <c r="F387" i="1"/>
  <c r="AH387" i="1" s="1"/>
  <c r="E377" i="1"/>
  <c r="AG377" i="1" s="1"/>
  <c r="AG376" i="1"/>
  <c r="I377" i="1"/>
  <c r="AK377" i="1" s="1"/>
  <c r="AK376" i="1"/>
  <c r="M377" i="1"/>
  <c r="AO377" i="1" s="1"/>
  <c r="AO376" i="1"/>
  <c r="AD379" i="1"/>
  <c r="AD380" i="1" s="1"/>
  <c r="P382" i="1"/>
  <c r="H387" i="1"/>
  <c r="AJ387" i="1" s="1"/>
  <c r="L387" i="1"/>
  <c r="AN387" i="1" s="1"/>
  <c r="R387" i="1"/>
  <c r="V387" i="1"/>
  <c r="Z387" i="1"/>
  <c r="AD382" i="1"/>
  <c r="AD387" i="1" s="1"/>
  <c r="P383" i="1"/>
  <c r="AD383" i="1"/>
  <c r="AD384" i="1"/>
  <c r="G390" i="1"/>
  <c r="AI390" i="1" s="1"/>
  <c r="AI389" i="1"/>
  <c r="K390" i="1"/>
  <c r="AM390" i="1" s="1"/>
  <c r="AM389" i="1"/>
  <c r="O390" i="1"/>
  <c r="AQ390" i="1" s="1"/>
  <c r="AQ389" i="1"/>
  <c r="D390" i="1"/>
  <c r="AF390" i="1" s="1"/>
  <c r="N377" i="1"/>
  <c r="AP377" i="1" s="1"/>
  <c r="E387" i="1"/>
  <c r="AG387" i="1" s="1"/>
  <c r="AG382" i="1"/>
  <c r="I387" i="1"/>
  <c r="AK387" i="1" s="1"/>
  <c r="AK382" i="1"/>
  <c r="M387" i="1"/>
  <c r="AO387" i="1" s="1"/>
  <c r="AO382" i="1"/>
  <c r="P389" i="1"/>
  <c r="P390" i="1" s="1"/>
  <c r="D377" i="1"/>
  <c r="D387" i="1"/>
  <c r="AF387" i="1" s="1"/>
  <c r="AN281" i="1" l="1"/>
  <c r="AR389" i="1"/>
  <c r="AR390" i="1" s="1"/>
  <c r="AM370" i="1"/>
  <c r="AD366" i="1"/>
  <c r="AR329" i="1"/>
  <c r="AR312" i="1"/>
  <c r="AR279" i="1"/>
  <c r="AR284" i="1"/>
  <c r="P281" i="1"/>
  <c r="AL252" i="1"/>
  <c r="AD267" i="1"/>
  <c r="P267" i="1"/>
  <c r="AK252" i="1"/>
  <c r="AD169" i="1"/>
  <c r="AR269" i="1"/>
  <c r="AR215" i="1"/>
  <c r="AR185" i="1"/>
  <c r="AR157" i="1"/>
  <c r="AR144" i="1"/>
  <c r="AR125" i="1"/>
  <c r="AP132" i="1"/>
  <c r="AR107" i="1"/>
  <c r="AR91" i="1"/>
  <c r="AK89" i="1"/>
  <c r="AH89" i="1"/>
  <c r="AR142" i="1"/>
  <c r="AR134" i="1"/>
  <c r="AD132" i="1"/>
  <c r="AD119" i="1"/>
  <c r="AR101" i="1"/>
  <c r="P115" i="1"/>
  <c r="AG89" i="1"/>
  <c r="AR241" i="1"/>
  <c r="AJ89" i="1"/>
  <c r="AM132" i="1"/>
  <c r="AI45" i="1"/>
  <c r="AR45" i="1" s="1"/>
  <c r="AN19" i="1"/>
  <c r="AJ19" i="1"/>
  <c r="AR8" i="1"/>
  <c r="AR51" i="1"/>
  <c r="AR84" i="1"/>
  <c r="V235" i="1"/>
  <c r="AO267" i="1"/>
  <c r="AR11" i="1"/>
  <c r="AR135" i="1"/>
  <c r="AF377" i="1"/>
  <c r="AR362" i="1"/>
  <c r="AG370" i="1"/>
  <c r="AR340" i="1"/>
  <c r="AR368" i="1"/>
  <c r="AN366" i="1"/>
  <c r="AF350" i="1"/>
  <c r="AQ267" i="1"/>
  <c r="AR252" i="1"/>
  <c r="T235" i="1"/>
  <c r="T392" i="1" s="1"/>
  <c r="AQ350" i="1"/>
  <c r="AR295" i="1"/>
  <c r="AR296" i="1" s="1"/>
  <c r="AR266" i="1"/>
  <c r="AR240" i="1"/>
  <c r="W293" i="1"/>
  <c r="AR243" i="1"/>
  <c r="AR233" i="1"/>
  <c r="AR179" i="1"/>
  <c r="AR178" i="1"/>
  <c r="AR175" i="1"/>
  <c r="AR166" i="1"/>
  <c r="AR182" i="1"/>
  <c r="AR104" i="1"/>
  <c r="U235" i="1"/>
  <c r="AR117" i="1"/>
  <c r="AF115" i="1"/>
  <c r="AR95" i="1"/>
  <c r="AR94" i="1"/>
  <c r="AR86" i="1"/>
  <c r="AR85" i="1"/>
  <c r="AM45" i="1"/>
  <c r="AD45" i="1"/>
  <c r="AD356" i="1"/>
  <c r="AR332" i="1"/>
  <c r="AQ387" i="1"/>
  <c r="AR320" i="1"/>
  <c r="AR208" i="1"/>
  <c r="AR336" i="1"/>
  <c r="AR263" i="1"/>
  <c r="AR188" i="1"/>
  <c r="AK267" i="1"/>
  <c r="AR14" i="1"/>
  <c r="AH281" i="1"/>
  <c r="AR373" i="1"/>
  <c r="AR354" i="1"/>
  <c r="AR339" i="1"/>
  <c r="AR323" i="1"/>
  <c r="AG281" i="1"/>
  <c r="P246" i="1"/>
  <c r="AR372" i="1"/>
  <c r="AR374" i="1" s="1"/>
  <c r="AR338" i="1"/>
  <c r="AR315" i="1"/>
  <c r="AR313" i="1"/>
  <c r="AH350" i="1"/>
  <c r="AG350" i="1"/>
  <c r="AD281" i="1"/>
  <c r="AR277" i="1"/>
  <c r="AF281" i="1"/>
  <c r="AH246" i="1"/>
  <c r="AM267" i="1"/>
  <c r="AM350" i="1"/>
  <c r="AP281" i="1"/>
  <c r="AR237" i="1"/>
  <c r="S235" i="1"/>
  <c r="AI353" i="1"/>
  <c r="R293" i="1"/>
  <c r="AR218" i="1"/>
  <c r="AR177" i="1"/>
  <c r="AR168" i="1"/>
  <c r="AR161" i="1"/>
  <c r="AL169" i="1"/>
  <c r="AR123" i="1"/>
  <c r="AR105" i="1"/>
  <c r="AF132" i="1"/>
  <c r="AR121" i="1"/>
  <c r="AD115" i="1"/>
  <c r="P89" i="1"/>
  <c r="AR129" i="1"/>
  <c r="AQ132" i="1"/>
  <c r="AK19" i="1"/>
  <c r="AR285" i="1"/>
  <c r="AR167" i="1"/>
  <c r="AR227" i="1"/>
  <c r="AR176" i="1"/>
  <c r="AR147" i="1"/>
  <c r="AR143" i="1"/>
  <c r="AF151" i="1"/>
  <c r="AR200" i="1"/>
  <c r="AD293" i="1"/>
  <c r="AD234" i="1"/>
  <c r="AC235" i="1"/>
  <c r="H235" i="1"/>
  <c r="AJ234" i="1"/>
  <c r="AR369" i="1"/>
  <c r="AR370" i="1" s="1"/>
  <c r="AQ366" i="1"/>
  <c r="AR361" i="1"/>
  <c r="P350" i="1"/>
  <c r="AR304" i="1"/>
  <c r="AR305" i="1" s="1"/>
  <c r="AB293" i="1"/>
  <c r="AM292" i="1"/>
  <c r="AM293" i="1" s="1"/>
  <c r="K293" i="1"/>
  <c r="P309" i="1"/>
  <c r="O235" i="1"/>
  <c r="AQ234" i="1"/>
  <c r="AH292" i="1"/>
  <c r="F293" i="1"/>
  <c r="AP267" i="1"/>
  <c r="AR257" i="1"/>
  <c r="AO246" i="1"/>
  <c r="Z392" i="1"/>
  <c r="AI358" i="1"/>
  <c r="AR118" i="1"/>
  <c r="AR119" i="1" s="1"/>
  <c r="P234" i="1"/>
  <c r="AR9" i="1"/>
  <c r="AI19" i="1"/>
  <c r="P387" i="1"/>
  <c r="AD370" i="1"/>
  <c r="AL387" i="1"/>
  <c r="AR363" i="1"/>
  <c r="AR365" i="1"/>
  <c r="AJ366" i="1"/>
  <c r="AJ350" i="1"/>
  <c r="AL350" i="1"/>
  <c r="AO350" i="1"/>
  <c r="AM309" i="1"/>
  <c r="P292" i="1"/>
  <c r="H293" i="1"/>
  <c r="AJ292" i="1"/>
  <c r="AD350" i="1"/>
  <c r="X293" i="1"/>
  <c r="G293" i="1"/>
  <c r="AI292" i="1"/>
  <c r="AI293" i="1" s="1"/>
  <c r="AR278" i="1"/>
  <c r="AR281" i="1" s="1"/>
  <c r="AR307" i="1"/>
  <c r="AR309" i="1" s="1"/>
  <c r="AB235" i="1"/>
  <c r="AB392" i="1" s="1"/>
  <c r="K235" i="1"/>
  <c r="AM234" i="1"/>
  <c r="P358" i="1"/>
  <c r="H358" i="1"/>
  <c r="AJ358" i="1" s="1"/>
  <c r="AJ353" i="1"/>
  <c r="AJ281" i="1"/>
  <c r="AP292" i="1"/>
  <c r="N293" i="1"/>
  <c r="AN267" i="1"/>
  <c r="AF267" i="1"/>
  <c r="AK246" i="1"/>
  <c r="AA235" i="1"/>
  <c r="AA392" i="1" s="1"/>
  <c r="J235" i="1"/>
  <c r="AL234" i="1"/>
  <c r="AL235" i="1" s="1"/>
  <c r="R235" i="1"/>
  <c r="AM353" i="1"/>
  <c r="AH169" i="1"/>
  <c r="AR137" i="1"/>
  <c r="AR151" i="1" s="1"/>
  <c r="AH132" i="1"/>
  <c r="AD151" i="1"/>
  <c r="AO234" i="1"/>
  <c r="M235" i="1"/>
  <c r="AR93" i="1"/>
  <c r="AF48" i="1"/>
  <c r="AR47" i="1"/>
  <c r="AR48" i="1" s="1"/>
  <c r="AR54" i="1"/>
  <c r="AR254" i="1"/>
  <c r="AR255" i="1" s="1"/>
  <c r="L235" i="1"/>
  <c r="AN234" i="1"/>
  <c r="AN235" i="1" s="1"/>
  <c r="AR171" i="1"/>
  <c r="AJ169" i="1"/>
  <c r="AM151" i="1"/>
  <c r="AR128" i="1"/>
  <c r="AR17" i="1"/>
  <c r="P19" i="1"/>
  <c r="AR6" i="1"/>
  <c r="L293" i="1"/>
  <c r="AN292" i="1"/>
  <c r="D293" i="1"/>
  <c r="AF292" i="1"/>
  <c r="AQ292" i="1"/>
  <c r="AQ293" i="1" s="1"/>
  <c r="O293" i="1"/>
  <c r="L358" i="1"/>
  <c r="AN358" i="1" s="1"/>
  <c r="AN353" i="1"/>
  <c r="D358" i="1"/>
  <c r="AF358" i="1" s="1"/>
  <c r="AF353" i="1"/>
  <c r="AG234" i="1"/>
  <c r="E235" i="1"/>
  <c r="E392" i="1" s="1"/>
  <c r="S392" i="1"/>
  <c r="I293" i="1"/>
  <c r="AK292" i="1"/>
  <c r="U392" i="1"/>
  <c r="AR364" i="1"/>
  <c r="AR379" i="1"/>
  <c r="AR380" i="1" s="1"/>
  <c r="AR376" i="1"/>
  <c r="AR377" i="1" s="1"/>
  <c r="AR311" i="1"/>
  <c r="E293" i="1"/>
  <c r="AG292" i="1"/>
  <c r="AP234" i="1"/>
  <c r="AP235" i="1" s="1"/>
  <c r="N235" i="1"/>
  <c r="N392" i="1" s="1"/>
  <c r="AQ358" i="1"/>
  <c r="AR82" i="1"/>
  <c r="P45" i="1"/>
  <c r="AR102" i="1"/>
  <c r="D235" i="1"/>
  <c r="AF234" i="1"/>
  <c r="P169" i="1"/>
  <c r="AR382" i="1"/>
  <c r="AR387" i="1" s="1"/>
  <c r="P374" i="1"/>
  <c r="P366" i="1"/>
  <c r="AR360" i="1"/>
  <c r="AD358" i="1"/>
  <c r="AR355" i="1"/>
  <c r="AR356" i="1" s="1"/>
  <c r="AR343" i="1"/>
  <c r="AR322" i="1"/>
  <c r="AR326" i="1"/>
  <c r="AK350" i="1"/>
  <c r="AF299" i="1"/>
  <c r="AR291" i="1"/>
  <c r="AC293" i="1"/>
  <c r="AR283" i="1"/>
  <c r="V293" i="1"/>
  <c r="V392" i="1" s="1"/>
  <c r="P252" i="1"/>
  <c r="X392" i="1"/>
  <c r="G235" i="1"/>
  <c r="G392" i="1" s="1"/>
  <c r="AI234" i="1"/>
  <c r="AR352" i="1"/>
  <c r="AR353" i="1" s="1"/>
  <c r="AR358" i="1" s="1"/>
  <c r="AR298" i="1"/>
  <c r="AR299" i="1" s="1"/>
  <c r="AL292" i="1"/>
  <c r="AL293" i="1" s="1"/>
  <c r="J293" i="1"/>
  <c r="AI350" i="1"/>
  <c r="M293" i="1"/>
  <c r="AO292" i="1"/>
  <c r="AR259" i="1"/>
  <c r="AD252" i="1"/>
  <c r="AG246" i="1"/>
  <c r="W235" i="1"/>
  <c r="W392" i="1" s="1"/>
  <c r="AH234" i="1"/>
  <c r="F235" i="1"/>
  <c r="AK234" i="1"/>
  <c r="AK235" i="1" s="1"/>
  <c r="I235" i="1"/>
  <c r="I392" i="1" s="1"/>
  <c r="AM358" i="1"/>
  <c r="AH267" i="1"/>
  <c r="AR226" i="1"/>
  <c r="P151" i="1"/>
  <c r="AQ169" i="1"/>
  <c r="AR145" i="1"/>
  <c r="P132" i="1"/>
  <c r="AM169" i="1"/>
  <c r="AO132" i="1"/>
  <c r="AR127" i="1"/>
  <c r="AR122" i="1"/>
  <c r="AR132" i="1" s="1"/>
  <c r="AR109" i="1"/>
  <c r="AQ281" i="1"/>
  <c r="Y235" i="1"/>
  <c r="Y392" i="1" s="1"/>
  <c r="AR153" i="1"/>
  <c r="AR169" i="1" s="1"/>
  <c r="AR110" i="1"/>
  <c r="AD89" i="1"/>
  <c r="AR50" i="1"/>
  <c r="AD19" i="1"/>
  <c r="AR21" i="1"/>
  <c r="AF19" i="1"/>
  <c r="AR19" i="1" s="1"/>
  <c r="AR52" i="1" l="1"/>
  <c r="AR366" i="1"/>
  <c r="AG235" i="1"/>
  <c r="AI235" i="1"/>
  <c r="AR115" i="1"/>
  <c r="R392" i="1"/>
  <c r="AP293" i="1"/>
  <c r="AP392" i="1" s="1"/>
  <c r="P293" i="1"/>
  <c r="AN293" i="1"/>
  <c r="AR89" i="1"/>
  <c r="AM235" i="1"/>
  <c r="AM392" i="1" s="1"/>
  <c r="AR246" i="1"/>
  <c r="AK392" i="1"/>
  <c r="P235" i="1"/>
  <c r="P392" i="1" s="1"/>
  <c r="AH293" i="1"/>
  <c r="AD235" i="1"/>
  <c r="AD392" i="1" s="1"/>
  <c r="AH235" i="1"/>
  <c r="AI392" i="1"/>
  <c r="AF235" i="1"/>
  <c r="AG293" i="1"/>
  <c r="AK293" i="1"/>
  <c r="AG392" i="1"/>
  <c r="AF293" i="1"/>
  <c r="AN392" i="1"/>
  <c r="AO235" i="1"/>
  <c r="J392" i="1"/>
  <c r="K392" i="1"/>
  <c r="AJ293" i="1"/>
  <c r="AR267" i="1"/>
  <c r="AQ235" i="1"/>
  <c r="AQ392" i="1" s="1"/>
  <c r="H392" i="1"/>
  <c r="AR350" i="1"/>
  <c r="F392" i="1"/>
  <c r="AR234" i="1"/>
  <c r="AR235" i="1" s="1"/>
  <c r="M392" i="1"/>
  <c r="AL392" i="1"/>
  <c r="AJ235" i="1"/>
  <c r="AO293" i="1"/>
  <c r="AR292" i="1"/>
  <c r="AR293" i="1" s="1"/>
  <c r="D392" i="1"/>
  <c r="L392" i="1"/>
  <c r="O392" i="1"/>
  <c r="AC392" i="1"/>
  <c r="AF392" i="1" l="1"/>
  <c r="AR392" i="1"/>
  <c r="AJ392" i="1"/>
  <c r="AO392" i="1"/>
  <c r="AH392" i="1"/>
</calcChain>
</file>

<file path=xl/sharedStrings.xml><?xml version="1.0" encoding="utf-8"?>
<sst xmlns="http://schemas.openxmlformats.org/spreadsheetml/2006/main" count="797" uniqueCount="687">
  <si>
    <t>Test Year</t>
  </si>
  <si>
    <t>Prior Year</t>
  </si>
  <si>
    <t>Increase / Decrease</t>
  </si>
  <si>
    <t>Account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</si>
  <si>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</si>
  <si>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</si>
  <si>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</si>
  <si>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</si>
  <si>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</si>
  <si>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</si>
  <si>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</si>
  <si>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</si>
  <si>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</si>
  <si>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</si>
  <si>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</si>
  <si>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</si>
  <si>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 xml:space="preserve">Annual </t>
  </si>
  <si>
    <t>Annual</t>
  </si>
  <si>
    <t>Number</t>
  </si>
  <si>
    <t>Description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</si>
  <si>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</si>
  <si>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</si>
  <si>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</si>
  <si>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</si>
  <si>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</si>
  <si>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</si>
  <si>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</si>
  <si>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</si>
  <si>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</si>
  <si>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</si>
  <si>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</si>
  <si>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</si>
  <si>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Total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</si>
  <si>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</si>
  <si>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</si>
  <si>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</si>
  <si>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</si>
  <si>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</si>
  <si>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</si>
  <si>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</si>
  <si>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</si>
  <si>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</si>
  <si>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</si>
  <si>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</si>
  <si>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</si>
  <si>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 xml:space="preserve">Mar  </t>
  </si>
  <si>
    <t xml:space="preserve">Apr  </t>
  </si>
  <si>
    <t xml:space="preserve">May  </t>
  </si>
  <si>
    <t xml:space="preserve">Jun  </t>
  </si>
  <si>
    <t xml:space="preserve">Jul  </t>
  </si>
  <si>
    <t xml:space="preserve">Aug  </t>
  </si>
  <si>
    <t xml:space="preserve">Sep  </t>
  </si>
  <si>
    <t xml:space="preserve">Oct  </t>
  </si>
  <si>
    <t xml:space="preserve">Nov  </t>
  </si>
  <si>
    <t xml:space="preserve">Dec  </t>
  </si>
  <si>
    <t xml:space="preserve">Jan  </t>
  </si>
  <si>
    <t xml:space="preserve">Feb  </t>
  </si>
  <si>
    <t>5010000</t>
  </si>
  <si>
    <t>Fuel</t>
  </si>
  <si>
    <t>5010001</t>
  </si>
  <si>
    <t>Fuel Consumed</t>
  </si>
  <si>
    <t>5010003</t>
  </si>
  <si>
    <t>Fuel - Procure Unload &amp; Handle</t>
  </si>
  <si>
    <t>5010005</t>
  </si>
  <si>
    <t>Fuel - Deferred</t>
  </si>
  <si>
    <t>5010012</t>
  </si>
  <si>
    <t>Ash Sales Proceeds</t>
  </si>
  <si>
    <t>5010013</t>
  </si>
  <si>
    <t>Fuel Survey Activity</t>
  </si>
  <si>
    <t>5010019</t>
  </si>
  <si>
    <t>Fuel Oil Consumed</t>
  </si>
  <si>
    <t>5010020</t>
  </si>
  <si>
    <t>Nat Gas Consumed Steam</t>
  </si>
  <si>
    <t>5010027</t>
  </si>
  <si>
    <t>Gypsum handling/disposal costs</t>
  </si>
  <si>
    <t>5010028</t>
  </si>
  <si>
    <t>Gypsum Sales Proceeds</t>
  </si>
  <si>
    <t>5010031</t>
  </si>
  <si>
    <t>Fuel Contract Termination Adj.</t>
  </si>
  <si>
    <t>5010034</t>
  </si>
  <si>
    <t>Gas Transp Res Fees-Steam</t>
  </si>
  <si>
    <t>5010040</t>
  </si>
  <si>
    <t>Gas Procuremnt Sales Net</t>
  </si>
  <si>
    <t xml:space="preserve">Total </t>
  </si>
  <si>
    <t>Fuel Expense</t>
  </si>
  <si>
    <t>5000000</t>
  </si>
  <si>
    <t>Oper Supervision &amp; Engineering</t>
  </si>
  <si>
    <t>5000001</t>
  </si>
  <si>
    <t>Oper Super &amp; Eng-RATA-Affil</t>
  </si>
  <si>
    <t>5020000</t>
  </si>
  <si>
    <t>Steam Expenses</t>
  </si>
  <si>
    <t>5020002</t>
  </si>
  <si>
    <t>Urea Expense</t>
  </si>
  <si>
    <t>5020003</t>
  </si>
  <si>
    <t>Trona Expense</t>
  </si>
  <si>
    <t>5020004</t>
  </si>
  <si>
    <t>Limestone Expense</t>
  </si>
  <si>
    <t>5020005</t>
  </si>
  <si>
    <t>Polymer expense</t>
  </si>
  <si>
    <t>5020007</t>
  </si>
  <si>
    <t>Lime Hydrate Expense</t>
  </si>
  <si>
    <t>5020014</t>
  </si>
  <si>
    <t>Calcium Bromide Expense</t>
  </si>
  <si>
    <t>5020015</t>
  </si>
  <si>
    <t>Environmental Over/Under Consu</t>
  </si>
  <si>
    <t>5020028</t>
  </si>
  <si>
    <t>Sodium Bicarbonate Expense</t>
  </si>
  <si>
    <t>5050000</t>
  </si>
  <si>
    <t>Electric Expenses</t>
  </si>
  <si>
    <t>5060000</t>
  </si>
  <si>
    <t>Misc Steam Power Expenses</t>
  </si>
  <si>
    <t>5060002</t>
  </si>
  <si>
    <t>Misc Steam Power Exp-Assoc</t>
  </si>
  <si>
    <t>5060003</t>
  </si>
  <si>
    <t>Removal Cost Expense - Steam</t>
  </si>
  <si>
    <t>5060004</t>
  </si>
  <si>
    <t>NSR Settlement Expense</t>
  </si>
  <si>
    <t>5060011</t>
  </si>
  <si>
    <t>BSRR O/U Recovery-Oper Costs</t>
  </si>
  <si>
    <t>5060012</t>
  </si>
  <si>
    <t>BS1OR O/U Recovery-Oper Costs</t>
  </si>
  <si>
    <t>5060013</t>
  </si>
  <si>
    <t>Environmental Over/Under O&amp;M E</t>
  </si>
  <si>
    <t>5080017</t>
  </si>
  <si>
    <t>IPP Oper - Training/Travel</t>
  </si>
  <si>
    <t>5090000</t>
  </si>
  <si>
    <t>Allow Consum Title IV SO2</t>
  </si>
  <si>
    <t>5090002</t>
  </si>
  <si>
    <t>Allowance Expenses</t>
  </si>
  <si>
    <t>5090009</t>
  </si>
  <si>
    <t>Allow Consumpt CSAPR SO2</t>
  </si>
  <si>
    <t>5090014</t>
  </si>
  <si>
    <t>Steam Power Operations</t>
  </si>
  <si>
    <t>5200000</t>
  </si>
  <si>
    <t>Nuclear Power Operations</t>
  </si>
  <si>
    <t>5470004</t>
  </si>
  <si>
    <t>Fuel - Gas Turb - Purch / Hand</t>
  </si>
  <si>
    <t>5490000</t>
  </si>
  <si>
    <t>Misc Other Pwer Generation Exp</t>
  </si>
  <si>
    <t>Other Power Operations</t>
  </si>
  <si>
    <t>5550000</t>
  </si>
  <si>
    <t>Purchased Power</t>
  </si>
  <si>
    <t>5550001</t>
  </si>
  <si>
    <t>Purch Pwr-NonTrading-Nonassoc</t>
  </si>
  <si>
    <t>5550023</t>
  </si>
  <si>
    <t>Purch Power Capacity -NA</t>
  </si>
  <si>
    <t>5550027</t>
  </si>
  <si>
    <t>Purch Pwr-Non-Fuel Portion-Aff</t>
  </si>
  <si>
    <t>5550032</t>
  </si>
  <si>
    <t>Gas-Conversion-Mone Plant</t>
  </si>
  <si>
    <t>5550039</t>
  </si>
  <si>
    <t>PJM Inadvertent Mtr Res-OSS</t>
  </si>
  <si>
    <t>5550040</t>
  </si>
  <si>
    <t>PJM Inadvertent Mtr Res-LSE</t>
  </si>
  <si>
    <t>5550041</t>
  </si>
  <si>
    <t>PJM Ancillary Serv.-Sync</t>
  </si>
  <si>
    <t>5550046</t>
  </si>
  <si>
    <t>Purch Power-Fuel Portion-Affil</t>
  </si>
  <si>
    <t>5550074</t>
  </si>
  <si>
    <t>PJM Reactive-Charge</t>
  </si>
  <si>
    <t>5550075</t>
  </si>
  <si>
    <t>PJM Reactive-Credit</t>
  </si>
  <si>
    <t>5550076</t>
  </si>
  <si>
    <t>PJM Black Start-Charge</t>
  </si>
  <si>
    <t>5550078</t>
  </si>
  <si>
    <t>PJM Regulation-Charge</t>
  </si>
  <si>
    <t>5550079</t>
  </si>
  <si>
    <t>PJM Regulation-Credit</t>
  </si>
  <si>
    <t>5550080</t>
  </si>
  <si>
    <t>PJM Hourly Net Purch.-FERC</t>
  </si>
  <si>
    <t>5550083</t>
  </si>
  <si>
    <t>PJM Spinning Reserve-Charge</t>
  </si>
  <si>
    <t>5550084</t>
  </si>
  <si>
    <t>PJM Spinning Reserve-Credit</t>
  </si>
  <si>
    <t>5550090</t>
  </si>
  <si>
    <t>PJM 30m Suppl Rserv Charge LSE</t>
  </si>
  <si>
    <t>5550093</t>
  </si>
  <si>
    <t>Peak Hour Avail charge - LSE</t>
  </si>
  <si>
    <t>5550099</t>
  </si>
  <si>
    <t>PJM Purchases-non-ECR-Auction</t>
  </si>
  <si>
    <t>5550100</t>
  </si>
  <si>
    <t>Capacity Purchases-Auction</t>
  </si>
  <si>
    <t>5550107</t>
  </si>
  <si>
    <t>Capacity purchases - Trading</t>
  </si>
  <si>
    <t>5550123</t>
  </si>
  <si>
    <t>PJM OpRes-LSE-Charge</t>
  </si>
  <si>
    <t>5550124</t>
  </si>
  <si>
    <t>PJM Implicit Congestion-LSE</t>
  </si>
  <si>
    <t>5550132</t>
  </si>
  <si>
    <t>PJM FTR Revenue-LSE</t>
  </si>
  <si>
    <t>5550137</t>
  </si>
  <si>
    <t>PJM OpRes-LSE-Credit</t>
  </si>
  <si>
    <t>5550141</t>
  </si>
  <si>
    <t>Purchase Power-PPA Deferred</t>
  </si>
  <si>
    <t>5550142</t>
  </si>
  <si>
    <t>KY Env Sur - Purchase Power</t>
  </si>
  <si>
    <t>5550143</t>
  </si>
  <si>
    <t>BS1OR PJM Over/Under Recovery</t>
  </si>
  <si>
    <t>5550326</t>
  </si>
  <si>
    <t>PJM Transm Loss Charges - LSE</t>
  </si>
  <si>
    <t>5550327</t>
  </si>
  <si>
    <t>PJM Transm Loss Credits-LSE</t>
  </si>
  <si>
    <t>5560000</t>
  </si>
  <si>
    <t>Sys Control &amp; Load Dispatching</t>
  </si>
  <si>
    <t>5570000</t>
  </si>
  <si>
    <t>Other Expenses</t>
  </si>
  <si>
    <t>5570007</t>
  </si>
  <si>
    <t>Other Pwr Exp - Wholesale RECs</t>
  </si>
  <si>
    <t>5570008</t>
  </si>
  <si>
    <t>Other Pwr Exp - Voluntary RECs</t>
  </si>
  <si>
    <t>5600000</t>
  </si>
  <si>
    <t>5611000</t>
  </si>
  <si>
    <t>Load Dispatch - Reliability</t>
  </si>
  <si>
    <t>5612000</t>
  </si>
  <si>
    <t>Load Dispatch-Mntr&amp;Op TransSys</t>
  </si>
  <si>
    <t>5614000</t>
  </si>
  <si>
    <t>PJM Admin-SSC&amp;DS-OSS</t>
  </si>
  <si>
    <t>5614001</t>
  </si>
  <si>
    <t>PJM Admin-SSC&amp;DS-Internal</t>
  </si>
  <si>
    <t>5614007</t>
  </si>
  <si>
    <t>RTO Admin Default LSE.</t>
  </si>
  <si>
    <t>5615000</t>
  </si>
  <si>
    <t>Reliability,Plng&amp;Stds Develop</t>
  </si>
  <si>
    <t>5616000</t>
  </si>
  <si>
    <t>Transmission Service Studies</t>
  </si>
  <si>
    <t>5618000</t>
  </si>
  <si>
    <t>PJM Admin-RP&amp;SDS-OSS</t>
  </si>
  <si>
    <t>5618001</t>
  </si>
  <si>
    <t>PJM Admin-RP&amp;SDS- Internal</t>
  </si>
  <si>
    <t>5620001</t>
  </si>
  <si>
    <t>Station Expenses - Nonassoc</t>
  </si>
  <si>
    <t>5630000</t>
  </si>
  <si>
    <t>Overhead Line Expenses</t>
  </si>
  <si>
    <t>5640000</t>
  </si>
  <si>
    <t>Underground Line Expenses</t>
  </si>
  <si>
    <t>5650002</t>
  </si>
  <si>
    <t>Transmssn Elec by Others-NAC</t>
  </si>
  <si>
    <t>5650012</t>
  </si>
  <si>
    <t>PJM Trans Enhancement Charge</t>
  </si>
  <si>
    <t>5650015</t>
  </si>
  <si>
    <t>PJM TO Serv Exp - Aff</t>
  </si>
  <si>
    <t>5650016</t>
  </si>
  <si>
    <t>PJM NITS Expense - Affiliated</t>
  </si>
  <si>
    <t>5650019</t>
  </si>
  <si>
    <t>Affil PJM Trans Enhncement Exp</t>
  </si>
  <si>
    <t>5650020</t>
  </si>
  <si>
    <t>PROVISION RTO Affl Expense</t>
  </si>
  <si>
    <t>5660000</t>
  </si>
  <si>
    <t>Misc Transmission Expenses</t>
  </si>
  <si>
    <t>5660004</t>
  </si>
  <si>
    <t>SPP FERC Assessment Fees</t>
  </si>
  <si>
    <t>5660008</t>
  </si>
  <si>
    <t>R.King Trans Cnter Exp - Affil</t>
  </si>
  <si>
    <t>5670001</t>
  </si>
  <si>
    <t>Rents - Nonassociated</t>
  </si>
  <si>
    <t>5670002</t>
  </si>
  <si>
    <t>Rents - Associated</t>
  </si>
  <si>
    <t>Transmission Operations</t>
  </si>
  <si>
    <t>5757000</t>
  </si>
  <si>
    <t>PJM Admin-MAM&amp;SC- OSS</t>
  </si>
  <si>
    <t>5757001</t>
  </si>
  <si>
    <t>PJM Admin-MAM&amp;SC- Internal</t>
  </si>
  <si>
    <t>Regional Market Expense</t>
  </si>
  <si>
    <t>5800000</t>
  </si>
  <si>
    <t>5810000</t>
  </si>
  <si>
    <t>Load Dispatching</t>
  </si>
  <si>
    <t>5820000</t>
  </si>
  <si>
    <t>Station Expenses</t>
  </si>
  <si>
    <t>5830000</t>
  </si>
  <si>
    <t>5840000</t>
  </si>
  <si>
    <t>5850000</t>
  </si>
  <si>
    <t>Street Lighting &amp; Signal Sys E</t>
  </si>
  <si>
    <t>5860000</t>
  </si>
  <si>
    <t>Meter Expenses</t>
  </si>
  <si>
    <t>5870000</t>
  </si>
  <si>
    <t>Customer Installations Exp</t>
  </si>
  <si>
    <t>5880000</t>
  </si>
  <si>
    <t>Miscellaneous Distribution Exp</t>
  </si>
  <si>
    <t>5890001</t>
  </si>
  <si>
    <t>5890002</t>
  </si>
  <si>
    <t>Distribution Expense</t>
  </si>
  <si>
    <t>9010000</t>
  </si>
  <si>
    <t>Supervision - Customer Accts</t>
  </si>
  <si>
    <t>9020000</t>
  </si>
  <si>
    <t>Meter Reading Expenses</t>
  </si>
  <si>
    <t>9020001</t>
  </si>
  <si>
    <t>Customer Card Reading</t>
  </si>
  <si>
    <t>9020002</t>
  </si>
  <si>
    <t>Meter Reading - Regular</t>
  </si>
  <si>
    <t>9020003</t>
  </si>
  <si>
    <t>Meter Reading - Large Power</t>
  </si>
  <si>
    <t>9020004</t>
  </si>
  <si>
    <t>Read-In &amp; Read-Out Meters</t>
  </si>
  <si>
    <t>9030000</t>
  </si>
  <si>
    <t>Cust Records &amp; Collection Exp</t>
  </si>
  <si>
    <t>9030001</t>
  </si>
  <si>
    <t>Customer Orders &amp; Inquiries</t>
  </si>
  <si>
    <t>9030002</t>
  </si>
  <si>
    <t>Manual Billing</t>
  </si>
  <si>
    <t>9030003</t>
  </si>
  <si>
    <t>Postage - Customer Bills</t>
  </si>
  <si>
    <t>9030004</t>
  </si>
  <si>
    <t>Cashiering</t>
  </si>
  <si>
    <t>9030005</t>
  </si>
  <si>
    <t>Collection Agents Fees &amp; Exp</t>
  </si>
  <si>
    <t>9030006</t>
  </si>
  <si>
    <t>Credit &amp; Oth Collection Activi</t>
  </si>
  <si>
    <t>9030007</t>
  </si>
  <si>
    <t>Collectors</t>
  </si>
  <si>
    <t>9030009</t>
  </si>
  <si>
    <t>Data Processing</t>
  </si>
  <si>
    <t>9040007</t>
  </si>
  <si>
    <t>Uncoll Accts - Misc Receivable</t>
  </si>
  <si>
    <t>9050000</t>
  </si>
  <si>
    <t>Misc Customer Accounts Exp</t>
  </si>
  <si>
    <t>Customer Account Expense</t>
  </si>
  <si>
    <t>9070000</t>
  </si>
  <si>
    <t>Supervision - Customer Service</t>
  </si>
  <si>
    <t>9070001</t>
  </si>
  <si>
    <t>Supervision - DSM</t>
  </si>
  <si>
    <t>9080000</t>
  </si>
  <si>
    <t>Customer Assistance Expenses</t>
  </si>
  <si>
    <t>9080001</t>
  </si>
  <si>
    <t>DSM-Customer Advisory Grp</t>
  </si>
  <si>
    <t>9080004</t>
  </si>
  <si>
    <t>Cust Assistnce Exp - DSM - Ind</t>
  </si>
  <si>
    <t>9080009</t>
  </si>
  <si>
    <t>Cust Assistance Expense - DSM</t>
  </si>
  <si>
    <t>9090000</t>
  </si>
  <si>
    <t>Information &amp; Instruct Advrtis</t>
  </si>
  <si>
    <t>9100000</t>
  </si>
  <si>
    <t>Misc Cust Svc&amp;Informational Ex</t>
  </si>
  <si>
    <t>9100001</t>
  </si>
  <si>
    <t>Misc Cust Svc &amp; Info Exp - RCS</t>
  </si>
  <si>
    <t>9110001</t>
  </si>
  <si>
    <t>Supervision - Residential</t>
  </si>
  <si>
    <t>9110002</t>
  </si>
  <si>
    <t>Supervision - Comm &amp; Ind</t>
  </si>
  <si>
    <t>9120000</t>
  </si>
  <si>
    <t>Demonstrating &amp; Selling Exp</t>
  </si>
  <si>
    <t>9120001</t>
  </si>
  <si>
    <t>Demo &amp; Selling Exp - Res</t>
  </si>
  <si>
    <t>9130000</t>
  </si>
  <si>
    <t>Advertising Expenses</t>
  </si>
  <si>
    <t>9130001</t>
  </si>
  <si>
    <t>Advertising Exp - Residential</t>
  </si>
  <si>
    <t>9130006</t>
  </si>
  <si>
    <t>Advertising Exp-Mktg Research</t>
  </si>
  <si>
    <t>Customer Service Information &amp; Sales</t>
  </si>
  <si>
    <t>9200000</t>
  </si>
  <si>
    <t>Administrative &amp; Gen Salaries</t>
  </si>
  <si>
    <t>9210001</t>
  </si>
  <si>
    <t>Off Supl &amp; Exp - Nonassociated</t>
  </si>
  <si>
    <t>9210003</t>
  </si>
  <si>
    <t>Office Supplies &amp; Exp - Trnsf</t>
  </si>
  <si>
    <t>9210005</t>
  </si>
  <si>
    <t>Cellular Phones and Pagers</t>
  </si>
  <si>
    <t>9220000</t>
  </si>
  <si>
    <t>Administrative Exp Trnsf - Cr</t>
  </si>
  <si>
    <t>9220001</t>
  </si>
  <si>
    <t>Admin Exp Trnsf to Cnstrction</t>
  </si>
  <si>
    <t>9220004</t>
  </si>
  <si>
    <t>Admin Exp Trnsf to ABD</t>
  </si>
  <si>
    <t>9230001</t>
  </si>
  <si>
    <t>Outside Svcs Empl - Nonassoc</t>
  </si>
  <si>
    <t>9230003</t>
  </si>
  <si>
    <t>AEPSC Billed to Client Co</t>
  </si>
  <si>
    <t>9240000</t>
  </si>
  <si>
    <t>Property Insurance</t>
  </si>
  <si>
    <t>9250000</t>
  </si>
  <si>
    <t>Injuries and Damages</t>
  </si>
  <si>
    <t>9250001</t>
  </si>
  <si>
    <t>Safety Dinners and Awards</t>
  </si>
  <si>
    <t>9250002</t>
  </si>
  <si>
    <t>Emp Accdent Prvntion-Adm Exp</t>
  </si>
  <si>
    <t>9250004</t>
  </si>
  <si>
    <t>Injuries to Employees</t>
  </si>
  <si>
    <t>9250006</t>
  </si>
  <si>
    <t>Wrkrs Cmpnstn Pre&amp;Slf Ins Prv</t>
  </si>
  <si>
    <t>9250007</t>
  </si>
  <si>
    <t>Prsnal Injries&amp;Prop Dmage-Pub</t>
  </si>
  <si>
    <t>9250010</t>
  </si>
  <si>
    <t>Frg Ben Loading - Workers Comp</t>
  </si>
  <si>
    <t>9260000</t>
  </si>
  <si>
    <t>Employee Pensions &amp; Benefits</t>
  </si>
  <si>
    <t>9260001</t>
  </si>
  <si>
    <t>Edit &amp; Print Empl Pub-Salaries</t>
  </si>
  <si>
    <t>9260002</t>
  </si>
  <si>
    <t>Pension &amp; Group Ins Admin</t>
  </si>
  <si>
    <t>9260003</t>
  </si>
  <si>
    <t>Pension Plan</t>
  </si>
  <si>
    <t>9260004</t>
  </si>
  <si>
    <t>Group Life Insurance Premiums</t>
  </si>
  <si>
    <t>9260005</t>
  </si>
  <si>
    <t>Group Medical Ins Premiums</t>
  </si>
  <si>
    <t>9260006</t>
  </si>
  <si>
    <t>Physical Examinations</t>
  </si>
  <si>
    <t>9260007</t>
  </si>
  <si>
    <t>Group L-T Disability Ins Prem</t>
  </si>
  <si>
    <t>9260009</t>
  </si>
  <si>
    <t>Group Dental Insurance Prem</t>
  </si>
  <si>
    <t>9260010</t>
  </si>
  <si>
    <t>Training Administration Exp</t>
  </si>
  <si>
    <t>9260012</t>
  </si>
  <si>
    <t>Employee Activities</t>
  </si>
  <si>
    <t>9260014</t>
  </si>
  <si>
    <t>Educational Assistance Pmts</t>
  </si>
  <si>
    <t>9260021</t>
  </si>
  <si>
    <t>Postretirement Benefits - OPEB</t>
  </si>
  <si>
    <t>9260027</t>
  </si>
  <si>
    <t>Savings Plan Contributions</t>
  </si>
  <si>
    <t>9260036</t>
  </si>
  <si>
    <t>Deferred Compensation</t>
  </si>
  <si>
    <t>9260037</t>
  </si>
  <si>
    <t>Supplemental Pension</t>
  </si>
  <si>
    <t>9260040</t>
  </si>
  <si>
    <t>SFAS 112 Postemployment Benef</t>
  </si>
  <si>
    <t>9260050</t>
  </si>
  <si>
    <t>Frg Ben Loading - Pension</t>
  </si>
  <si>
    <t>9260051</t>
  </si>
  <si>
    <t>Frg Ben Loading - Grp Ins</t>
  </si>
  <si>
    <t>9260052</t>
  </si>
  <si>
    <t>Frg Ben Loading - Savings</t>
  </si>
  <si>
    <t>9260053</t>
  </si>
  <si>
    <t>Frg Ben Loading - OPEB</t>
  </si>
  <si>
    <t>9260055</t>
  </si>
  <si>
    <t>IntercoFringeOffset- Don't Use</t>
  </si>
  <si>
    <t>9260057</t>
  </si>
  <si>
    <t>Postret Ben Medicare Subsidy</t>
  </si>
  <si>
    <t>9260058</t>
  </si>
  <si>
    <t>Frg Ben Loading - Accrual</t>
  </si>
  <si>
    <t>9260060</t>
  </si>
  <si>
    <t>Amort-Post Retirerment Benefit</t>
  </si>
  <si>
    <t>9270000</t>
  </si>
  <si>
    <t>Franchise Requirements</t>
  </si>
  <si>
    <t>9280000</t>
  </si>
  <si>
    <t>Regulatory Commission Exp</t>
  </si>
  <si>
    <t>9280001</t>
  </si>
  <si>
    <t>Regulatory Commission Exp-Adm</t>
  </si>
  <si>
    <t>9280002</t>
  </si>
  <si>
    <t>Regulatory Commission Exp-Case</t>
  </si>
  <si>
    <t>9280005</t>
  </si>
  <si>
    <t>Reg Com Exp-FERC Trans Cases</t>
  </si>
  <si>
    <t>9301000</t>
  </si>
  <si>
    <t>General Advertising Expenses</t>
  </si>
  <si>
    <t>9301001</t>
  </si>
  <si>
    <t>Newspaper Advertising Space</t>
  </si>
  <si>
    <t>9301002</t>
  </si>
  <si>
    <t>Radio Station Advertising Time</t>
  </si>
  <si>
    <t>9301003</t>
  </si>
  <si>
    <t>TV Station Advertising Time</t>
  </si>
  <si>
    <t>9301010</t>
  </si>
  <si>
    <t>Publicity</t>
  </si>
  <si>
    <t>9301012</t>
  </si>
  <si>
    <t>Public Opinion Surveys</t>
  </si>
  <si>
    <t>9301014</t>
  </si>
  <si>
    <t>Video Communications</t>
  </si>
  <si>
    <t>9301015</t>
  </si>
  <si>
    <t>Other Corporate Comm Exp</t>
  </si>
  <si>
    <t>9302000</t>
  </si>
  <si>
    <t>Misc General Expenses</t>
  </si>
  <si>
    <t>9302003</t>
  </si>
  <si>
    <t>Corporate &amp; Fiscal Expenses</t>
  </si>
  <si>
    <t>9302004</t>
  </si>
  <si>
    <t>Research, Develop&amp;Demonstr Exp</t>
  </si>
  <si>
    <t>9302006</t>
  </si>
  <si>
    <t>Assoc Bus Dev - Materials Sold</t>
  </si>
  <si>
    <t>9302007</t>
  </si>
  <si>
    <t>Assoc Business Development Exp</t>
  </si>
  <si>
    <t>9310000</t>
  </si>
  <si>
    <t>Rents</t>
  </si>
  <si>
    <t>9310001</t>
  </si>
  <si>
    <t>Rents - Real Property</t>
  </si>
  <si>
    <t>9310002</t>
  </si>
  <si>
    <t>Rents - Personal Property</t>
  </si>
  <si>
    <t>Administration &amp; General Operations</t>
  </si>
  <si>
    <t>Operating Expenses</t>
  </si>
  <si>
    <t>5100000</t>
  </si>
  <si>
    <t>Maint Supv &amp; Engineering</t>
  </si>
  <si>
    <t>5110000</t>
  </si>
  <si>
    <t>Maintenance of Structures</t>
  </si>
  <si>
    <t>5120000</t>
  </si>
  <si>
    <t>Maintenance of Boiler Plant</t>
  </si>
  <si>
    <t>5120003</t>
  </si>
  <si>
    <t>5120025</t>
  </si>
  <si>
    <t>Maint of Blr Plt Environmental</t>
  </si>
  <si>
    <t>5120034</t>
  </si>
  <si>
    <t>BSRR O/U Recovery-Maint Costs</t>
  </si>
  <si>
    <t>5120035</t>
  </si>
  <si>
    <t>BS1OR O/U Recovery-Maint Costs</t>
  </si>
  <si>
    <t>5130000</t>
  </si>
  <si>
    <t>Maintenance of Electric Plant</t>
  </si>
  <si>
    <t>5140000</t>
  </si>
  <si>
    <t>Maintenance of Misc Steam Plt</t>
  </si>
  <si>
    <t>Steam Plant Maintenance</t>
  </si>
  <si>
    <t>5280000</t>
  </si>
  <si>
    <t>5300000</t>
  </si>
  <si>
    <t>Maint of Reactor Plant Equip</t>
  </si>
  <si>
    <t>5320000</t>
  </si>
  <si>
    <t>Maint of Misc Nuclear Plant</t>
  </si>
  <si>
    <t>5320009</t>
  </si>
  <si>
    <t>Security Equipment</t>
  </si>
  <si>
    <t>Nuclear Plant Maintenance</t>
  </si>
  <si>
    <t>.</t>
  </si>
  <si>
    <t>5530001</t>
  </si>
  <si>
    <t>Maint of Gen Plant - Gas Turb</t>
  </si>
  <si>
    <t>Other Power Plant Maintenance</t>
  </si>
  <si>
    <t>5680000</t>
  </si>
  <si>
    <t>5690000</t>
  </si>
  <si>
    <t>5691000</t>
  </si>
  <si>
    <t>Maint of Computer Hardware</t>
  </si>
  <si>
    <t>5692000</t>
  </si>
  <si>
    <t>Maint of Computer Software</t>
  </si>
  <si>
    <t>5693000</t>
  </si>
  <si>
    <t>Maint of Communication Equip</t>
  </si>
  <si>
    <t>5700000</t>
  </si>
  <si>
    <t>Maint of Station Equipment</t>
  </si>
  <si>
    <t>5710000</t>
  </si>
  <si>
    <t>Maintenance of Overhead Lines</t>
  </si>
  <si>
    <t>5720000</t>
  </si>
  <si>
    <t>Maint of Underground Lines</t>
  </si>
  <si>
    <t>5720001</t>
  </si>
  <si>
    <t>CnstrSrchrgeMaintUndrgrndLines</t>
  </si>
  <si>
    <t>5730000</t>
  </si>
  <si>
    <t>Maint of Misc Trnsmssion Plt</t>
  </si>
  <si>
    <t>Transmission Maintenance</t>
  </si>
  <si>
    <t>5900000</t>
  </si>
  <si>
    <t>5910000</t>
  </si>
  <si>
    <t>5920000</t>
  </si>
  <si>
    <t>5930000</t>
  </si>
  <si>
    <t>5930001</t>
  </si>
  <si>
    <t>Tree and Brush Control</t>
  </si>
  <si>
    <t>5930008</t>
  </si>
  <si>
    <t>Maint Ovh Lines Strm Exp-OvUnd</t>
  </si>
  <si>
    <t>5930010</t>
  </si>
  <si>
    <t>Storm Expense Amortization</t>
  </si>
  <si>
    <t>5940000</t>
  </si>
  <si>
    <t>5950000</t>
  </si>
  <si>
    <t>Maint of Lne Trnf,Rglators&amp;Dvi</t>
  </si>
  <si>
    <t>5960000</t>
  </si>
  <si>
    <t>Maint of Strt Lghtng &amp; Sgnal S</t>
  </si>
  <si>
    <t>5970000</t>
  </si>
  <si>
    <t>Maintenance of Meters</t>
  </si>
  <si>
    <t>5980000</t>
  </si>
  <si>
    <t>Maint of Misc Distribution Plt</t>
  </si>
  <si>
    <t>Distribution Maintenance</t>
  </si>
  <si>
    <t>9350000</t>
  </si>
  <si>
    <t>Maintenance of General Plant</t>
  </si>
  <si>
    <t>9350001</t>
  </si>
  <si>
    <t>Maint of Structures - Owned</t>
  </si>
  <si>
    <t>9350002</t>
  </si>
  <si>
    <t>Maint of Structures - Leased</t>
  </si>
  <si>
    <t>9350012</t>
  </si>
  <si>
    <t>Maint of Data Equipment</t>
  </si>
  <si>
    <t>9350013</t>
  </si>
  <si>
    <t>Maint of Cmmncation Eq-Unall</t>
  </si>
  <si>
    <t>9350015</t>
  </si>
  <si>
    <t>Maint of Office Furniture &amp; Eq</t>
  </si>
  <si>
    <t>9350016</t>
  </si>
  <si>
    <t>Maintenance of Video Equipment</t>
  </si>
  <si>
    <t>9350019</t>
  </si>
  <si>
    <t>Maint of Gen Plant-SCADA Equ</t>
  </si>
  <si>
    <t>9350024</t>
  </si>
  <si>
    <t>Maint of DA-AMI Comm Equip</t>
  </si>
  <si>
    <t>Adminstration &amp; General Maintenance</t>
  </si>
  <si>
    <t>Maintenance Expenses</t>
  </si>
  <si>
    <t>4030001</t>
  </si>
  <si>
    <t>Depreciation Exp</t>
  </si>
  <si>
    <t>Depreciation Expense</t>
  </si>
  <si>
    <t>4031001</t>
  </si>
  <si>
    <t>Depr - Asset Retirement Oblig</t>
  </si>
  <si>
    <t>Depreciation Expense for Asset Retirement Costs</t>
  </si>
  <si>
    <t>4040001</t>
  </si>
  <si>
    <t>Amort. of Plant</t>
  </si>
  <si>
    <t>Amort. &amp; Depl. Of Utility Plant</t>
  </si>
  <si>
    <t>4060001</t>
  </si>
  <si>
    <t>Amort of Plt Acq Adj</t>
  </si>
  <si>
    <t>Amort. Of Utility Plant Acq. Adj.</t>
  </si>
  <si>
    <t>4073000</t>
  </si>
  <si>
    <t>Regulatory Debits</t>
  </si>
  <si>
    <t>4073014</t>
  </si>
  <si>
    <t>Regulatory Debit - BSRR</t>
  </si>
  <si>
    <t>4081002</t>
  </si>
  <si>
    <t>FICA</t>
  </si>
  <si>
    <t>4081003</t>
  </si>
  <si>
    <t>Federal Unemployment Tax</t>
  </si>
  <si>
    <t>408100513</t>
  </si>
  <si>
    <t>Real Personal Property Taxes</t>
  </si>
  <si>
    <t>408100514</t>
  </si>
  <si>
    <t>408100515</t>
  </si>
  <si>
    <t>408100516</t>
  </si>
  <si>
    <t>408100609</t>
  </si>
  <si>
    <t>State Gross Receipts Tax</t>
  </si>
  <si>
    <t>408100615</t>
  </si>
  <si>
    <t>408100616</t>
  </si>
  <si>
    <t>408100617</t>
  </si>
  <si>
    <t>4081007</t>
  </si>
  <si>
    <t>State Unemployment Tax</t>
  </si>
  <si>
    <t>408100814</t>
  </si>
  <si>
    <t>State Franchise Taxes</t>
  </si>
  <si>
    <t>408101415</t>
  </si>
  <si>
    <t>Federal Excise Taxes</t>
  </si>
  <si>
    <t>408101416</t>
  </si>
  <si>
    <t>408101715</t>
  </si>
  <si>
    <t>St Lic-Rgstrtion Tax-Fees</t>
  </si>
  <si>
    <t>408101716</t>
  </si>
  <si>
    <t>408101814</t>
  </si>
  <si>
    <t>St Publ Serv Comm Tax-Fees</t>
  </si>
  <si>
    <t>408101815</t>
  </si>
  <si>
    <t>408101816</t>
  </si>
  <si>
    <t>408101915</t>
  </si>
  <si>
    <t>State Sales and Use Taxes</t>
  </si>
  <si>
    <t>408101916</t>
  </si>
  <si>
    <t>408101917</t>
  </si>
  <si>
    <t>408102015</t>
  </si>
  <si>
    <t>State Business Occup Taxes</t>
  </si>
  <si>
    <t>408102016</t>
  </si>
  <si>
    <t>408102017</t>
  </si>
  <si>
    <t>408102215</t>
  </si>
  <si>
    <t>Municipal License Fees</t>
  </si>
  <si>
    <t>408102216</t>
  </si>
  <si>
    <t>408102217</t>
  </si>
  <si>
    <t>408102914</t>
  </si>
  <si>
    <t>Real-Pers Prop Tax-Cap Leases</t>
  </si>
  <si>
    <t>408102915</t>
  </si>
  <si>
    <t>408102916</t>
  </si>
  <si>
    <t>408102917</t>
  </si>
  <si>
    <t>4081033</t>
  </si>
  <si>
    <t>Fringe Benefit Loading - FICA</t>
  </si>
  <si>
    <t>4081034</t>
  </si>
  <si>
    <t>Fringe Benefit Loading - FUT</t>
  </si>
  <si>
    <t>4081035</t>
  </si>
  <si>
    <t>Fringe Benefit Loading - SUT</t>
  </si>
  <si>
    <t>408103614</t>
  </si>
  <si>
    <t>Real Prop Tax-Cap Leases</t>
  </si>
  <si>
    <t>408103615</t>
  </si>
  <si>
    <t>408103616</t>
  </si>
  <si>
    <t>408103617</t>
  </si>
  <si>
    <t>Taxes Other Than Income Taxes</t>
  </si>
  <si>
    <t>4091001</t>
  </si>
  <si>
    <t>Income Taxes, UOI - Federal</t>
  </si>
  <si>
    <t>Income Taxes Federal</t>
  </si>
  <si>
    <t>4265009</t>
  </si>
  <si>
    <t>Factored Cust A/R Exp - Affil</t>
  </si>
  <si>
    <t>4265010</t>
  </si>
  <si>
    <t>Fact Cust A/R-Bad Debts-Affil</t>
  </si>
  <si>
    <t>Factored Accounts Rec Expenses</t>
  </si>
  <si>
    <t>Tax Effect on Factored Accounts Rec Expenses</t>
  </si>
  <si>
    <t>Income Taxes - Federal</t>
  </si>
  <si>
    <t>409100211</t>
  </si>
  <si>
    <t>Income Taxes UOI - State</t>
  </si>
  <si>
    <t>409100212</t>
  </si>
  <si>
    <t>409100214</t>
  </si>
  <si>
    <t>409100215</t>
  </si>
  <si>
    <t>409100216</t>
  </si>
  <si>
    <t>409100217</t>
  </si>
  <si>
    <t>Income Taxes - Other</t>
  </si>
  <si>
    <t>4101001</t>
  </si>
  <si>
    <t>Prov Def I/T Util Op Inc-Fed</t>
  </si>
  <si>
    <t>4101002</t>
  </si>
  <si>
    <t>Prov Def I/T Util Op Inc-State</t>
  </si>
  <si>
    <t>Provision for Deferred Income Taxes</t>
  </si>
  <si>
    <t>4111001</t>
  </si>
  <si>
    <t>Prv Def I/T-Cr Util Op Inc-Fed</t>
  </si>
  <si>
    <t>4111002</t>
  </si>
  <si>
    <t>Prv Def I/T-Cr UtilOpInc-State</t>
  </si>
  <si>
    <t>(Less) Provision for Deferred Income Taxes-Cr</t>
  </si>
  <si>
    <t>4114001</t>
  </si>
  <si>
    <t>ITC Adj, Utility Oper - Fed</t>
  </si>
  <si>
    <t>Investment Tax Credit Adj. - Net</t>
  </si>
  <si>
    <t>4116000</t>
  </si>
  <si>
    <t>Gain From Disposition of Plant</t>
  </si>
  <si>
    <t>(Less) Gains from Disp. Of Utility Plant</t>
  </si>
  <si>
    <t>4118002</t>
  </si>
  <si>
    <t>Comp. Allow Gains Title IV SO2</t>
  </si>
  <si>
    <t>4118006</t>
  </si>
  <si>
    <t>CSAPR SO2 Gains</t>
  </si>
  <si>
    <t>4118008</t>
  </si>
  <si>
    <t>Comp Allow Gain CSAPR Seas NOx</t>
  </si>
  <si>
    <t>4118009</t>
  </si>
  <si>
    <t>Comp Allow Gains CSAPR An NOx</t>
  </si>
  <si>
    <t>4118010</t>
  </si>
  <si>
    <t>Emission Allow KY Env Surch</t>
  </si>
  <si>
    <t>(Less) Gains from Disposition of Allowances</t>
  </si>
  <si>
    <t>4111005</t>
  </si>
  <si>
    <t>Accretion Expense</t>
  </si>
  <si>
    <t>Utility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</si>
</sst>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 Black"/>
      <family val="2"/>
    </font>
    <font>
      <b/>
      <sz val="10"/>
      <color indexed="8"/>
      <name val="Arial"/>
      <family val="2"/>
    </font>
    <font>
      <sz val="4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ck">
        <color indexed="64"/>
      </top>
      <bottom/>
      <diagonal/>
    </border>
  </borders>
  <cellStyleXfs count="7">
    <xf numFmtId="0" fontId="0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</cellStyleXfs>
  <cellXfs count="22">
    <xf numFmtId="0" fontId="0" fillId="0" borderId="0" xfId="0"/>
    <xf numFmtId="49" fontId="1" fillId="0" borderId="0" xfId="0" applyNumberFormat="1" applyFont="1" applyBorder="1" applyAlignment="1">
      <alignment horizontal="left"/>
    </xf>
    <xf numFmtId="40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/>
    <xf numFmtId="40" fontId="2" fillId="0" borderId="0" xfId="0" applyNumberFormat="1" applyFont="1" applyBorder="1" applyAlignment="1"/>
    <xf numFmtId="38" fontId="2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40" fontId="3" fillId="0" borderId="0" xfId="0" applyNumberFormat="1" applyFont="1" applyBorder="1" applyAlignment="1">
      <alignment horizontal="center"/>
    </xf>
    <xf numFmtId="38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0" fontId="3" fillId="0" borderId="1" xfId="0" applyNumberFormat="1" applyFont="1" applyBorder="1" applyAlignment="1">
      <alignment horizontal="center"/>
    </xf>
    <xf numFmtId="38" fontId="3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0" fontId="4" fillId="0" borderId="0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1" fillId="0" borderId="3" xfId="0" applyNumberFormat="1" applyFont="1" applyBorder="1" applyAlignment="1">
      <alignment horizontal="right"/>
    </xf>
    <xf numFmtId="38" fontId="1" fillId="0" borderId="4" xfId="0" applyNumberFormat="1" applyFont="1" applyBorder="1" applyAlignment="1">
      <alignment horizontal="right"/>
    </xf>
    <xf numFmtId="40" fontId="2" fillId="0" borderId="0" xfId="0" applyNumberFormat="1" applyFont="1" applyBorder="1" applyAlignment="1">
      <alignment horizontal="left"/>
    </xf>
    <xf numFmtId="38" fontId="2" fillId="0" borderId="0" xfId="0" applyNumberFormat="1" applyFont="1" applyBorder="1" applyAlignment="1">
      <alignment horizontal="left"/>
    </xf>
  </cellXfs>
  <cellStyles count="7">
    <cellStyle name="Normal" xfId="0" builtinId="0"/>
    <cellStyle name="PSChar" xfId="1"/>
    <cellStyle name="PSDate" xfId="2"/>
    <cellStyle name="PSDec" xfId="3"/>
    <cellStyle name="PSHeading" xfId="4"/>
    <cellStyle name="PSInt" xfId="5"/>
    <cellStyle name="PSSpacer" xfId="6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Right="0"/>
  </sheetPr>
  <dimension ref="A1:AR395"/>
  <sheetViews>
    <sheetView tabSelected="1" view="pageBreakPreview" zoomScaleNormal="100" zoomScaleSheetLayoutView="100" workbookViewId="0">
      <pane xSplit="3" ySplit="4" topLeftCell="D5" activePane="bottomRight" state="frozen"/>
      <selection activeCell="B2" sqref="B2"/>
      <selection pane="topRight" activeCell="E2" sqref="E2"/>
      <selection pane="bottomLeft" activeCell="B7" sqref="B7"/>
      <selection pane="bottomRight"/>
    </sheetView>
  </sheetViews>
  <sheetFormatPr defaultColWidth="9.109375" defaultRowHeight="13.2" outlineLevelRow="2" x14ac:dyDescent="0.25"/>
  <cols>
    <col min="1" max="1" width="11.109375" style="1" customWidth="1"/>
    <col min="2" max="2" width="41.6640625" style="1" bestFit="1" customWidth="1"/>
    <col min="3" max="3" width="1" style="2" customWidth="1"/>
    <col min="4" max="16" width="12.77734375" style="2" customWidth="1"/>
    <col min="17" max="17" width="1.109375" style="2" customWidth="1"/>
    <col min="18" max="30" width="12.77734375" style="2" customWidth="1"/>
    <col min="31" max="31" width="1.109375" style="2" customWidth="1"/>
    <col min="32" max="44" width="12.77734375" style="3" customWidth="1"/>
    <col min="45" max="45" width="1.109375" style="2" customWidth="1"/>
    <col min="46" max="16384" width="9.109375" style="2"/>
  </cols>
  <sheetData>
    <row r="1" spans="1:44" ht="19.8" customHeight="1" x14ac:dyDescent="0.25"/>
    <row r="2" spans="1:44" s="5" customFormat="1" ht="18.600000000000001" x14ac:dyDescent="0.45">
      <c r="A2" s="4"/>
      <c r="B2" s="4"/>
      <c r="D2" s="20" t="s">
        <v>0</v>
      </c>
      <c r="E2" s="20"/>
      <c r="R2" s="20" t="s">
        <v>1</v>
      </c>
      <c r="S2" s="20"/>
      <c r="AF2" s="21" t="s">
        <v>2</v>
      </c>
      <c r="AG2" s="21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s="8" customFormat="1" x14ac:dyDescent="0.25">
      <c r="A3" s="7" t="s">
        <v>3</v>
      </c>
      <c r="B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R3" s="8" t="s">
        <v>4</v>
      </c>
      <c r="S3" s="8" t="s">
        <v>5</v>
      </c>
      <c r="T3" s="8" t="s">
        <v>6</v>
      </c>
      <c r="U3" s="8" t="s">
        <v>7</v>
      </c>
      <c r="V3" s="8" t="s">
        <v>8</v>
      </c>
      <c r="W3" s="8" t="s">
        <v>9</v>
      </c>
      <c r="X3" s="8" t="s">
        <v>10</v>
      </c>
      <c r="Y3" s="8" t="s">
        <v>11</v>
      </c>
      <c r="Z3" s="8" t="s">
        <v>12</v>
      </c>
      <c r="AA3" s="8" t="s">
        <v>13</v>
      </c>
      <c r="AB3" s="8" t="s">
        <v>14</v>
      </c>
      <c r="AC3" s="8" t="s">
        <v>15</v>
      </c>
      <c r="AD3" s="8" t="s">
        <v>17</v>
      </c>
      <c r="AF3" s="9" t="s">
        <v>4</v>
      </c>
      <c r="AG3" s="9" t="s">
        <v>5</v>
      </c>
      <c r="AH3" s="9" t="s">
        <v>6</v>
      </c>
      <c r="AI3" s="9" t="s">
        <v>7</v>
      </c>
      <c r="AJ3" s="9" t="s">
        <v>8</v>
      </c>
      <c r="AK3" s="9" t="s">
        <v>9</v>
      </c>
      <c r="AL3" s="9" t="s">
        <v>10</v>
      </c>
      <c r="AM3" s="9" t="s">
        <v>11</v>
      </c>
      <c r="AN3" s="9" t="s">
        <v>12</v>
      </c>
      <c r="AO3" s="9" t="s">
        <v>13</v>
      </c>
      <c r="AP3" s="9" t="s">
        <v>14</v>
      </c>
      <c r="AQ3" s="9" t="s">
        <v>15</v>
      </c>
      <c r="AR3" s="9" t="s">
        <v>17</v>
      </c>
    </row>
    <row r="4" spans="1:44" s="11" customFormat="1" ht="13.8" thickBot="1" x14ac:dyDescent="0.3">
      <c r="A4" s="10" t="s">
        <v>18</v>
      </c>
      <c r="B4" s="10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11" t="s">
        <v>28</v>
      </c>
      <c r="M4" s="11" t="s">
        <v>29</v>
      </c>
      <c r="N4" s="11" t="s">
        <v>30</v>
      </c>
      <c r="O4" s="11" t="s">
        <v>31</v>
      </c>
      <c r="P4" s="11" t="s">
        <v>32</v>
      </c>
      <c r="R4" s="11" t="s">
        <v>33</v>
      </c>
      <c r="S4" s="11" t="s">
        <v>34</v>
      </c>
      <c r="T4" s="11" t="s">
        <v>35</v>
      </c>
      <c r="U4" s="11" t="s">
        <v>36</v>
      </c>
      <c r="V4" s="11" t="s">
        <v>37</v>
      </c>
      <c r="W4" s="11" t="s">
        <v>38</v>
      </c>
      <c r="X4" s="11" t="s">
        <v>39</v>
      </c>
      <c r="Y4" s="11" t="s">
        <v>40</v>
      </c>
      <c r="Z4" s="11" t="s">
        <v>41</v>
      </c>
      <c r="AA4" s="11" t="s">
        <v>42</v>
      </c>
      <c r="AB4" s="11" t="s">
        <v>43</v>
      </c>
      <c r="AC4" s="11" t="s">
        <v>44</v>
      </c>
      <c r="AD4" s="11" t="s">
        <v>32</v>
      </c>
      <c r="AF4" s="12" t="s">
        <v>45</v>
      </c>
      <c r="AG4" s="12" t="s">
        <v>46</v>
      </c>
      <c r="AH4" s="12" t="s">
        <v>47</v>
      </c>
      <c r="AI4" s="12" t="s">
        <v>48</v>
      </c>
      <c r="AJ4" s="12" t="s">
        <v>49</v>
      </c>
      <c r="AK4" s="12" t="s">
        <v>50</v>
      </c>
      <c r="AL4" s="12" t="s">
        <v>51</v>
      </c>
      <c r="AM4" s="12" t="s">
        <v>52</v>
      </c>
      <c r="AN4" s="12" t="s">
        <v>53</v>
      </c>
      <c r="AO4" s="12" t="s">
        <v>54</v>
      </c>
      <c r="AP4" s="12" t="s">
        <v>55</v>
      </c>
      <c r="AQ4" s="12" t="s">
        <v>56</v>
      </c>
      <c r="AR4" s="12" t="s">
        <v>32</v>
      </c>
    </row>
    <row r="5" spans="1:44" s="14" customFormat="1" ht="6.6" x14ac:dyDescent="0.15">
      <c r="A5" s="13"/>
      <c r="B5" s="13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4" outlineLevel="2" x14ac:dyDescent="0.25">
      <c r="A6" s="1" t="s">
        <v>57</v>
      </c>
      <c r="B6" s="1" t="s">
        <v>58</v>
      </c>
      <c r="D6" s="3">
        <v>344605</v>
      </c>
      <c r="E6" s="3">
        <v>210040</v>
      </c>
      <c r="F6" s="3">
        <v>166223</v>
      </c>
      <c r="G6" s="3">
        <v>162667</v>
      </c>
      <c r="H6" s="3">
        <v>226323</v>
      </c>
      <c r="I6" s="3">
        <v>248954</v>
      </c>
      <c r="J6" s="3">
        <v>189547</v>
      </c>
      <c r="K6" s="3">
        <v>165924</v>
      </c>
      <c r="L6" s="3">
        <v>97321</v>
      </c>
      <c r="M6" s="3">
        <v>391101</v>
      </c>
      <c r="N6" s="3">
        <v>314742</v>
      </c>
      <c r="O6" s="3">
        <v>177799</v>
      </c>
      <c r="P6" s="3">
        <f>SUM(D6:O6)</f>
        <v>2695246</v>
      </c>
      <c r="Q6" s="3"/>
      <c r="R6" s="3">
        <v>268159</v>
      </c>
      <c r="S6" s="3">
        <v>125360</v>
      </c>
      <c r="T6" s="3">
        <v>363690</v>
      </c>
      <c r="U6" s="3">
        <v>188055</v>
      </c>
      <c r="V6" s="3">
        <v>244088</v>
      </c>
      <c r="W6" s="3">
        <v>369594</v>
      </c>
      <c r="X6" s="3">
        <v>197919</v>
      </c>
      <c r="Y6" s="3">
        <v>199617</v>
      </c>
      <c r="Z6" s="3">
        <v>143037</v>
      </c>
      <c r="AA6" s="3">
        <v>373796</v>
      </c>
      <c r="AB6" s="3">
        <v>178733</v>
      </c>
      <c r="AC6" s="3">
        <v>267827</v>
      </c>
      <c r="AD6" s="3">
        <f>SUM(R6:AC6)</f>
        <v>2919875</v>
      </c>
      <c r="AF6" s="3">
        <f t="shared" ref="AF6:AQ6" si="0">D6-R6</f>
        <v>76446</v>
      </c>
      <c r="AG6" s="3">
        <f t="shared" si="0"/>
        <v>84680</v>
      </c>
      <c r="AH6" s="3">
        <f t="shared" si="0"/>
        <v>-197467</v>
      </c>
      <c r="AI6" s="3">
        <f t="shared" si="0"/>
        <v>-25388</v>
      </c>
      <c r="AJ6" s="3">
        <f t="shared" si="0"/>
        <v>-17765</v>
      </c>
      <c r="AK6" s="3">
        <f t="shared" si="0"/>
        <v>-120640</v>
      </c>
      <c r="AL6" s="3">
        <f t="shared" si="0"/>
        <v>-8372</v>
      </c>
      <c r="AM6" s="3">
        <f t="shared" si="0"/>
        <v>-33693</v>
      </c>
      <c r="AN6" s="3">
        <f t="shared" si="0"/>
        <v>-45716</v>
      </c>
      <c r="AO6" s="3">
        <f t="shared" si="0"/>
        <v>17305</v>
      </c>
      <c r="AP6" s="3">
        <f t="shared" si="0"/>
        <v>136009</v>
      </c>
      <c r="AQ6" s="3">
        <f t="shared" si="0"/>
        <v>-90028</v>
      </c>
      <c r="AR6" s="3">
        <f>SUM(AF6:AQ6)</f>
        <v>-224629</v>
      </c>
    </row>
    <row r="7" spans="1:44" outlineLevel="2" x14ac:dyDescent="0.25">
      <c r="A7" s="1" t="s">
        <v>59</v>
      </c>
      <c r="B7" s="1" t="s">
        <v>60</v>
      </c>
      <c r="D7" s="3">
        <v>8336791</v>
      </c>
      <c r="E7" s="3">
        <v>5416082</v>
      </c>
      <c r="F7" s="3">
        <v>4598721</v>
      </c>
      <c r="G7" s="3">
        <v>9662484</v>
      </c>
      <c r="H7" s="3">
        <v>9782892</v>
      </c>
      <c r="I7" s="3">
        <v>8204102</v>
      </c>
      <c r="J7" s="3">
        <v>5062526</v>
      </c>
      <c r="K7" s="3">
        <v>2753235</v>
      </c>
      <c r="L7" s="3">
        <v>10631245</v>
      </c>
      <c r="M7" s="3">
        <v>9692450</v>
      </c>
      <c r="N7" s="3">
        <v>5123275</v>
      </c>
      <c r="O7" s="3">
        <v>4317262</v>
      </c>
      <c r="P7" s="3">
        <f t="shared" ref="P7:P47" si="1">SUM(D7:O7)</f>
        <v>83581065</v>
      </c>
      <c r="Q7" s="3"/>
      <c r="R7" s="3">
        <v>16872684</v>
      </c>
      <c r="S7" s="3">
        <v>12784899</v>
      </c>
      <c r="T7" s="3">
        <v>8219603</v>
      </c>
      <c r="U7" s="3">
        <v>7782919</v>
      </c>
      <c r="V7" s="3">
        <v>11987640</v>
      </c>
      <c r="W7" s="3">
        <v>11516464</v>
      </c>
      <c r="X7" s="3">
        <v>9467627</v>
      </c>
      <c r="Y7" s="3">
        <v>3321514</v>
      </c>
      <c r="Z7" s="3">
        <v>5924078</v>
      </c>
      <c r="AA7" s="3">
        <v>5501822</v>
      </c>
      <c r="AB7" s="3">
        <v>8646947</v>
      </c>
      <c r="AC7" s="3">
        <v>9915543</v>
      </c>
      <c r="AD7" s="3">
        <f t="shared" ref="AD7:AD47" si="2">SUM(R7:AC7)</f>
        <v>111941740</v>
      </c>
      <c r="AF7" s="3">
        <f t="shared" ref="AF7:AF18" si="3">D7-R7</f>
        <v>-8535893</v>
      </c>
      <c r="AG7" s="3">
        <f t="shared" ref="AG7:AG18" si="4">E7-S7</f>
        <v>-7368817</v>
      </c>
      <c r="AH7" s="3">
        <f t="shared" ref="AH7:AH18" si="5">F7-T7</f>
        <v>-3620882</v>
      </c>
      <c r="AI7" s="3">
        <f t="shared" ref="AI7:AI18" si="6">G7-U7</f>
        <v>1879565</v>
      </c>
      <c r="AJ7" s="3">
        <f t="shared" ref="AJ7:AJ18" si="7">H7-V7</f>
        <v>-2204748</v>
      </c>
      <c r="AK7" s="3">
        <f t="shared" ref="AK7:AK18" si="8">I7-W7</f>
        <v>-3312362</v>
      </c>
      <c r="AL7" s="3">
        <f t="shared" ref="AL7:AL18" si="9">J7-X7</f>
        <v>-4405101</v>
      </c>
      <c r="AM7" s="3">
        <f t="shared" ref="AM7:AM18" si="10">K7-Y7</f>
        <v>-568279</v>
      </c>
      <c r="AN7" s="3">
        <f t="shared" ref="AN7:AN18" si="11">L7-Z7</f>
        <v>4707167</v>
      </c>
      <c r="AO7" s="3">
        <f t="shared" ref="AO7:AO18" si="12">M7-AA7</f>
        <v>4190628</v>
      </c>
      <c r="AP7" s="3">
        <f t="shared" ref="AP7:AP18" si="13">N7-AB7</f>
        <v>-3523672</v>
      </c>
      <c r="AQ7" s="3">
        <f t="shared" ref="AQ7:AQ18" si="14">O7-AC7</f>
        <v>-5598281</v>
      </c>
      <c r="AR7" s="3">
        <f t="shared" ref="AR7:AR47" si="15">SUM(AF7:AQ7)</f>
        <v>-28360675</v>
      </c>
    </row>
    <row r="8" spans="1:44" outlineLevel="2" x14ac:dyDescent="0.25">
      <c r="A8" s="1" t="s">
        <v>61</v>
      </c>
      <c r="B8" s="1" t="s">
        <v>62</v>
      </c>
      <c r="D8" s="3">
        <v>263495</v>
      </c>
      <c r="E8" s="3">
        <v>174030</v>
      </c>
      <c r="F8" s="3">
        <v>143086</v>
      </c>
      <c r="G8" s="3">
        <v>352488</v>
      </c>
      <c r="H8" s="3">
        <v>313141</v>
      </c>
      <c r="I8" s="3">
        <v>252330</v>
      </c>
      <c r="J8" s="3">
        <v>162437</v>
      </c>
      <c r="K8" s="3">
        <v>102547</v>
      </c>
      <c r="L8" s="3">
        <v>388605</v>
      </c>
      <c r="M8" s="3">
        <v>368386</v>
      </c>
      <c r="N8" s="3">
        <v>230467</v>
      </c>
      <c r="O8" s="3">
        <v>187285</v>
      </c>
      <c r="P8" s="3">
        <f t="shared" si="1"/>
        <v>2938297</v>
      </c>
      <c r="Q8" s="3"/>
      <c r="R8" s="3">
        <v>660951</v>
      </c>
      <c r="S8" s="3">
        <v>529083</v>
      </c>
      <c r="T8" s="3">
        <v>379374</v>
      </c>
      <c r="U8" s="3">
        <v>579847</v>
      </c>
      <c r="V8" s="3">
        <v>737988</v>
      </c>
      <c r="W8" s="3">
        <v>640900</v>
      </c>
      <c r="X8" s="3">
        <v>508974</v>
      </c>
      <c r="Y8" s="3">
        <v>266812</v>
      </c>
      <c r="Z8" s="3">
        <v>471790</v>
      </c>
      <c r="AA8" s="3">
        <v>441675</v>
      </c>
      <c r="AB8" s="3">
        <v>434964</v>
      </c>
      <c r="AC8" s="3">
        <v>434047</v>
      </c>
      <c r="AD8" s="3">
        <f t="shared" si="2"/>
        <v>6086405</v>
      </c>
      <c r="AF8" s="3">
        <f t="shared" si="3"/>
        <v>-397456</v>
      </c>
      <c r="AG8" s="3">
        <f t="shared" si="4"/>
        <v>-355053</v>
      </c>
      <c r="AH8" s="3">
        <f t="shared" si="5"/>
        <v>-236288</v>
      </c>
      <c r="AI8" s="3">
        <f t="shared" si="6"/>
        <v>-227359</v>
      </c>
      <c r="AJ8" s="3">
        <f t="shared" si="7"/>
        <v>-424847</v>
      </c>
      <c r="AK8" s="3">
        <f t="shared" si="8"/>
        <v>-388570</v>
      </c>
      <c r="AL8" s="3">
        <f t="shared" si="9"/>
        <v>-346537</v>
      </c>
      <c r="AM8" s="3">
        <f t="shared" si="10"/>
        <v>-164265</v>
      </c>
      <c r="AN8" s="3">
        <f t="shared" si="11"/>
        <v>-83185</v>
      </c>
      <c r="AO8" s="3">
        <f t="shared" si="12"/>
        <v>-73289</v>
      </c>
      <c r="AP8" s="3">
        <f t="shared" si="13"/>
        <v>-204497</v>
      </c>
      <c r="AQ8" s="3">
        <f t="shared" si="14"/>
        <v>-246762</v>
      </c>
      <c r="AR8" s="3">
        <f t="shared" si="15"/>
        <v>-3148108</v>
      </c>
    </row>
    <row r="9" spans="1:44" outlineLevel="2" x14ac:dyDescent="0.25">
      <c r="A9" s="1" t="s">
        <v>63</v>
      </c>
      <c r="B9" s="1" t="s">
        <v>64</v>
      </c>
      <c r="D9" s="3">
        <v>1018669</v>
      </c>
      <c r="E9" s="3">
        <v>-575370</v>
      </c>
      <c r="F9" s="3">
        <v>893224</v>
      </c>
      <c r="G9" s="3">
        <v>-1091665</v>
      </c>
      <c r="H9" s="3">
        <v>-1721556</v>
      </c>
      <c r="I9" s="3">
        <v>-829691</v>
      </c>
      <c r="J9" s="3">
        <v>-1186659</v>
      </c>
      <c r="K9" s="3">
        <v>423107</v>
      </c>
      <c r="L9" s="3">
        <v>1946225</v>
      </c>
      <c r="M9" s="3">
        <v>-161405</v>
      </c>
      <c r="N9" s="3">
        <v>-2063981</v>
      </c>
      <c r="O9" s="3">
        <v>963286</v>
      </c>
      <c r="P9" s="3">
        <f t="shared" si="1"/>
        <v>-2385816</v>
      </c>
      <c r="Q9" s="3"/>
      <c r="R9" s="3">
        <v>799730</v>
      </c>
      <c r="S9" s="3">
        <v>3573315</v>
      </c>
      <c r="T9" s="3">
        <v>1991476</v>
      </c>
      <c r="U9" s="3">
        <v>-3507668</v>
      </c>
      <c r="V9" s="3">
        <v>-1371710</v>
      </c>
      <c r="W9" s="3">
        <v>3275503</v>
      </c>
      <c r="X9" s="3">
        <v>1036738</v>
      </c>
      <c r="Y9" s="3">
        <v>-256406</v>
      </c>
      <c r="Z9" s="3">
        <v>-1045650</v>
      </c>
      <c r="AA9" s="3">
        <v>2354210</v>
      </c>
      <c r="AB9" s="3">
        <v>-3508976</v>
      </c>
      <c r="AC9" s="3">
        <v>1085205</v>
      </c>
      <c r="AD9" s="3">
        <f t="shared" si="2"/>
        <v>4425767</v>
      </c>
      <c r="AF9" s="3">
        <f t="shared" si="3"/>
        <v>218939</v>
      </c>
      <c r="AG9" s="3">
        <f t="shared" si="4"/>
        <v>-4148685</v>
      </c>
      <c r="AH9" s="3">
        <f t="shared" si="5"/>
        <v>-1098252</v>
      </c>
      <c r="AI9" s="3">
        <f t="shared" si="6"/>
        <v>2416003</v>
      </c>
      <c r="AJ9" s="3">
        <f t="shared" si="7"/>
        <v>-349846</v>
      </c>
      <c r="AK9" s="3">
        <f t="shared" si="8"/>
        <v>-4105194</v>
      </c>
      <c r="AL9" s="3">
        <f t="shared" si="9"/>
        <v>-2223397</v>
      </c>
      <c r="AM9" s="3">
        <f t="shared" si="10"/>
        <v>679513</v>
      </c>
      <c r="AN9" s="3">
        <f t="shared" si="11"/>
        <v>2991875</v>
      </c>
      <c r="AO9" s="3">
        <f t="shared" si="12"/>
        <v>-2515615</v>
      </c>
      <c r="AP9" s="3">
        <f t="shared" si="13"/>
        <v>1444995</v>
      </c>
      <c r="AQ9" s="3">
        <f t="shared" si="14"/>
        <v>-121919</v>
      </c>
      <c r="AR9" s="3">
        <f t="shared" si="15"/>
        <v>-6811583</v>
      </c>
    </row>
    <row r="10" spans="1:44" outlineLevel="2" x14ac:dyDescent="0.25">
      <c r="A10" s="1" t="s">
        <v>65</v>
      </c>
      <c r="B10" s="1" t="s">
        <v>66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-1606</v>
      </c>
      <c r="O10" s="3">
        <v>0</v>
      </c>
      <c r="P10" s="3">
        <f t="shared" si="1"/>
        <v>-1606</v>
      </c>
      <c r="Q10" s="3"/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f t="shared" si="2"/>
        <v>0</v>
      </c>
      <c r="AF10" s="3">
        <f t="shared" si="3"/>
        <v>0</v>
      </c>
      <c r="AG10" s="3">
        <f t="shared" si="4"/>
        <v>0</v>
      </c>
      <c r="AH10" s="3">
        <f t="shared" si="5"/>
        <v>0</v>
      </c>
      <c r="AI10" s="3">
        <f t="shared" si="6"/>
        <v>0</v>
      </c>
      <c r="AJ10" s="3">
        <f t="shared" si="7"/>
        <v>0</v>
      </c>
      <c r="AK10" s="3">
        <f t="shared" si="8"/>
        <v>0</v>
      </c>
      <c r="AL10" s="3">
        <f t="shared" si="9"/>
        <v>0</v>
      </c>
      <c r="AM10" s="3">
        <f t="shared" si="10"/>
        <v>0</v>
      </c>
      <c r="AN10" s="3">
        <f t="shared" si="11"/>
        <v>0</v>
      </c>
      <c r="AO10" s="3">
        <f t="shared" si="12"/>
        <v>0</v>
      </c>
      <c r="AP10" s="3">
        <f t="shared" si="13"/>
        <v>-1606</v>
      </c>
      <c r="AQ10" s="3">
        <f t="shared" si="14"/>
        <v>0</v>
      </c>
      <c r="AR10" s="3">
        <f t="shared" si="15"/>
        <v>-1606</v>
      </c>
    </row>
    <row r="11" spans="1:44" outlineLevel="2" x14ac:dyDescent="0.25">
      <c r="A11" s="1" t="s">
        <v>67</v>
      </c>
      <c r="B11" s="1" t="s">
        <v>68</v>
      </c>
      <c r="D11" s="3">
        <v>0</v>
      </c>
      <c r="E11" s="3">
        <v>0</v>
      </c>
      <c r="F11" s="3">
        <v>0</v>
      </c>
      <c r="G11" s="3">
        <v>381233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f t="shared" si="1"/>
        <v>381233</v>
      </c>
      <c r="Q11" s="3"/>
      <c r="R11" s="3">
        <v>0</v>
      </c>
      <c r="S11" s="3">
        <v>0</v>
      </c>
      <c r="T11" s="3">
        <v>0</v>
      </c>
      <c r="U11" s="3">
        <v>1722859</v>
      </c>
      <c r="V11" s="3">
        <v>0</v>
      </c>
      <c r="W11" s="3">
        <v>0</v>
      </c>
      <c r="X11" s="3">
        <v>-409827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f t="shared" si="2"/>
        <v>1313032</v>
      </c>
      <c r="AF11" s="3">
        <f t="shared" si="3"/>
        <v>0</v>
      </c>
      <c r="AG11" s="3">
        <f t="shared" si="4"/>
        <v>0</v>
      </c>
      <c r="AH11" s="3">
        <f t="shared" si="5"/>
        <v>0</v>
      </c>
      <c r="AI11" s="3">
        <f t="shared" si="6"/>
        <v>-1341626</v>
      </c>
      <c r="AJ11" s="3">
        <f t="shared" si="7"/>
        <v>0</v>
      </c>
      <c r="AK11" s="3">
        <f t="shared" si="8"/>
        <v>0</v>
      </c>
      <c r="AL11" s="3">
        <f t="shared" si="9"/>
        <v>409827</v>
      </c>
      <c r="AM11" s="3">
        <f t="shared" si="10"/>
        <v>0</v>
      </c>
      <c r="AN11" s="3">
        <f t="shared" si="11"/>
        <v>0</v>
      </c>
      <c r="AO11" s="3">
        <f t="shared" si="12"/>
        <v>0</v>
      </c>
      <c r="AP11" s="3">
        <f t="shared" si="13"/>
        <v>0</v>
      </c>
      <c r="AQ11" s="3">
        <f t="shared" si="14"/>
        <v>0</v>
      </c>
      <c r="AR11" s="3">
        <f t="shared" si="15"/>
        <v>-931799</v>
      </c>
    </row>
    <row r="12" spans="1:44" outlineLevel="2" x14ac:dyDescent="0.25">
      <c r="A12" s="1" t="s">
        <v>69</v>
      </c>
      <c r="B12" s="1" t="s">
        <v>70</v>
      </c>
      <c r="D12" s="3">
        <v>91310</v>
      </c>
      <c r="E12" s="3">
        <v>171363</v>
      </c>
      <c r="F12" s="3">
        <v>207463</v>
      </c>
      <c r="G12" s="3">
        <v>54575</v>
      </c>
      <c r="H12" s="3">
        <v>62001</v>
      </c>
      <c r="I12" s="3">
        <v>132967</v>
      </c>
      <c r="J12" s="3">
        <v>165325</v>
      </c>
      <c r="K12" s="3">
        <v>116955</v>
      </c>
      <c r="L12" s="3">
        <v>49331</v>
      </c>
      <c r="M12" s="3">
        <v>72036</v>
      </c>
      <c r="N12" s="3">
        <v>183357</v>
      </c>
      <c r="O12" s="3">
        <v>321897</v>
      </c>
      <c r="P12" s="3">
        <f t="shared" si="1"/>
        <v>1628580</v>
      </c>
      <c r="Q12" s="3"/>
      <c r="R12" s="3">
        <v>562895</v>
      </c>
      <c r="S12" s="3">
        <v>37371</v>
      </c>
      <c r="T12" s="3">
        <v>515404</v>
      </c>
      <c r="U12" s="3">
        <v>508998</v>
      </c>
      <c r="V12" s="3">
        <v>340432</v>
      </c>
      <c r="W12" s="3">
        <v>389428</v>
      </c>
      <c r="X12" s="3">
        <v>188418</v>
      </c>
      <c r="Y12" s="3">
        <v>109682</v>
      </c>
      <c r="Z12" s="3">
        <v>390872</v>
      </c>
      <c r="AA12" s="3">
        <v>151517</v>
      </c>
      <c r="AB12" s="3">
        <v>173919</v>
      </c>
      <c r="AC12" s="3">
        <v>-82831</v>
      </c>
      <c r="AD12" s="3">
        <f t="shared" si="2"/>
        <v>3286105</v>
      </c>
      <c r="AF12" s="3">
        <f t="shared" si="3"/>
        <v>-471585</v>
      </c>
      <c r="AG12" s="3">
        <f t="shared" si="4"/>
        <v>133992</v>
      </c>
      <c r="AH12" s="3">
        <f t="shared" si="5"/>
        <v>-307941</v>
      </c>
      <c r="AI12" s="3">
        <f t="shared" si="6"/>
        <v>-454423</v>
      </c>
      <c r="AJ12" s="3">
        <f t="shared" si="7"/>
        <v>-278431</v>
      </c>
      <c r="AK12" s="3">
        <f t="shared" si="8"/>
        <v>-256461</v>
      </c>
      <c r="AL12" s="3">
        <f t="shared" si="9"/>
        <v>-23093</v>
      </c>
      <c r="AM12" s="3">
        <f t="shared" si="10"/>
        <v>7273</v>
      </c>
      <c r="AN12" s="3">
        <f t="shared" si="11"/>
        <v>-341541</v>
      </c>
      <c r="AO12" s="3">
        <f t="shared" si="12"/>
        <v>-79481</v>
      </c>
      <c r="AP12" s="3">
        <f t="shared" si="13"/>
        <v>9438</v>
      </c>
      <c r="AQ12" s="3">
        <f t="shared" si="14"/>
        <v>404728</v>
      </c>
      <c r="AR12" s="3">
        <f t="shared" si="15"/>
        <v>-1657525</v>
      </c>
    </row>
    <row r="13" spans="1:44" outlineLevel="2" x14ac:dyDescent="0.25">
      <c r="A13" s="1" t="s">
        <v>71</v>
      </c>
      <c r="B13" s="1" t="s">
        <v>72</v>
      </c>
      <c r="D13" s="3">
        <v>0</v>
      </c>
      <c r="E13" s="3">
        <v>0</v>
      </c>
      <c r="F13" s="3">
        <v>0</v>
      </c>
      <c r="G13" s="3">
        <v>1313425</v>
      </c>
      <c r="H13" s="3">
        <v>2801348</v>
      </c>
      <c r="I13" s="3">
        <v>3365521</v>
      </c>
      <c r="J13" s="3">
        <v>1971015</v>
      </c>
      <c r="K13" s="3">
        <v>936445</v>
      </c>
      <c r="L13" s="3">
        <v>2586129</v>
      </c>
      <c r="M13" s="3">
        <v>1120613</v>
      </c>
      <c r="N13" s="3">
        <v>942192</v>
      </c>
      <c r="O13" s="3">
        <v>523835</v>
      </c>
      <c r="P13" s="3">
        <f t="shared" si="1"/>
        <v>15560523</v>
      </c>
      <c r="Q13" s="3"/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1313425</v>
      </c>
      <c r="AJ13" s="3">
        <f t="shared" si="7"/>
        <v>2801348</v>
      </c>
      <c r="AK13" s="3">
        <f t="shared" si="8"/>
        <v>3365521</v>
      </c>
      <c r="AL13" s="3">
        <f t="shared" si="9"/>
        <v>1971015</v>
      </c>
      <c r="AM13" s="3">
        <f t="shared" si="10"/>
        <v>936445</v>
      </c>
      <c r="AN13" s="3">
        <f t="shared" si="11"/>
        <v>2586129</v>
      </c>
      <c r="AO13" s="3">
        <f t="shared" si="12"/>
        <v>1120613</v>
      </c>
      <c r="AP13" s="3">
        <f t="shared" si="13"/>
        <v>942192</v>
      </c>
      <c r="AQ13" s="3">
        <f t="shared" si="14"/>
        <v>523835</v>
      </c>
      <c r="AR13" s="3">
        <f t="shared" si="15"/>
        <v>15560523</v>
      </c>
    </row>
    <row r="14" spans="1:44" outlineLevel="2" x14ac:dyDescent="0.25">
      <c r="A14" s="1" t="s">
        <v>73</v>
      </c>
      <c r="B14" s="1" t="s">
        <v>74</v>
      </c>
      <c r="D14" s="3">
        <v>17069</v>
      </c>
      <c r="E14" s="3">
        <v>27660</v>
      </c>
      <c r="F14" s="3">
        <v>28560</v>
      </c>
      <c r="G14" s="3">
        <v>25497</v>
      </c>
      <c r="H14" s="3">
        <v>35463</v>
      </c>
      <c r="I14" s="3">
        <v>50148</v>
      </c>
      <c r="J14" s="3">
        <v>38604</v>
      </c>
      <c r="K14" s="3">
        <v>41105</v>
      </c>
      <c r="L14" s="3">
        <v>39483</v>
      </c>
      <c r="M14" s="3">
        <v>48783</v>
      </c>
      <c r="N14" s="3">
        <v>33602</v>
      </c>
      <c r="O14" s="3">
        <v>43830</v>
      </c>
      <c r="P14" s="3">
        <f t="shared" si="1"/>
        <v>429804</v>
      </c>
      <c r="Q14" s="3"/>
      <c r="R14" s="3">
        <v>34406</v>
      </c>
      <c r="S14" s="3">
        <v>25333</v>
      </c>
      <c r="T14" s="3">
        <v>21753</v>
      </c>
      <c r="U14" s="3">
        <v>47497</v>
      </c>
      <c r="V14" s="3">
        <v>35024</v>
      </c>
      <c r="W14" s="3">
        <v>28832</v>
      </c>
      <c r="X14" s="3">
        <v>34391</v>
      </c>
      <c r="Y14" s="3">
        <v>24414</v>
      </c>
      <c r="Z14" s="3">
        <v>26301</v>
      </c>
      <c r="AA14" s="3">
        <v>16233</v>
      </c>
      <c r="AB14" s="3">
        <v>20558</v>
      </c>
      <c r="AC14" s="3">
        <v>50157</v>
      </c>
      <c r="AD14" s="3">
        <f t="shared" si="2"/>
        <v>364899</v>
      </c>
      <c r="AF14" s="3">
        <f t="shared" si="3"/>
        <v>-17337</v>
      </c>
      <c r="AG14" s="3">
        <f t="shared" si="4"/>
        <v>2327</v>
      </c>
      <c r="AH14" s="3">
        <f t="shared" si="5"/>
        <v>6807</v>
      </c>
      <c r="AI14" s="3">
        <f t="shared" si="6"/>
        <v>-22000</v>
      </c>
      <c r="AJ14" s="3">
        <f t="shared" si="7"/>
        <v>439</v>
      </c>
      <c r="AK14" s="3">
        <f t="shared" si="8"/>
        <v>21316</v>
      </c>
      <c r="AL14" s="3">
        <f t="shared" si="9"/>
        <v>4213</v>
      </c>
      <c r="AM14" s="3">
        <f t="shared" si="10"/>
        <v>16691</v>
      </c>
      <c r="AN14" s="3">
        <f t="shared" si="11"/>
        <v>13182</v>
      </c>
      <c r="AO14" s="3">
        <f t="shared" si="12"/>
        <v>32550</v>
      </c>
      <c r="AP14" s="3">
        <f t="shared" si="13"/>
        <v>13044</v>
      </c>
      <c r="AQ14" s="3">
        <f t="shared" si="14"/>
        <v>-6327</v>
      </c>
      <c r="AR14" s="3">
        <f t="shared" si="15"/>
        <v>64905</v>
      </c>
    </row>
    <row r="15" spans="1:44" outlineLevel="2" x14ac:dyDescent="0.25">
      <c r="A15" s="1" t="s">
        <v>75</v>
      </c>
      <c r="B15" s="1" t="s">
        <v>76</v>
      </c>
      <c r="D15" s="3">
        <v>-58966</v>
      </c>
      <c r="E15" s="3">
        <v>0</v>
      </c>
      <c r="F15" s="3">
        <v>-77416</v>
      </c>
      <c r="G15" s="3">
        <v>-66576</v>
      </c>
      <c r="H15" s="3">
        <v>-55167</v>
      </c>
      <c r="I15" s="3">
        <v>-47906</v>
      </c>
      <c r="J15" s="3">
        <v>0</v>
      </c>
      <c r="K15" s="3">
        <v>-75981</v>
      </c>
      <c r="L15" s="3">
        <v>-17888</v>
      </c>
      <c r="M15" s="3">
        <v>0</v>
      </c>
      <c r="N15" s="3">
        <v>-114125</v>
      </c>
      <c r="O15" s="3">
        <v>-30260</v>
      </c>
      <c r="P15" s="3">
        <f t="shared" si="1"/>
        <v>-544285</v>
      </c>
      <c r="Q15" s="3"/>
      <c r="R15" s="3">
        <v>-126872</v>
      </c>
      <c r="S15" s="3">
        <v>-21081</v>
      </c>
      <c r="T15" s="3">
        <v>-2593</v>
      </c>
      <c r="U15" s="3">
        <v>-14069</v>
      </c>
      <c r="V15" s="3">
        <v>-23828</v>
      </c>
      <c r="W15" s="3">
        <v>-60710</v>
      </c>
      <c r="X15" s="3">
        <v>-43389</v>
      </c>
      <c r="Y15" s="3">
        <v>-63780</v>
      </c>
      <c r="Z15" s="3">
        <v>0</v>
      </c>
      <c r="AA15" s="3">
        <v>-20732</v>
      </c>
      <c r="AB15" s="3">
        <v>-38242</v>
      </c>
      <c r="AC15" s="3">
        <v>-53934</v>
      </c>
      <c r="AD15" s="3">
        <f t="shared" si="2"/>
        <v>-469230</v>
      </c>
      <c r="AF15" s="3">
        <f t="shared" si="3"/>
        <v>67906</v>
      </c>
      <c r="AG15" s="3">
        <f t="shared" si="4"/>
        <v>21081</v>
      </c>
      <c r="AH15" s="3">
        <f t="shared" si="5"/>
        <v>-74823</v>
      </c>
      <c r="AI15" s="3">
        <f t="shared" si="6"/>
        <v>-52507</v>
      </c>
      <c r="AJ15" s="3">
        <f t="shared" si="7"/>
        <v>-31339</v>
      </c>
      <c r="AK15" s="3">
        <f t="shared" si="8"/>
        <v>12804</v>
      </c>
      <c r="AL15" s="3">
        <f t="shared" si="9"/>
        <v>43389</v>
      </c>
      <c r="AM15" s="3">
        <f t="shared" si="10"/>
        <v>-12201</v>
      </c>
      <c r="AN15" s="3">
        <f t="shared" si="11"/>
        <v>-17888</v>
      </c>
      <c r="AO15" s="3">
        <f t="shared" si="12"/>
        <v>20732</v>
      </c>
      <c r="AP15" s="3">
        <f t="shared" si="13"/>
        <v>-75883</v>
      </c>
      <c r="AQ15" s="3">
        <f t="shared" si="14"/>
        <v>23674</v>
      </c>
      <c r="AR15" s="3">
        <f t="shared" si="15"/>
        <v>-75055</v>
      </c>
    </row>
    <row r="16" spans="1:44" outlineLevel="2" x14ac:dyDescent="0.25">
      <c r="A16" s="1" t="s">
        <v>77</v>
      </c>
      <c r="B16" s="1" t="s">
        <v>78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 t="shared" si="1"/>
        <v>0</v>
      </c>
      <c r="Q16" s="3"/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500</v>
      </c>
      <c r="AB16" s="3">
        <v>0</v>
      </c>
      <c r="AC16" s="3">
        <v>0</v>
      </c>
      <c r="AD16" s="3">
        <f t="shared" si="2"/>
        <v>500</v>
      </c>
      <c r="AF16" s="3">
        <f t="shared" si="3"/>
        <v>0</v>
      </c>
      <c r="AG16" s="3">
        <f t="shared" si="4"/>
        <v>0</v>
      </c>
      <c r="AH16" s="3">
        <f t="shared" si="5"/>
        <v>0</v>
      </c>
      <c r="AI16" s="3">
        <f t="shared" si="6"/>
        <v>0</v>
      </c>
      <c r="AJ16" s="3">
        <f t="shared" si="7"/>
        <v>0</v>
      </c>
      <c r="AK16" s="3">
        <f t="shared" si="8"/>
        <v>0</v>
      </c>
      <c r="AL16" s="3">
        <f t="shared" si="9"/>
        <v>0</v>
      </c>
      <c r="AM16" s="3">
        <f t="shared" si="10"/>
        <v>0</v>
      </c>
      <c r="AN16" s="3">
        <f t="shared" si="11"/>
        <v>0</v>
      </c>
      <c r="AO16" s="3">
        <f t="shared" si="12"/>
        <v>-500</v>
      </c>
      <c r="AP16" s="3">
        <f t="shared" si="13"/>
        <v>0</v>
      </c>
      <c r="AQ16" s="3">
        <f t="shared" si="14"/>
        <v>0</v>
      </c>
      <c r="AR16" s="3">
        <f t="shared" si="15"/>
        <v>-500</v>
      </c>
    </row>
    <row r="17" spans="1:44" outlineLevel="2" x14ac:dyDescent="0.25">
      <c r="A17" s="1" t="s">
        <v>79</v>
      </c>
      <c r="B17" s="1" t="s">
        <v>80</v>
      </c>
      <c r="D17" s="3">
        <v>0</v>
      </c>
      <c r="E17" s="3">
        <v>0</v>
      </c>
      <c r="F17" s="3">
        <v>0</v>
      </c>
      <c r="G17" s="3">
        <v>432000</v>
      </c>
      <c r="H17" s="3">
        <v>548568</v>
      </c>
      <c r="I17" s="3">
        <v>548568</v>
      </c>
      <c r="J17" s="3">
        <v>631368</v>
      </c>
      <c r="K17" s="3">
        <v>551808</v>
      </c>
      <c r="L17" s="3">
        <v>530928</v>
      </c>
      <c r="M17" s="3">
        <v>551808</v>
      </c>
      <c r="N17" s="3">
        <v>544680</v>
      </c>
      <c r="O17" s="3">
        <v>491760</v>
      </c>
      <c r="P17" s="3">
        <f t="shared" si="1"/>
        <v>4831488</v>
      </c>
      <c r="Q17" s="3"/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432000</v>
      </c>
      <c r="AJ17" s="3">
        <f t="shared" si="7"/>
        <v>548568</v>
      </c>
      <c r="AK17" s="3">
        <f t="shared" si="8"/>
        <v>548568</v>
      </c>
      <c r="AL17" s="3">
        <f t="shared" si="9"/>
        <v>631368</v>
      </c>
      <c r="AM17" s="3">
        <f t="shared" si="10"/>
        <v>551808</v>
      </c>
      <c r="AN17" s="3">
        <f t="shared" si="11"/>
        <v>530928</v>
      </c>
      <c r="AO17" s="3">
        <f t="shared" si="12"/>
        <v>551808</v>
      </c>
      <c r="AP17" s="3">
        <f t="shared" si="13"/>
        <v>544680</v>
      </c>
      <c r="AQ17" s="3">
        <f t="shared" si="14"/>
        <v>491760</v>
      </c>
      <c r="AR17" s="3">
        <f t="shared" si="15"/>
        <v>4831488</v>
      </c>
    </row>
    <row r="18" spans="1:44" outlineLevel="2" x14ac:dyDescent="0.25">
      <c r="A18" s="1" t="s">
        <v>81</v>
      </c>
      <c r="B18" s="1" t="s">
        <v>82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-6296</v>
      </c>
      <c r="J18" s="3">
        <v>9396</v>
      </c>
      <c r="K18" s="3">
        <v>0</v>
      </c>
      <c r="L18" s="3">
        <v>-17082</v>
      </c>
      <c r="M18" s="3">
        <v>0</v>
      </c>
      <c r="N18" s="3">
        <v>0</v>
      </c>
      <c r="O18" s="3">
        <v>0</v>
      </c>
      <c r="P18" s="3">
        <f t="shared" si="1"/>
        <v>-13982</v>
      </c>
      <c r="Q18" s="3"/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f t="shared" si="2"/>
        <v>0</v>
      </c>
      <c r="AF18" s="3">
        <f t="shared" si="3"/>
        <v>0</v>
      </c>
      <c r="AG18" s="3">
        <f t="shared" si="4"/>
        <v>0</v>
      </c>
      <c r="AH18" s="3">
        <f t="shared" si="5"/>
        <v>0</v>
      </c>
      <c r="AI18" s="3">
        <f t="shared" si="6"/>
        <v>0</v>
      </c>
      <c r="AJ18" s="3">
        <f t="shared" si="7"/>
        <v>0</v>
      </c>
      <c r="AK18" s="3">
        <f t="shared" si="8"/>
        <v>-6296</v>
      </c>
      <c r="AL18" s="3">
        <f t="shared" si="9"/>
        <v>9396</v>
      </c>
      <c r="AM18" s="3">
        <f t="shared" si="10"/>
        <v>0</v>
      </c>
      <c r="AN18" s="3">
        <f t="shared" si="11"/>
        <v>-17082</v>
      </c>
      <c r="AO18" s="3">
        <f t="shared" si="12"/>
        <v>0</v>
      </c>
      <c r="AP18" s="3">
        <f t="shared" si="13"/>
        <v>0</v>
      </c>
      <c r="AQ18" s="3">
        <f t="shared" si="14"/>
        <v>0</v>
      </c>
      <c r="AR18" s="3">
        <f t="shared" si="15"/>
        <v>-13982</v>
      </c>
    </row>
    <row r="19" spans="1:44" outlineLevel="1" x14ac:dyDescent="0.25">
      <c r="A19" s="16" t="s">
        <v>83</v>
      </c>
      <c r="B19" s="1" t="s">
        <v>84</v>
      </c>
      <c r="D19" s="17">
        <f t="shared" ref="D19:O19" si="16">SUM(D6:D18)</f>
        <v>10012973</v>
      </c>
      <c r="E19" s="17">
        <f t="shared" si="16"/>
        <v>5423805</v>
      </c>
      <c r="F19" s="17">
        <f t="shared" si="16"/>
        <v>5959861</v>
      </c>
      <c r="G19" s="17">
        <f t="shared" si="16"/>
        <v>11226128</v>
      </c>
      <c r="H19" s="17">
        <f t="shared" si="16"/>
        <v>11993013</v>
      </c>
      <c r="I19" s="17">
        <f t="shared" si="16"/>
        <v>11918697</v>
      </c>
      <c r="J19" s="17">
        <f t="shared" si="16"/>
        <v>7043559</v>
      </c>
      <c r="K19" s="17">
        <f t="shared" si="16"/>
        <v>5015145</v>
      </c>
      <c r="L19" s="17">
        <f t="shared" si="16"/>
        <v>16234297</v>
      </c>
      <c r="M19" s="17">
        <f t="shared" si="16"/>
        <v>12083772</v>
      </c>
      <c r="N19" s="17">
        <f t="shared" si="16"/>
        <v>5192603</v>
      </c>
      <c r="O19" s="17">
        <f t="shared" si="16"/>
        <v>6996694</v>
      </c>
      <c r="P19" s="17">
        <f t="shared" si="1"/>
        <v>109100547</v>
      </c>
      <c r="Q19" s="3"/>
      <c r="R19" s="17">
        <f t="shared" ref="R19:AC19" si="17">SUM(R6:R18)</f>
        <v>19071953</v>
      </c>
      <c r="S19" s="17">
        <f t="shared" si="17"/>
        <v>17054280</v>
      </c>
      <c r="T19" s="17">
        <f t="shared" si="17"/>
        <v>11488707</v>
      </c>
      <c r="U19" s="17">
        <f t="shared" si="17"/>
        <v>7308438</v>
      </c>
      <c r="V19" s="17">
        <f t="shared" si="17"/>
        <v>11949634</v>
      </c>
      <c r="W19" s="17">
        <f t="shared" si="17"/>
        <v>16160011</v>
      </c>
      <c r="X19" s="17">
        <f t="shared" si="17"/>
        <v>10980851</v>
      </c>
      <c r="Y19" s="17">
        <f t="shared" si="17"/>
        <v>3601853</v>
      </c>
      <c r="Z19" s="17">
        <f t="shared" si="17"/>
        <v>5910428</v>
      </c>
      <c r="AA19" s="17">
        <f t="shared" si="17"/>
        <v>8819021</v>
      </c>
      <c r="AB19" s="17">
        <f t="shared" si="17"/>
        <v>5907903</v>
      </c>
      <c r="AC19" s="17">
        <f t="shared" si="17"/>
        <v>11616014</v>
      </c>
      <c r="AD19" s="17">
        <f t="shared" si="2"/>
        <v>129869093</v>
      </c>
      <c r="AE19" s="3"/>
      <c r="AF19" s="17">
        <f t="shared" ref="AF19:AQ19" si="18">SUM(AF6:AF18)</f>
        <v>-9058980</v>
      </c>
      <c r="AG19" s="17">
        <f t="shared" si="18"/>
        <v>-11630475</v>
      </c>
      <c r="AH19" s="17">
        <f t="shared" si="18"/>
        <v>-5528846</v>
      </c>
      <c r="AI19" s="17">
        <f t="shared" si="18"/>
        <v>3917690</v>
      </c>
      <c r="AJ19" s="17">
        <f t="shared" si="18"/>
        <v>43379</v>
      </c>
      <c r="AK19" s="17">
        <f t="shared" si="18"/>
        <v>-4241314</v>
      </c>
      <c r="AL19" s="17">
        <f t="shared" si="18"/>
        <v>-3937292</v>
      </c>
      <c r="AM19" s="17">
        <f t="shared" si="18"/>
        <v>1413292</v>
      </c>
      <c r="AN19" s="17">
        <f t="shared" si="18"/>
        <v>10323869</v>
      </c>
      <c r="AO19" s="17">
        <f t="shared" si="18"/>
        <v>3264751</v>
      </c>
      <c r="AP19" s="17">
        <f t="shared" si="18"/>
        <v>-715300</v>
      </c>
      <c r="AQ19" s="17">
        <f t="shared" si="18"/>
        <v>-4619320</v>
      </c>
      <c r="AR19" s="17">
        <f t="shared" si="15"/>
        <v>-20768546</v>
      </c>
    </row>
    <row r="20" spans="1:44" outlineLevel="2" x14ac:dyDescent="0.25">
      <c r="AR20" s="2"/>
    </row>
    <row r="21" spans="1:44" outlineLevel="2" x14ac:dyDescent="0.25">
      <c r="A21" s="1" t="s">
        <v>85</v>
      </c>
      <c r="B21" s="1" t="s">
        <v>86</v>
      </c>
      <c r="D21" s="3">
        <v>279567</v>
      </c>
      <c r="E21" s="3">
        <v>244974</v>
      </c>
      <c r="F21" s="3">
        <v>230882</v>
      </c>
      <c r="G21" s="3">
        <v>249755</v>
      </c>
      <c r="H21" s="3">
        <v>270459</v>
      </c>
      <c r="I21" s="3">
        <v>319794</v>
      </c>
      <c r="J21" s="3">
        <v>290002</v>
      </c>
      <c r="K21" s="3">
        <v>213056</v>
      </c>
      <c r="L21" s="3">
        <v>275199</v>
      </c>
      <c r="M21" s="3">
        <v>360987</v>
      </c>
      <c r="N21" s="3">
        <v>451775</v>
      </c>
      <c r="O21" s="3">
        <v>358083</v>
      </c>
      <c r="P21" s="3">
        <f t="shared" si="1"/>
        <v>3544533</v>
      </c>
      <c r="Q21" s="3"/>
      <c r="R21" s="3">
        <v>275710</v>
      </c>
      <c r="S21" s="3">
        <v>266736</v>
      </c>
      <c r="T21" s="3">
        <v>313344</v>
      </c>
      <c r="U21" s="3">
        <v>254961</v>
      </c>
      <c r="V21" s="3">
        <v>292695</v>
      </c>
      <c r="W21" s="3">
        <v>294111</v>
      </c>
      <c r="X21" s="3">
        <v>340785</v>
      </c>
      <c r="Y21" s="3">
        <v>287978</v>
      </c>
      <c r="Z21" s="3">
        <v>330327</v>
      </c>
      <c r="AA21" s="3">
        <v>324176</v>
      </c>
      <c r="AB21" s="3">
        <v>177830</v>
      </c>
      <c r="AC21" s="3">
        <v>293749</v>
      </c>
      <c r="AD21" s="3">
        <f t="shared" si="2"/>
        <v>3452402</v>
      </c>
      <c r="AF21" s="3">
        <f t="shared" ref="AF21:AF44" si="19">D21-R21</f>
        <v>3857</v>
      </c>
      <c r="AG21" s="3">
        <f t="shared" ref="AG21:AG44" si="20">E21-S21</f>
        <v>-21762</v>
      </c>
      <c r="AH21" s="3">
        <f t="shared" ref="AH21:AH44" si="21">F21-T21</f>
        <v>-82462</v>
      </c>
      <c r="AI21" s="3">
        <f t="shared" ref="AI21:AI44" si="22">G21-U21</f>
        <v>-5206</v>
      </c>
      <c r="AJ21" s="3">
        <f t="shared" ref="AJ21:AJ44" si="23">H21-V21</f>
        <v>-22236</v>
      </c>
      <c r="AK21" s="3">
        <f t="shared" ref="AK21:AK44" si="24">I21-W21</f>
        <v>25683</v>
      </c>
      <c r="AL21" s="3">
        <f t="shared" ref="AL21:AL44" si="25">J21-X21</f>
        <v>-50783</v>
      </c>
      <c r="AM21" s="3">
        <f t="shared" ref="AM21:AM44" si="26">K21-Y21</f>
        <v>-74922</v>
      </c>
      <c r="AN21" s="3">
        <f t="shared" ref="AN21:AN44" si="27">L21-Z21</f>
        <v>-55128</v>
      </c>
      <c r="AO21" s="3">
        <f t="shared" ref="AO21:AO44" si="28">M21-AA21</f>
        <v>36811</v>
      </c>
      <c r="AP21" s="3">
        <f t="shared" ref="AP21:AP44" si="29">N21-AB21</f>
        <v>273945</v>
      </c>
      <c r="AQ21" s="3">
        <f t="shared" ref="AQ21:AQ44" si="30">O21-AC21</f>
        <v>64334</v>
      </c>
      <c r="AR21" s="3">
        <f t="shared" si="15"/>
        <v>92131</v>
      </c>
    </row>
    <row r="22" spans="1:44" outlineLevel="2" x14ac:dyDescent="0.25">
      <c r="A22" s="1" t="s">
        <v>87</v>
      </c>
      <c r="B22" s="1" t="s">
        <v>88</v>
      </c>
      <c r="D22" s="3">
        <v>3990</v>
      </c>
      <c r="E22" s="3">
        <v>5428</v>
      </c>
      <c r="F22" s="3">
        <v>-139</v>
      </c>
      <c r="G22" s="3">
        <v>619</v>
      </c>
      <c r="H22" s="3">
        <v>3925</v>
      </c>
      <c r="I22" s="3">
        <v>9218</v>
      </c>
      <c r="J22" s="3">
        <v>1832</v>
      </c>
      <c r="K22" s="3">
        <v>2182</v>
      </c>
      <c r="L22" s="3">
        <v>336</v>
      </c>
      <c r="M22" s="3">
        <v>6312</v>
      </c>
      <c r="N22" s="3">
        <v>2707</v>
      </c>
      <c r="O22" s="3">
        <v>13939</v>
      </c>
      <c r="P22" s="3">
        <f t="shared" si="1"/>
        <v>50349</v>
      </c>
      <c r="Q22" s="3"/>
      <c r="R22" s="3">
        <v>19408</v>
      </c>
      <c r="S22" s="3">
        <v>0</v>
      </c>
      <c r="T22" s="3">
        <v>0</v>
      </c>
      <c r="U22" s="3">
        <v>8</v>
      </c>
      <c r="V22" s="3">
        <v>1750</v>
      </c>
      <c r="W22" s="3">
        <v>12250</v>
      </c>
      <c r="X22" s="3">
        <v>1750</v>
      </c>
      <c r="Y22" s="3">
        <v>3412</v>
      </c>
      <c r="Z22" s="3">
        <v>75</v>
      </c>
      <c r="AA22" s="3">
        <v>321</v>
      </c>
      <c r="AB22" s="3">
        <v>7310</v>
      </c>
      <c r="AC22" s="3">
        <v>3545</v>
      </c>
      <c r="AD22" s="3">
        <f t="shared" si="2"/>
        <v>49829</v>
      </c>
      <c r="AF22" s="3">
        <f t="shared" si="19"/>
        <v>-15418</v>
      </c>
      <c r="AG22" s="3">
        <f t="shared" si="20"/>
        <v>5428</v>
      </c>
      <c r="AH22" s="3">
        <f t="shared" si="21"/>
        <v>-139</v>
      </c>
      <c r="AI22" s="3">
        <f t="shared" si="22"/>
        <v>611</v>
      </c>
      <c r="AJ22" s="3">
        <f t="shared" si="23"/>
        <v>2175</v>
      </c>
      <c r="AK22" s="3">
        <f t="shared" si="24"/>
        <v>-3032</v>
      </c>
      <c r="AL22" s="3">
        <f t="shared" si="25"/>
        <v>82</v>
      </c>
      <c r="AM22" s="3">
        <f t="shared" si="26"/>
        <v>-1230</v>
      </c>
      <c r="AN22" s="3">
        <f t="shared" si="27"/>
        <v>261</v>
      </c>
      <c r="AO22" s="3">
        <f t="shared" si="28"/>
        <v>5991</v>
      </c>
      <c r="AP22" s="3">
        <f t="shared" si="29"/>
        <v>-4603</v>
      </c>
      <c r="AQ22" s="3">
        <f t="shared" si="30"/>
        <v>10394</v>
      </c>
      <c r="AR22" s="3">
        <f t="shared" si="15"/>
        <v>520</v>
      </c>
    </row>
    <row r="23" spans="1:44" outlineLevel="2" x14ac:dyDescent="0.25">
      <c r="A23" s="1" t="s">
        <v>89</v>
      </c>
      <c r="B23" s="1" t="s">
        <v>90</v>
      </c>
      <c r="D23" s="3">
        <v>113885</v>
      </c>
      <c r="E23" s="3">
        <v>101033</v>
      </c>
      <c r="F23" s="3">
        <v>90476</v>
      </c>
      <c r="G23" s="3">
        <v>105573</v>
      </c>
      <c r="H23" s="3">
        <v>138996</v>
      </c>
      <c r="I23" s="3">
        <v>94149</v>
      </c>
      <c r="J23" s="3">
        <v>115461</v>
      </c>
      <c r="K23" s="3">
        <v>86192</v>
      </c>
      <c r="L23" s="3">
        <v>95894</v>
      </c>
      <c r="M23" s="3">
        <v>-41267</v>
      </c>
      <c r="N23" s="3">
        <v>113861</v>
      </c>
      <c r="O23" s="3">
        <v>77581</v>
      </c>
      <c r="P23" s="3">
        <f t="shared" si="1"/>
        <v>1091834</v>
      </c>
      <c r="Q23" s="3"/>
      <c r="R23" s="3">
        <v>232250</v>
      </c>
      <c r="S23" s="3">
        <v>163268</v>
      </c>
      <c r="T23" s="3">
        <v>271644</v>
      </c>
      <c r="U23" s="3">
        <v>161123</v>
      </c>
      <c r="V23" s="3">
        <v>172316</v>
      </c>
      <c r="W23" s="3">
        <v>156269</v>
      </c>
      <c r="X23" s="3">
        <v>192030</v>
      </c>
      <c r="Y23" s="3">
        <v>169411</v>
      </c>
      <c r="Z23" s="3">
        <v>115740</v>
      </c>
      <c r="AA23" s="3">
        <v>148140</v>
      </c>
      <c r="AB23" s="3">
        <v>124244</v>
      </c>
      <c r="AC23" s="3">
        <v>67911</v>
      </c>
      <c r="AD23" s="3">
        <f t="shared" si="2"/>
        <v>1974346</v>
      </c>
      <c r="AF23" s="3">
        <f t="shared" si="19"/>
        <v>-118365</v>
      </c>
      <c r="AG23" s="3">
        <f t="shared" si="20"/>
        <v>-62235</v>
      </c>
      <c r="AH23" s="3">
        <f t="shared" si="21"/>
        <v>-181168</v>
      </c>
      <c r="AI23" s="3">
        <f t="shared" si="22"/>
        <v>-55550</v>
      </c>
      <c r="AJ23" s="3">
        <f t="shared" si="23"/>
        <v>-33320</v>
      </c>
      <c r="AK23" s="3">
        <f t="shared" si="24"/>
        <v>-62120</v>
      </c>
      <c r="AL23" s="3">
        <f t="shared" si="25"/>
        <v>-76569</v>
      </c>
      <c r="AM23" s="3">
        <f t="shared" si="26"/>
        <v>-83219</v>
      </c>
      <c r="AN23" s="3">
        <f t="shared" si="27"/>
        <v>-19846</v>
      </c>
      <c r="AO23" s="3">
        <f t="shared" si="28"/>
        <v>-189407</v>
      </c>
      <c r="AP23" s="3">
        <f t="shared" si="29"/>
        <v>-10383</v>
      </c>
      <c r="AQ23" s="3">
        <f t="shared" si="30"/>
        <v>9670</v>
      </c>
      <c r="AR23" s="3">
        <f t="shared" si="15"/>
        <v>-882512</v>
      </c>
    </row>
    <row r="24" spans="1:44" outlineLevel="2" x14ac:dyDescent="0.25">
      <c r="A24" s="1" t="s">
        <v>91</v>
      </c>
      <c r="B24" s="1" t="s">
        <v>92</v>
      </c>
      <c r="D24" s="3">
        <v>100904</v>
      </c>
      <c r="E24" s="3">
        <v>77335</v>
      </c>
      <c r="F24" s="3">
        <v>61105</v>
      </c>
      <c r="G24" s="3">
        <v>93808</v>
      </c>
      <c r="H24" s="3">
        <v>126801</v>
      </c>
      <c r="I24" s="3">
        <v>110596</v>
      </c>
      <c r="J24" s="3">
        <v>42023</v>
      </c>
      <c r="K24" s="3">
        <v>32059</v>
      </c>
      <c r="L24" s="3">
        <v>156165</v>
      </c>
      <c r="M24" s="3">
        <v>118387</v>
      </c>
      <c r="N24" s="3">
        <v>66904</v>
      </c>
      <c r="O24" s="3">
        <v>29357</v>
      </c>
      <c r="P24" s="3">
        <f t="shared" si="1"/>
        <v>1015444</v>
      </c>
      <c r="Q24" s="3"/>
      <c r="R24" s="3">
        <v>373148</v>
      </c>
      <c r="S24" s="3">
        <v>353090</v>
      </c>
      <c r="T24" s="3">
        <v>202750</v>
      </c>
      <c r="U24" s="3">
        <v>91747</v>
      </c>
      <c r="V24" s="3">
        <v>154835</v>
      </c>
      <c r="W24" s="3">
        <v>158359</v>
      </c>
      <c r="X24" s="3">
        <v>105439</v>
      </c>
      <c r="Y24" s="3">
        <v>9167</v>
      </c>
      <c r="Z24" s="3">
        <v>80942</v>
      </c>
      <c r="AA24" s="3">
        <v>133645</v>
      </c>
      <c r="AB24" s="3">
        <v>134053</v>
      </c>
      <c r="AC24" s="3">
        <v>215879</v>
      </c>
      <c r="AD24" s="3">
        <f t="shared" si="2"/>
        <v>2013054</v>
      </c>
      <c r="AF24" s="3">
        <f t="shared" si="19"/>
        <v>-272244</v>
      </c>
      <c r="AG24" s="3">
        <f t="shared" si="20"/>
        <v>-275755</v>
      </c>
      <c r="AH24" s="3">
        <f t="shared" si="21"/>
        <v>-141645</v>
      </c>
      <c r="AI24" s="3">
        <f t="shared" si="22"/>
        <v>2061</v>
      </c>
      <c r="AJ24" s="3">
        <f t="shared" si="23"/>
        <v>-28034</v>
      </c>
      <c r="AK24" s="3">
        <f t="shared" si="24"/>
        <v>-47763</v>
      </c>
      <c r="AL24" s="3">
        <f t="shared" si="25"/>
        <v>-63416</v>
      </c>
      <c r="AM24" s="3">
        <f t="shared" si="26"/>
        <v>22892</v>
      </c>
      <c r="AN24" s="3">
        <f t="shared" si="27"/>
        <v>75223</v>
      </c>
      <c r="AO24" s="3">
        <f t="shared" si="28"/>
        <v>-15258</v>
      </c>
      <c r="AP24" s="3">
        <f t="shared" si="29"/>
        <v>-67149</v>
      </c>
      <c r="AQ24" s="3">
        <f t="shared" si="30"/>
        <v>-186522</v>
      </c>
      <c r="AR24" s="3">
        <f t="shared" si="15"/>
        <v>-997610</v>
      </c>
    </row>
    <row r="25" spans="1:44" outlineLevel="2" x14ac:dyDescent="0.25">
      <c r="A25" s="1" t="s">
        <v>93</v>
      </c>
      <c r="B25" s="1" t="s">
        <v>94</v>
      </c>
      <c r="D25" s="3">
        <v>42031</v>
      </c>
      <c r="E25" s="3">
        <v>18349</v>
      </c>
      <c r="F25" s="3">
        <v>14615</v>
      </c>
      <c r="G25" s="3">
        <v>30550</v>
      </c>
      <c r="H25" s="3">
        <v>35046</v>
      </c>
      <c r="I25" s="3">
        <v>48658</v>
      </c>
      <c r="J25" s="3">
        <v>23524</v>
      </c>
      <c r="K25" s="3">
        <v>8932</v>
      </c>
      <c r="L25" s="3">
        <v>28922</v>
      </c>
      <c r="M25" s="3">
        <v>24166</v>
      </c>
      <c r="N25" s="3">
        <v>29701</v>
      </c>
      <c r="O25" s="3">
        <v>23837</v>
      </c>
      <c r="P25" s="3">
        <f t="shared" si="1"/>
        <v>328331</v>
      </c>
      <c r="Q25" s="3"/>
      <c r="R25" s="3">
        <v>11793</v>
      </c>
      <c r="S25" s="3">
        <v>3195</v>
      </c>
      <c r="T25" s="3">
        <v>6784</v>
      </c>
      <c r="U25" s="3">
        <v>29685</v>
      </c>
      <c r="V25" s="3">
        <v>41775</v>
      </c>
      <c r="W25" s="3">
        <v>32981</v>
      </c>
      <c r="X25" s="3">
        <v>32565</v>
      </c>
      <c r="Y25" s="3">
        <v>938</v>
      </c>
      <c r="Z25" s="3">
        <v>23110</v>
      </c>
      <c r="AA25" s="3">
        <v>26583</v>
      </c>
      <c r="AB25" s="3">
        <v>21768</v>
      </c>
      <c r="AC25" s="3">
        <v>38716</v>
      </c>
      <c r="AD25" s="3">
        <f t="shared" si="2"/>
        <v>269893</v>
      </c>
      <c r="AF25" s="3">
        <f t="shared" si="19"/>
        <v>30238</v>
      </c>
      <c r="AG25" s="3">
        <f t="shared" si="20"/>
        <v>15154</v>
      </c>
      <c r="AH25" s="3">
        <f t="shared" si="21"/>
        <v>7831</v>
      </c>
      <c r="AI25" s="3">
        <f t="shared" si="22"/>
        <v>865</v>
      </c>
      <c r="AJ25" s="3">
        <f t="shared" si="23"/>
        <v>-6729</v>
      </c>
      <c r="AK25" s="3">
        <f t="shared" si="24"/>
        <v>15677</v>
      </c>
      <c r="AL25" s="3">
        <f t="shared" si="25"/>
        <v>-9041</v>
      </c>
      <c r="AM25" s="3">
        <f t="shared" si="26"/>
        <v>7994</v>
      </c>
      <c r="AN25" s="3">
        <f t="shared" si="27"/>
        <v>5812</v>
      </c>
      <c r="AO25" s="3">
        <f t="shared" si="28"/>
        <v>-2417</v>
      </c>
      <c r="AP25" s="3">
        <f t="shared" si="29"/>
        <v>7933</v>
      </c>
      <c r="AQ25" s="3">
        <f t="shared" si="30"/>
        <v>-14879</v>
      </c>
      <c r="AR25" s="3">
        <f t="shared" si="15"/>
        <v>58438</v>
      </c>
    </row>
    <row r="26" spans="1:44" outlineLevel="2" x14ac:dyDescent="0.25">
      <c r="A26" s="1" t="s">
        <v>95</v>
      </c>
      <c r="B26" s="1" t="s">
        <v>96</v>
      </c>
      <c r="D26" s="3">
        <v>316072</v>
      </c>
      <c r="E26" s="3">
        <v>244056</v>
      </c>
      <c r="F26" s="3">
        <v>160128</v>
      </c>
      <c r="G26" s="3">
        <v>239735</v>
      </c>
      <c r="H26" s="3">
        <v>412468</v>
      </c>
      <c r="I26" s="3">
        <v>389407</v>
      </c>
      <c r="J26" s="3">
        <v>207188</v>
      </c>
      <c r="K26" s="3">
        <v>125492</v>
      </c>
      <c r="L26" s="3">
        <v>371305</v>
      </c>
      <c r="M26" s="3">
        <v>285504</v>
      </c>
      <c r="N26" s="3">
        <v>216852</v>
      </c>
      <c r="O26" s="3">
        <v>166050</v>
      </c>
      <c r="P26" s="3">
        <f t="shared" si="1"/>
        <v>3134257</v>
      </c>
      <c r="Q26" s="3"/>
      <c r="R26" s="3">
        <v>100483</v>
      </c>
      <c r="S26" s="3">
        <v>12351</v>
      </c>
      <c r="T26" s="3">
        <v>105918</v>
      </c>
      <c r="U26" s="3">
        <v>206879</v>
      </c>
      <c r="V26" s="3">
        <v>340791</v>
      </c>
      <c r="W26" s="3">
        <v>339937</v>
      </c>
      <c r="X26" s="3">
        <v>255067</v>
      </c>
      <c r="Y26" s="3">
        <v>19717</v>
      </c>
      <c r="Z26" s="3">
        <v>223626</v>
      </c>
      <c r="AA26" s="3">
        <v>270274</v>
      </c>
      <c r="AB26" s="3">
        <v>311729</v>
      </c>
      <c r="AC26" s="3">
        <v>431770</v>
      </c>
      <c r="AD26" s="3">
        <f t="shared" si="2"/>
        <v>2618542</v>
      </c>
      <c r="AF26" s="3">
        <f t="shared" si="19"/>
        <v>215589</v>
      </c>
      <c r="AG26" s="3">
        <f t="shared" si="20"/>
        <v>231705</v>
      </c>
      <c r="AH26" s="3">
        <f t="shared" si="21"/>
        <v>54210</v>
      </c>
      <c r="AI26" s="3">
        <f t="shared" si="22"/>
        <v>32856</v>
      </c>
      <c r="AJ26" s="3">
        <f t="shared" si="23"/>
        <v>71677</v>
      </c>
      <c r="AK26" s="3">
        <f t="shared" si="24"/>
        <v>49470</v>
      </c>
      <c r="AL26" s="3">
        <f t="shared" si="25"/>
        <v>-47879</v>
      </c>
      <c r="AM26" s="3">
        <f t="shared" si="26"/>
        <v>105775</v>
      </c>
      <c r="AN26" s="3">
        <f t="shared" si="27"/>
        <v>147679</v>
      </c>
      <c r="AO26" s="3">
        <f t="shared" si="28"/>
        <v>15230</v>
      </c>
      <c r="AP26" s="3">
        <f t="shared" si="29"/>
        <v>-94877</v>
      </c>
      <c r="AQ26" s="3">
        <f t="shared" si="30"/>
        <v>-265720</v>
      </c>
      <c r="AR26" s="3">
        <f t="shared" si="15"/>
        <v>515715</v>
      </c>
    </row>
    <row r="27" spans="1:44" outlineLevel="2" x14ac:dyDescent="0.25">
      <c r="A27" s="1" t="s">
        <v>97</v>
      </c>
      <c r="B27" s="1" t="s">
        <v>98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112851</v>
      </c>
      <c r="M27" s="3">
        <v>191</v>
      </c>
      <c r="N27" s="3">
        <v>81</v>
      </c>
      <c r="O27" s="3">
        <v>19839</v>
      </c>
      <c r="P27" s="3">
        <f t="shared" si="1"/>
        <v>132962</v>
      </c>
      <c r="Q27" s="3"/>
      <c r="R27" s="3">
        <v>8086</v>
      </c>
      <c r="S27" s="3">
        <v>12045</v>
      </c>
      <c r="T27" s="3">
        <v>2987</v>
      </c>
      <c r="U27" s="3">
        <v>9959</v>
      </c>
      <c r="V27" s="3">
        <v>9611</v>
      </c>
      <c r="W27" s="3">
        <v>10463</v>
      </c>
      <c r="X27" s="3">
        <v>10521</v>
      </c>
      <c r="Y27" s="3">
        <v>10960</v>
      </c>
      <c r="Z27" s="3">
        <v>10935</v>
      </c>
      <c r="AA27" s="3">
        <v>10520</v>
      </c>
      <c r="AB27" s="3">
        <v>10925</v>
      </c>
      <c r="AC27" s="3">
        <v>-4479</v>
      </c>
      <c r="AD27" s="3">
        <f t="shared" si="2"/>
        <v>102533</v>
      </c>
      <c r="AF27" s="3">
        <f t="shared" si="19"/>
        <v>-8086</v>
      </c>
      <c r="AG27" s="3">
        <f t="shared" si="20"/>
        <v>-12045</v>
      </c>
      <c r="AH27" s="3">
        <f t="shared" si="21"/>
        <v>-2987</v>
      </c>
      <c r="AI27" s="3">
        <f t="shared" si="22"/>
        <v>-9959</v>
      </c>
      <c r="AJ27" s="3">
        <f t="shared" si="23"/>
        <v>-9611</v>
      </c>
      <c r="AK27" s="3">
        <f t="shared" si="24"/>
        <v>-10463</v>
      </c>
      <c r="AL27" s="3">
        <f t="shared" si="25"/>
        <v>-10521</v>
      </c>
      <c r="AM27" s="3">
        <f t="shared" si="26"/>
        <v>-10960</v>
      </c>
      <c r="AN27" s="3">
        <f t="shared" si="27"/>
        <v>101916</v>
      </c>
      <c r="AO27" s="3">
        <f t="shared" si="28"/>
        <v>-10329</v>
      </c>
      <c r="AP27" s="3">
        <f t="shared" si="29"/>
        <v>-10844</v>
      </c>
      <c r="AQ27" s="3">
        <f t="shared" si="30"/>
        <v>24318</v>
      </c>
      <c r="AR27" s="3">
        <f t="shared" si="15"/>
        <v>30429</v>
      </c>
    </row>
    <row r="28" spans="1:44" outlineLevel="2" x14ac:dyDescent="0.25">
      <c r="A28" s="1" t="s">
        <v>99</v>
      </c>
      <c r="B28" s="1" t="s">
        <v>100</v>
      </c>
      <c r="D28" s="3">
        <v>1857</v>
      </c>
      <c r="E28" s="3">
        <v>1683</v>
      </c>
      <c r="F28" s="3">
        <v>396</v>
      </c>
      <c r="G28" s="3">
        <v>1729</v>
      </c>
      <c r="H28" s="3">
        <v>1755</v>
      </c>
      <c r="I28" s="3">
        <v>3104</v>
      </c>
      <c r="J28" s="3">
        <v>372</v>
      </c>
      <c r="K28" s="3">
        <v>167</v>
      </c>
      <c r="L28" s="3">
        <v>1912</v>
      </c>
      <c r="M28" s="3">
        <v>5159</v>
      </c>
      <c r="N28" s="3">
        <v>339</v>
      </c>
      <c r="O28" s="3">
        <v>1685</v>
      </c>
      <c r="P28" s="3">
        <f t="shared" si="1"/>
        <v>20158</v>
      </c>
      <c r="Q28" s="3"/>
      <c r="R28" s="3">
        <v>4988</v>
      </c>
      <c r="S28" s="3">
        <v>154</v>
      </c>
      <c r="T28" s="3">
        <v>212</v>
      </c>
      <c r="U28" s="3">
        <v>3519</v>
      </c>
      <c r="V28" s="3">
        <v>101</v>
      </c>
      <c r="W28" s="3">
        <v>193</v>
      </c>
      <c r="X28" s="3">
        <v>1677</v>
      </c>
      <c r="Y28" s="3">
        <v>200</v>
      </c>
      <c r="Z28" s="3">
        <v>40</v>
      </c>
      <c r="AA28" s="3">
        <v>200</v>
      </c>
      <c r="AB28" s="3">
        <v>1690</v>
      </c>
      <c r="AC28" s="3">
        <v>149</v>
      </c>
      <c r="AD28" s="3">
        <f t="shared" si="2"/>
        <v>13123</v>
      </c>
      <c r="AF28" s="3">
        <f t="shared" si="19"/>
        <v>-3131</v>
      </c>
      <c r="AG28" s="3">
        <f t="shared" si="20"/>
        <v>1529</v>
      </c>
      <c r="AH28" s="3">
        <f t="shared" si="21"/>
        <v>184</v>
      </c>
      <c r="AI28" s="3">
        <f t="shared" si="22"/>
        <v>-1790</v>
      </c>
      <c r="AJ28" s="3">
        <f t="shared" si="23"/>
        <v>1654</v>
      </c>
      <c r="AK28" s="3">
        <f t="shared" si="24"/>
        <v>2911</v>
      </c>
      <c r="AL28" s="3">
        <f t="shared" si="25"/>
        <v>-1305</v>
      </c>
      <c r="AM28" s="3">
        <f t="shared" si="26"/>
        <v>-33</v>
      </c>
      <c r="AN28" s="3">
        <f t="shared" si="27"/>
        <v>1872</v>
      </c>
      <c r="AO28" s="3">
        <f t="shared" si="28"/>
        <v>4959</v>
      </c>
      <c r="AP28" s="3">
        <f t="shared" si="29"/>
        <v>-1351</v>
      </c>
      <c r="AQ28" s="3">
        <f t="shared" si="30"/>
        <v>1536</v>
      </c>
      <c r="AR28" s="3">
        <f t="shared" si="15"/>
        <v>7035</v>
      </c>
    </row>
    <row r="29" spans="1:44" outlineLevel="2" x14ac:dyDescent="0.25">
      <c r="A29" s="1" t="s">
        <v>101</v>
      </c>
      <c r="B29" s="1" t="s">
        <v>102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f t="shared" si="1"/>
        <v>0</v>
      </c>
      <c r="Q29" s="3"/>
      <c r="R29" s="3">
        <v>-150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f t="shared" si="2"/>
        <v>-150</v>
      </c>
      <c r="AF29" s="3">
        <f t="shared" si="19"/>
        <v>150</v>
      </c>
      <c r="AG29" s="3">
        <f t="shared" si="20"/>
        <v>0</v>
      </c>
      <c r="AH29" s="3">
        <f t="shared" si="21"/>
        <v>0</v>
      </c>
      <c r="AI29" s="3">
        <f t="shared" si="22"/>
        <v>0</v>
      </c>
      <c r="AJ29" s="3">
        <f t="shared" si="23"/>
        <v>0</v>
      </c>
      <c r="AK29" s="3">
        <f t="shared" si="24"/>
        <v>0</v>
      </c>
      <c r="AL29" s="3">
        <f t="shared" si="25"/>
        <v>0</v>
      </c>
      <c r="AM29" s="3">
        <f t="shared" si="26"/>
        <v>0</v>
      </c>
      <c r="AN29" s="3">
        <f t="shared" si="27"/>
        <v>0</v>
      </c>
      <c r="AO29" s="3">
        <f t="shared" si="28"/>
        <v>0</v>
      </c>
      <c r="AP29" s="3">
        <f t="shared" si="29"/>
        <v>0</v>
      </c>
      <c r="AQ29" s="3">
        <f t="shared" si="30"/>
        <v>0</v>
      </c>
      <c r="AR29" s="3">
        <f t="shared" si="15"/>
        <v>150</v>
      </c>
    </row>
    <row r="30" spans="1:44" outlineLevel="2" x14ac:dyDescent="0.25">
      <c r="A30" s="1" t="s">
        <v>103</v>
      </c>
      <c r="B30" s="1" t="s">
        <v>104</v>
      </c>
      <c r="D30" s="3">
        <v>-204739</v>
      </c>
      <c r="E30" s="3">
        <v>420014</v>
      </c>
      <c r="F30" s="3">
        <v>-18832</v>
      </c>
      <c r="G30" s="3">
        <v>-259772</v>
      </c>
      <c r="H30" s="3">
        <v>272490</v>
      </c>
      <c r="I30" s="3">
        <v>-55254</v>
      </c>
      <c r="J30" s="3">
        <v>71145</v>
      </c>
      <c r="K30" s="3">
        <v>-28266</v>
      </c>
      <c r="L30" s="3">
        <v>46247</v>
      </c>
      <c r="M30" s="3">
        <v>-434831</v>
      </c>
      <c r="N30" s="3">
        <v>571973</v>
      </c>
      <c r="O30" s="3">
        <v>243604</v>
      </c>
      <c r="P30" s="3">
        <f t="shared" si="1"/>
        <v>623779</v>
      </c>
      <c r="Q30" s="3"/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-514298</v>
      </c>
      <c r="Y30" s="3">
        <v>439294</v>
      </c>
      <c r="Z30" s="3">
        <v>93416</v>
      </c>
      <c r="AA30" s="3">
        <v>-285872</v>
      </c>
      <c r="AB30" s="3">
        <v>-186184</v>
      </c>
      <c r="AC30" s="3">
        <v>-163309</v>
      </c>
      <c r="AD30" s="3">
        <f t="shared" si="2"/>
        <v>-616953</v>
      </c>
      <c r="AF30" s="3">
        <f t="shared" si="19"/>
        <v>-204739</v>
      </c>
      <c r="AG30" s="3">
        <f t="shared" si="20"/>
        <v>420014</v>
      </c>
      <c r="AH30" s="3">
        <f t="shared" si="21"/>
        <v>-18832</v>
      </c>
      <c r="AI30" s="3">
        <f t="shared" si="22"/>
        <v>-259772</v>
      </c>
      <c r="AJ30" s="3">
        <f t="shared" si="23"/>
        <v>272490</v>
      </c>
      <c r="AK30" s="3">
        <f t="shared" si="24"/>
        <v>-55254</v>
      </c>
      <c r="AL30" s="3">
        <f t="shared" si="25"/>
        <v>585443</v>
      </c>
      <c r="AM30" s="3">
        <f t="shared" si="26"/>
        <v>-467560</v>
      </c>
      <c r="AN30" s="3">
        <f t="shared" si="27"/>
        <v>-47169</v>
      </c>
      <c r="AO30" s="3">
        <f t="shared" si="28"/>
        <v>-148959</v>
      </c>
      <c r="AP30" s="3">
        <f t="shared" si="29"/>
        <v>758157</v>
      </c>
      <c r="AQ30" s="3">
        <f t="shared" si="30"/>
        <v>406913</v>
      </c>
      <c r="AR30" s="3">
        <f t="shared" si="15"/>
        <v>1240732</v>
      </c>
    </row>
    <row r="31" spans="1:44" outlineLevel="2" x14ac:dyDescent="0.25">
      <c r="A31" s="1" t="s">
        <v>105</v>
      </c>
      <c r="B31" s="1" t="s">
        <v>106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f t="shared" si="1"/>
        <v>0</v>
      </c>
      <c r="Q31" s="3"/>
      <c r="R31" s="3">
        <v>-477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f t="shared" si="2"/>
        <v>-477</v>
      </c>
      <c r="AF31" s="3">
        <f t="shared" si="19"/>
        <v>477</v>
      </c>
      <c r="AG31" s="3">
        <f t="shared" si="20"/>
        <v>0</v>
      </c>
      <c r="AH31" s="3">
        <f t="shared" si="21"/>
        <v>0</v>
      </c>
      <c r="AI31" s="3">
        <f t="shared" si="22"/>
        <v>0</v>
      </c>
      <c r="AJ31" s="3">
        <f t="shared" si="23"/>
        <v>0</v>
      </c>
      <c r="AK31" s="3">
        <f t="shared" si="24"/>
        <v>0</v>
      </c>
      <c r="AL31" s="3">
        <f t="shared" si="25"/>
        <v>0</v>
      </c>
      <c r="AM31" s="3">
        <f t="shared" si="26"/>
        <v>0</v>
      </c>
      <c r="AN31" s="3">
        <f t="shared" si="27"/>
        <v>0</v>
      </c>
      <c r="AO31" s="3">
        <f t="shared" si="28"/>
        <v>0</v>
      </c>
      <c r="AP31" s="3">
        <f t="shared" si="29"/>
        <v>0</v>
      </c>
      <c r="AQ31" s="3">
        <f t="shared" si="30"/>
        <v>0</v>
      </c>
      <c r="AR31" s="3">
        <f t="shared" si="15"/>
        <v>477</v>
      </c>
    </row>
    <row r="32" spans="1:44" outlineLevel="2" x14ac:dyDescent="0.25">
      <c r="A32" s="1" t="s">
        <v>107</v>
      </c>
      <c r="B32" s="1" t="s">
        <v>108</v>
      </c>
      <c r="D32" s="3">
        <v>24791</v>
      </c>
      <c r="E32" s="3">
        <v>35467</v>
      </c>
      <c r="F32" s="3">
        <v>23622</v>
      </c>
      <c r="G32" s="3">
        <v>13528</v>
      </c>
      <c r="H32" s="3">
        <v>72</v>
      </c>
      <c r="I32" s="3">
        <v>1081</v>
      </c>
      <c r="J32" s="3">
        <v>5442</v>
      </c>
      <c r="K32" s="3">
        <v>51</v>
      </c>
      <c r="L32" s="3">
        <v>5043</v>
      </c>
      <c r="M32" s="3">
        <v>1295</v>
      </c>
      <c r="N32" s="3">
        <v>981</v>
      </c>
      <c r="O32" s="3">
        <v>898</v>
      </c>
      <c r="P32" s="3">
        <f t="shared" si="1"/>
        <v>112271</v>
      </c>
      <c r="Q32" s="3"/>
      <c r="R32" s="3">
        <v>34372</v>
      </c>
      <c r="S32" s="3">
        <v>20696</v>
      </c>
      <c r="T32" s="3">
        <v>37767</v>
      </c>
      <c r="U32" s="3">
        <v>18838</v>
      </c>
      <c r="V32" s="3">
        <v>5919</v>
      </c>
      <c r="W32" s="3">
        <v>13827</v>
      </c>
      <c r="X32" s="3">
        <v>13968</v>
      </c>
      <c r="Y32" s="3">
        <v>12278</v>
      </c>
      <c r="Z32" s="3">
        <v>19158</v>
      </c>
      <c r="AA32" s="3">
        <v>-3810</v>
      </c>
      <c r="AB32" s="3">
        <v>45696</v>
      </c>
      <c r="AC32" s="3">
        <v>23993</v>
      </c>
      <c r="AD32" s="3">
        <f t="shared" si="2"/>
        <v>242702</v>
      </c>
      <c r="AF32" s="3">
        <f t="shared" si="19"/>
        <v>-9581</v>
      </c>
      <c r="AG32" s="3">
        <f t="shared" si="20"/>
        <v>14771</v>
      </c>
      <c r="AH32" s="3">
        <f t="shared" si="21"/>
        <v>-14145</v>
      </c>
      <c r="AI32" s="3">
        <f t="shared" si="22"/>
        <v>-5310</v>
      </c>
      <c r="AJ32" s="3">
        <f t="shared" si="23"/>
        <v>-5847</v>
      </c>
      <c r="AK32" s="3">
        <f t="shared" si="24"/>
        <v>-12746</v>
      </c>
      <c r="AL32" s="3">
        <f t="shared" si="25"/>
        <v>-8526</v>
      </c>
      <c r="AM32" s="3">
        <f t="shared" si="26"/>
        <v>-12227</v>
      </c>
      <c r="AN32" s="3">
        <f t="shared" si="27"/>
        <v>-14115</v>
      </c>
      <c r="AO32" s="3">
        <f t="shared" si="28"/>
        <v>5105</v>
      </c>
      <c r="AP32" s="3">
        <f t="shared" si="29"/>
        <v>-44715</v>
      </c>
      <c r="AQ32" s="3">
        <f t="shared" si="30"/>
        <v>-23095</v>
      </c>
      <c r="AR32" s="3">
        <f t="shared" si="15"/>
        <v>-130431</v>
      </c>
    </row>
    <row r="33" spans="1:44" outlineLevel="2" x14ac:dyDescent="0.25">
      <c r="A33" s="1" t="s">
        <v>109</v>
      </c>
      <c r="B33" s="1" t="s">
        <v>110</v>
      </c>
      <c r="D33" s="3">
        <v>707096</v>
      </c>
      <c r="E33" s="3">
        <v>712272</v>
      </c>
      <c r="F33" s="3">
        <v>632626</v>
      </c>
      <c r="G33" s="3">
        <v>568146</v>
      </c>
      <c r="H33" s="3">
        <v>699513</v>
      </c>
      <c r="I33" s="3">
        <v>452447</v>
      </c>
      <c r="J33" s="3">
        <v>603643</v>
      </c>
      <c r="K33" s="3">
        <v>614646</v>
      </c>
      <c r="L33" s="3">
        <v>486224</v>
      </c>
      <c r="M33" s="3">
        <v>1888808</v>
      </c>
      <c r="N33" s="3">
        <v>188895</v>
      </c>
      <c r="O33" s="3">
        <v>671864</v>
      </c>
      <c r="P33" s="3">
        <f t="shared" si="1"/>
        <v>8226180</v>
      </c>
      <c r="Q33" s="3"/>
      <c r="R33" s="3">
        <v>636756</v>
      </c>
      <c r="S33" s="3">
        <v>689857</v>
      </c>
      <c r="T33" s="3">
        <v>529754</v>
      </c>
      <c r="U33" s="3">
        <v>448948</v>
      </c>
      <c r="V33" s="3">
        <v>692121</v>
      </c>
      <c r="W33" s="3">
        <v>500637</v>
      </c>
      <c r="X33" s="3">
        <v>648289</v>
      </c>
      <c r="Y33" s="3">
        <v>495758</v>
      </c>
      <c r="Z33" s="3">
        <v>528643</v>
      </c>
      <c r="AA33" s="3">
        <v>1402926</v>
      </c>
      <c r="AB33" s="3">
        <v>595874</v>
      </c>
      <c r="AC33" s="3">
        <v>643124</v>
      </c>
      <c r="AD33" s="3">
        <f t="shared" si="2"/>
        <v>7812687</v>
      </c>
      <c r="AF33" s="3">
        <f t="shared" si="19"/>
        <v>70340</v>
      </c>
      <c r="AG33" s="3">
        <f t="shared" si="20"/>
        <v>22415</v>
      </c>
      <c r="AH33" s="3">
        <f t="shared" si="21"/>
        <v>102872</v>
      </c>
      <c r="AI33" s="3">
        <f t="shared" si="22"/>
        <v>119198</v>
      </c>
      <c r="AJ33" s="3">
        <f t="shared" si="23"/>
        <v>7392</v>
      </c>
      <c r="AK33" s="3">
        <f t="shared" si="24"/>
        <v>-48190</v>
      </c>
      <c r="AL33" s="3">
        <f t="shared" si="25"/>
        <v>-44646</v>
      </c>
      <c r="AM33" s="3">
        <f t="shared" si="26"/>
        <v>118888</v>
      </c>
      <c r="AN33" s="3">
        <f t="shared" si="27"/>
        <v>-42419</v>
      </c>
      <c r="AO33" s="3">
        <f t="shared" si="28"/>
        <v>485882</v>
      </c>
      <c r="AP33" s="3">
        <f t="shared" si="29"/>
        <v>-406979</v>
      </c>
      <c r="AQ33" s="3">
        <f t="shared" si="30"/>
        <v>28740</v>
      </c>
      <c r="AR33" s="3">
        <f t="shared" si="15"/>
        <v>413493</v>
      </c>
    </row>
    <row r="34" spans="1:44" outlineLevel="2" x14ac:dyDescent="0.25">
      <c r="A34" s="1" t="s">
        <v>111</v>
      </c>
      <c r="B34" s="1" t="s">
        <v>112</v>
      </c>
      <c r="D34" s="3">
        <v>3856</v>
      </c>
      <c r="E34" s="3">
        <v>4313</v>
      </c>
      <c r="F34" s="3">
        <v>3719</v>
      </c>
      <c r="G34" s="3">
        <v>3922</v>
      </c>
      <c r="H34" s="3">
        <v>4253</v>
      </c>
      <c r="I34" s="3">
        <v>4899</v>
      </c>
      <c r="J34" s="3">
        <v>5059</v>
      </c>
      <c r="K34" s="3">
        <v>5124</v>
      </c>
      <c r="L34" s="3">
        <v>4757</v>
      </c>
      <c r="M34" s="3">
        <v>4606</v>
      </c>
      <c r="N34" s="3">
        <v>5132</v>
      </c>
      <c r="O34" s="3">
        <v>2336</v>
      </c>
      <c r="P34" s="3">
        <f t="shared" si="1"/>
        <v>51976</v>
      </c>
      <c r="Q34" s="3"/>
      <c r="R34" s="3">
        <v>8094</v>
      </c>
      <c r="S34" s="3">
        <v>7327</v>
      </c>
      <c r="T34" s="3">
        <v>7186</v>
      </c>
      <c r="U34" s="3">
        <v>7577</v>
      </c>
      <c r="V34" s="3">
        <v>8448</v>
      </c>
      <c r="W34" s="3">
        <v>10347</v>
      </c>
      <c r="X34" s="3">
        <v>8138</v>
      </c>
      <c r="Y34" s="3">
        <v>8245</v>
      </c>
      <c r="Z34" s="3">
        <v>5917</v>
      </c>
      <c r="AA34" s="3">
        <v>7942</v>
      </c>
      <c r="AB34" s="3">
        <v>1527</v>
      </c>
      <c r="AC34" s="3">
        <v>4761</v>
      </c>
      <c r="AD34" s="3">
        <f t="shared" si="2"/>
        <v>85509</v>
      </c>
      <c r="AF34" s="3">
        <f t="shared" si="19"/>
        <v>-4238</v>
      </c>
      <c r="AG34" s="3">
        <f t="shared" si="20"/>
        <v>-3014</v>
      </c>
      <c r="AH34" s="3">
        <f t="shared" si="21"/>
        <v>-3467</v>
      </c>
      <c r="AI34" s="3">
        <f t="shared" si="22"/>
        <v>-3655</v>
      </c>
      <c r="AJ34" s="3">
        <f t="shared" si="23"/>
        <v>-4195</v>
      </c>
      <c r="AK34" s="3">
        <f t="shared" si="24"/>
        <v>-5448</v>
      </c>
      <c r="AL34" s="3">
        <f t="shared" si="25"/>
        <v>-3079</v>
      </c>
      <c r="AM34" s="3">
        <f t="shared" si="26"/>
        <v>-3121</v>
      </c>
      <c r="AN34" s="3">
        <f t="shared" si="27"/>
        <v>-1160</v>
      </c>
      <c r="AO34" s="3">
        <f t="shared" si="28"/>
        <v>-3336</v>
      </c>
      <c r="AP34" s="3">
        <f t="shared" si="29"/>
        <v>3605</v>
      </c>
      <c r="AQ34" s="3">
        <f t="shared" si="30"/>
        <v>-2425</v>
      </c>
      <c r="AR34" s="3">
        <f t="shared" si="15"/>
        <v>-33533</v>
      </c>
    </row>
    <row r="35" spans="1:44" outlineLevel="2" x14ac:dyDescent="0.25">
      <c r="A35" s="1" t="s">
        <v>113</v>
      </c>
      <c r="B35" s="1" t="s">
        <v>114</v>
      </c>
      <c r="D35" s="3">
        <v>550</v>
      </c>
      <c r="E35" s="3">
        <v>-736</v>
      </c>
      <c r="F35" s="3">
        <v>-15</v>
      </c>
      <c r="G35" s="3">
        <v>-14</v>
      </c>
      <c r="H35" s="3">
        <v>882</v>
      </c>
      <c r="I35" s="3">
        <v>-596</v>
      </c>
      <c r="J35" s="3">
        <v>-448</v>
      </c>
      <c r="K35" s="3">
        <v>4</v>
      </c>
      <c r="L35" s="3">
        <v>1946</v>
      </c>
      <c r="M35" s="3">
        <v>-1608</v>
      </c>
      <c r="N35" s="3">
        <v>-126</v>
      </c>
      <c r="O35" s="3">
        <v>-22</v>
      </c>
      <c r="P35" s="3">
        <f t="shared" si="1"/>
        <v>-183</v>
      </c>
      <c r="Q35" s="3"/>
      <c r="R35" s="3">
        <v>88</v>
      </c>
      <c r="S35" s="3">
        <v>427</v>
      </c>
      <c r="T35" s="3">
        <v>-549</v>
      </c>
      <c r="U35" s="3">
        <v>146</v>
      </c>
      <c r="V35" s="3">
        <v>149</v>
      </c>
      <c r="W35" s="3">
        <v>208</v>
      </c>
      <c r="X35" s="3">
        <v>-91</v>
      </c>
      <c r="Y35" s="3">
        <v>-321</v>
      </c>
      <c r="Z35" s="3">
        <v>4</v>
      </c>
      <c r="AA35" s="3">
        <v>24</v>
      </c>
      <c r="AB35" s="3">
        <v>508</v>
      </c>
      <c r="AC35" s="3">
        <v>-149</v>
      </c>
      <c r="AD35" s="3">
        <f t="shared" si="2"/>
        <v>444</v>
      </c>
      <c r="AF35" s="3">
        <f t="shared" si="19"/>
        <v>462</v>
      </c>
      <c r="AG35" s="3">
        <f t="shared" si="20"/>
        <v>-1163</v>
      </c>
      <c r="AH35" s="3">
        <f t="shared" si="21"/>
        <v>534</v>
      </c>
      <c r="AI35" s="3">
        <f t="shared" si="22"/>
        <v>-160</v>
      </c>
      <c r="AJ35" s="3">
        <f t="shared" si="23"/>
        <v>733</v>
      </c>
      <c r="AK35" s="3">
        <f t="shared" si="24"/>
        <v>-804</v>
      </c>
      <c r="AL35" s="3">
        <f t="shared" si="25"/>
        <v>-357</v>
      </c>
      <c r="AM35" s="3">
        <f t="shared" si="26"/>
        <v>325</v>
      </c>
      <c r="AN35" s="3">
        <f t="shared" si="27"/>
        <v>1942</v>
      </c>
      <c r="AO35" s="3">
        <f t="shared" si="28"/>
        <v>-1632</v>
      </c>
      <c r="AP35" s="3">
        <f t="shared" si="29"/>
        <v>-634</v>
      </c>
      <c r="AQ35" s="3">
        <f t="shared" si="30"/>
        <v>127</v>
      </c>
      <c r="AR35" s="3">
        <f t="shared" si="15"/>
        <v>-627</v>
      </c>
    </row>
    <row r="36" spans="1:44" outlineLevel="2" x14ac:dyDescent="0.25">
      <c r="A36" s="1" t="s">
        <v>115</v>
      </c>
      <c r="B36" s="1" t="s">
        <v>116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f t="shared" si="1"/>
        <v>0</v>
      </c>
      <c r="Q36" s="3"/>
      <c r="R36" s="3">
        <v>-582</v>
      </c>
      <c r="S36" s="3">
        <v>0</v>
      </c>
      <c r="T36" s="3">
        <v>-7187</v>
      </c>
      <c r="U36" s="3">
        <v>1921</v>
      </c>
      <c r="V36" s="3">
        <v>0</v>
      </c>
      <c r="W36" s="3">
        <v>-335</v>
      </c>
      <c r="X36" s="3">
        <v>-129</v>
      </c>
      <c r="Y36" s="3">
        <v>0</v>
      </c>
      <c r="Z36" s="3">
        <v>-496</v>
      </c>
      <c r="AA36" s="3">
        <v>-200</v>
      </c>
      <c r="AB36" s="3">
        <v>0</v>
      </c>
      <c r="AC36" s="3">
        <v>0</v>
      </c>
      <c r="AD36" s="3">
        <f t="shared" si="2"/>
        <v>-7008</v>
      </c>
      <c r="AF36" s="3">
        <f t="shared" si="19"/>
        <v>582</v>
      </c>
      <c r="AG36" s="3">
        <f t="shared" si="20"/>
        <v>0</v>
      </c>
      <c r="AH36" s="3">
        <f t="shared" si="21"/>
        <v>7187</v>
      </c>
      <c r="AI36" s="3">
        <f t="shared" si="22"/>
        <v>-1921</v>
      </c>
      <c r="AJ36" s="3">
        <f t="shared" si="23"/>
        <v>0</v>
      </c>
      <c r="AK36" s="3">
        <f t="shared" si="24"/>
        <v>335</v>
      </c>
      <c r="AL36" s="3">
        <f t="shared" si="25"/>
        <v>129</v>
      </c>
      <c r="AM36" s="3">
        <f t="shared" si="26"/>
        <v>0</v>
      </c>
      <c r="AN36" s="3">
        <f t="shared" si="27"/>
        <v>496</v>
      </c>
      <c r="AO36" s="3">
        <f t="shared" si="28"/>
        <v>200</v>
      </c>
      <c r="AP36" s="3">
        <f t="shared" si="29"/>
        <v>0</v>
      </c>
      <c r="AQ36" s="3">
        <f t="shared" si="30"/>
        <v>0</v>
      </c>
      <c r="AR36" s="3">
        <f t="shared" si="15"/>
        <v>7008</v>
      </c>
    </row>
    <row r="37" spans="1:44" outlineLevel="2" x14ac:dyDescent="0.25">
      <c r="A37" s="1" t="s">
        <v>117</v>
      </c>
      <c r="B37" s="1" t="s">
        <v>118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f t="shared" si="1"/>
        <v>0</v>
      </c>
      <c r="Q37" s="3"/>
      <c r="R37" s="3">
        <v>0</v>
      </c>
      <c r="S37" s="3">
        <v>0</v>
      </c>
      <c r="T37" s="3">
        <v>0</v>
      </c>
      <c r="U37" s="3">
        <v>0</v>
      </c>
      <c r="V37" s="3">
        <v>-168703</v>
      </c>
      <c r="W37" s="3">
        <v>-50334</v>
      </c>
      <c r="X37" s="3">
        <v>-114590</v>
      </c>
      <c r="Y37" s="3">
        <v>-118190</v>
      </c>
      <c r="Z37" s="3">
        <v>-189476</v>
      </c>
      <c r="AA37" s="3">
        <v>641292</v>
      </c>
      <c r="AB37" s="3">
        <v>0</v>
      </c>
      <c r="AC37" s="3">
        <v>0</v>
      </c>
      <c r="AD37" s="3">
        <f t="shared" si="2"/>
        <v>-1</v>
      </c>
      <c r="AF37" s="3">
        <f t="shared" si="19"/>
        <v>0</v>
      </c>
      <c r="AG37" s="3">
        <f t="shared" si="20"/>
        <v>0</v>
      </c>
      <c r="AH37" s="3">
        <f t="shared" si="21"/>
        <v>0</v>
      </c>
      <c r="AI37" s="3">
        <f t="shared" si="22"/>
        <v>0</v>
      </c>
      <c r="AJ37" s="3">
        <f t="shared" si="23"/>
        <v>168703</v>
      </c>
      <c r="AK37" s="3">
        <f t="shared" si="24"/>
        <v>50334</v>
      </c>
      <c r="AL37" s="3">
        <f t="shared" si="25"/>
        <v>114590</v>
      </c>
      <c r="AM37" s="3">
        <f t="shared" si="26"/>
        <v>118190</v>
      </c>
      <c r="AN37" s="3">
        <f t="shared" si="27"/>
        <v>189476</v>
      </c>
      <c r="AO37" s="3">
        <f t="shared" si="28"/>
        <v>-641292</v>
      </c>
      <c r="AP37" s="3">
        <f t="shared" si="29"/>
        <v>0</v>
      </c>
      <c r="AQ37" s="3">
        <f t="shared" si="30"/>
        <v>0</v>
      </c>
      <c r="AR37" s="3">
        <f t="shared" si="15"/>
        <v>1</v>
      </c>
    </row>
    <row r="38" spans="1:44" outlineLevel="2" x14ac:dyDescent="0.25">
      <c r="A38" s="1" t="s">
        <v>119</v>
      </c>
      <c r="B38" s="1" t="s">
        <v>120</v>
      </c>
      <c r="D38" s="3">
        <v>-110520</v>
      </c>
      <c r="E38" s="3">
        <v>171794</v>
      </c>
      <c r="F38" s="3">
        <v>283115</v>
      </c>
      <c r="G38" s="3">
        <v>-1281009</v>
      </c>
      <c r="H38" s="3">
        <v>74780</v>
      </c>
      <c r="I38" s="3">
        <v>476940</v>
      </c>
      <c r="J38" s="3">
        <v>510784</v>
      </c>
      <c r="K38" s="3">
        <v>193835</v>
      </c>
      <c r="L38" s="3">
        <v>870379</v>
      </c>
      <c r="M38" s="3">
        <v>176539</v>
      </c>
      <c r="N38" s="3">
        <v>764788</v>
      </c>
      <c r="O38" s="3">
        <v>482555</v>
      </c>
      <c r="P38" s="3">
        <f t="shared" si="1"/>
        <v>2613980</v>
      </c>
      <c r="Q38" s="3"/>
      <c r="R38" s="3">
        <v>0</v>
      </c>
      <c r="S38" s="3">
        <v>0</v>
      </c>
      <c r="T38" s="3">
        <v>0</v>
      </c>
      <c r="U38" s="3">
        <v>0</v>
      </c>
      <c r="V38" s="3">
        <v>186614</v>
      </c>
      <c r="W38" s="3">
        <v>722995</v>
      </c>
      <c r="X38" s="3">
        <v>-315333</v>
      </c>
      <c r="Y38" s="3">
        <v>-1051029</v>
      </c>
      <c r="Z38" s="3">
        <v>-1049626</v>
      </c>
      <c r="AA38" s="3">
        <v>-358430</v>
      </c>
      <c r="AB38" s="3">
        <v>-119441</v>
      </c>
      <c r="AC38" s="3">
        <v>-166776</v>
      </c>
      <c r="AD38" s="3">
        <f t="shared" si="2"/>
        <v>-2151026</v>
      </c>
      <c r="AF38" s="3">
        <f t="shared" si="19"/>
        <v>-110520</v>
      </c>
      <c r="AG38" s="3">
        <f t="shared" si="20"/>
        <v>171794</v>
      </c>
      <c r="AH38" s="3">
        <f t="shared" si="21"/>
        <v>283115</v>
      </c>
      <c r="AI38" s="3">
        <f t="shared" si="22"/>
        <v>-1281009</v>
      </c>
      <c r="AJ38" s="3">
        <f t="shared" si="23"/>
        <v>-111834</v>
      </c>
      <c r="AK38" s="3">
        <f t="shared" si="24"/>
        <v>-246055</v>
      </c>
      <c r="AL38" s="3">
        <f t="shared" si="25"/>
        <v>826117</v>
      </c>
      <c r="AM38" s="3">
        <f t="shared" si="26"/>
        <v>1244864</v>
      </c>
      <c r="AN38" s="3">
        <f t="shared" si="27"/>
        <v>1920005</v>
      </c>
      <c r="AO38" s="3">
        <f t="shared" si="28"/>
        <v>534969</v>
      </c>
      <c r="AP38" s="3">
        <f t="shared" si="29"/>
        <v>884229</v>
      </c>
      <c r="AQ38" s="3">
        <f t="shared" si="30"/>
        <v>649331</v>
      </c>
      <c r="AR38" s="3">
        <f t="shared" si="15"/>
        <v>4765006</v>
      </c>
    </row>
    <row r="39" spans="1:44" outlineLevel="2" x14ac:dyDescent="0.25">
      <c r="A39" s="1" t="s">
        <v>121</v>
      </c>
      <c r="B39" s="1" t="s">
        <v>122</v>
      </c>
      <c r="D39" s="3">
        <v>-32093</v>
      </c>
      <c r="E39" s="3">
        <v>-93649</v>
      </c>
      <c r="F39" s="3">
        <v>-5594</v>
      </c>
      <c r="G39" s="3">
        <v>328617</v>
      </c>
      <c r="H39" s="3">
        <v>181245</v>
      </c>
      <c r="I39" s="3">
        <v>-327903</v>
      </c>
      <c r="J39" s="3">
        <v>56800</v>
      </c>
      <c r="K39" s="3">
        <v>-428969</v>
      </c>
      <c r="L39" s="3">
        <v>-146782</v>
      </c>
      <c r="M39" s="3">
        <v>362400</v>
      </c>
      <c r="N39" s="3">
        <v>-247408</v>
      </c>
      <c r="O39" s="3">
        <v>433117</v>
      </c>
      <c r="P39" s="3">
        <f t="shared" si="1"/>
        <v>79781</v>
      </c>
      <c r="Q39" s="3"/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40860</v>
      </c>
      <c r="Y39" s="3">
        <v>-247078</v>
      </c>
      <c r="Z39" s="3">
        <v>-89497</v>
      </c>
      <c r="AA39" s="3">
        <v>15090</v>
      </c>
      <c r="AB39" s="3">
        <v>284896</v>
      </c>
      <c r="AC39" s="3">
        <v>-112842</v>
      </c>
      <c r="AD39" s="3">
        <f t="shared" si="2"/>
        <v>-108571</v>
      </c>
      <c r="AF39" s="3">
        <f t="shared" si="19"/>
        <v>-32093</v>
      </c>
      <c r="AG39" s="3">
        <f t="shared" si="20"/>
        <v>-93649</v>
      </c>
      <c r="AH39" s="3">
        <f t="shared" si="21"/>
        <v>-5594</v>
      </c>
      <c r="AI39" s="3">
        <f t="shared" si="22"/>
        <v>328617</v>
      </c>
      <c r="AJ39" s="3">
        <f t="shared" si="23"/>
        <v>181245</v>
      </c>
      <c r="AK39" s="3">
        <f t="shared" si="24"/>
        <v>-327903</v>
      </c>
      <c r="AL39" s="3">
        <f t="shared" si="25"/>
        <v>15940</v>
      </c>
      <c r="AM39" s="3">
        <f t="shared" si="26"/>
        <v>-181891</v>
      </c>
      <c r="AN39" s="3">
        <f t="shared" si="27"/>
        <v>-57285</v>
      </c>
      <c r="AO39" s="3">
        <f t="shared" si="28"/>
        <v>347310</v>
      </c>
      <c r="AP39" s="3">
        <f t="shared" si="29"/>
        <v>-532304</v>
      </c>
      <c r="AQ39" s="3">
        <f t="shared" si="30"/>
        <v>545959</v>
      </c>
      <c r="AR39" s="3">
        <f t="shared" si="15"/>
        <v>188352</v>
      </c>
    </row>
    <row r="40" spans="1:44" outlineLevel="2" x14ac:dyDescent="0.25">
      <c r="A40" s="1" t="s">
        <v>123</v>
      </c>
      <c r="B40" s="1" t="s">
        <v>124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19</v>
      </c>
      <c r="N40" s="3">
        <v>0</v>
      </c>
      <c r="O40" s="3">
        <v>0</v>
      </c>
      <c r="P40" s="3">
        <f t="shared" si="1"/>
        <v>19</v>
      </c>
      <c r="Q40" s="3"/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f t="shared" si="2"/>
        <v>0</v>
      </c>
      <c r="AF40" s="3">
        <f t="shared" si="19"/>
        <v>0</v>
      </c>
      <c r="AG40" s="3">
        <f t="shared" si="20"/>
        <v>0</v>
      </c>
      <c r="AH40" s="3">
        <f t="shared" si="21"/>
        <v>0</v>
      </c>
      <c r="AI40" s="3">
        <f t="shared" si="22"/>
        <v>0</v>
      </c>
      <c r="AJ40" s="3">
        <f t="shared" si="23"/>
        <v>0</v>
      </c>
      <c r="AK40" s="3">
        <f t="shared" si="24"/>
        <v>0</v>
      </c>
      <c r="AL40" s="3">
        <f t="shared" si="25"/>
        <v>0</v>
      </c>
      <c r="AM40" s="3">
        <f t="shared" si="26"/>
        <v>0</v>
      </c>
      <c r="AN40" s="3">
        <f t="shared" si="27"/>
        <v>0</v>
      </c>
      <c r="AO40" s="3">
        <f t="shared" si="28"/>
        <v>19</v>
      </c>
      <c r="AP40" s="3">
        <f t="shared" si="29"/>
        <v>0</v>
      </c>
      <c r="AQ40" s="3">
        <f t="shared" si="30"/>
        <v>0</v>
      </c>
      <c r="AR40" s="3">
        <f t="shared" si="15"/>
        <v>19</v>
      </c>
    </row>
    <row r="41" spans="1:44" outlineLevel="2" x14ac:dyDescent="0.25">
      <c r="A41" s="1" t="s">
        <v>125</v>
      </c>
      <c r="B41" s="1" t="s">
        <v>126</v>
      </c>
      <c r="D41" s="3">
        <v>21174</v>
      </c>
      <c r="E41" s="3">
        <v>30710</v>
      </c>
      <c r="F41" s="3">
        <v>24820</v>
      </c>
      <c r="G41" s="3">
        <v>40315</v>
      </c>
      <c r="H41" s="3">
        <v>41157</v>
      </c>
      <c r="I41" s="3">
        <v>49570</v>
      </c>
      <c r="J41" s="3">
        <v>25942</v>
      </c>
      <c r="K41" s="3">
        <v>23488</v>
      </c>
      <c r="L41" s="3">
        <v>39474</v>
      </c>
      <c r="M41" s="3">
        <v>42489</v>
      </c>
      <c r="N41" s="3">
        <v>28783</v>
      </c>
      <c r="O41" s="3">
        <v>19902</v>
      </c>
      <c r="P41" s="3">
        <f t="shared" si="1"/>
        <v>387824</v>
      </c>
      <c r="Q41" s="3"/>
      <c r="R41" s="3">
        <v>291178</v>
      </c>
      <c r="S41" s="3">
        <v>297181</v>
      </c>
      <c r="T41" s="3">
        <v>202772</v>
      </c>
      <c r="U41" s="3">
        <v>95890</v>
      </c>
      <c r="V41" s="3">
        <v>143055</v>
      </c>
      <c r="W41" s="3">
        <v>144381</v>
      </c>
      <c r="X41" s="3">
        <v>147733</v>
      </c>
      <c r="Y41" s="3">
        <v>68136</v>
      </c>
      <c r="Z41" s="3">
        <v>10680</v>
      </c>
      <c r="AA41" s="3">
        <v>-13175</v>
      </c>
      <c r="AB41" s="3">
        <v>170626</v>
      </c>
      <c r="AC41" s="3">
        <v>32712</v>
      </c>
      <c r="AD41" s="3">
        <f t="shared" si="2"/>
        <v>1591169</v>
      </c>
      <c r="AF41" s="3">
        <f t="shared" si="19"/>
        <v>-270004</v>
      </c>
      <c r="AG41" s="3">
        <f t="shared" si="20"/>
        <v>-266471</v>
      </c>
      <c r="AH41" s="3">
        <f t="shared" si="21"/>
        <v>-177952</v>
      </c>
      <c r="AI41" s="3">
        <f t="shared" si="22"/>
        <v>-55575</v>
      </c>
      <c r="AJ41" s="3">
        <f t="shared" si="23"/>
        <v>-101898</v>
      </c>
      <c r="AK41" s="3">
        <f t="shared" si="24"/>
        <v>-94811</v>
      </c>
      <c r="AL41" s="3">
        <f t="shared" si="25"/>
        <v>-121791</v>
      </c>
      <c r="AM41" s="3">
        <f t="shared" si="26"/>
        <v>-44648</v>
      </c>
      <c r="AN41" s="3">
        <f t="shared" si="27"/>
        <v>28794</v>
      </c>
      <c r="AO41" s="3">
        <f t="shared" si="28"/>
        <v>55664</v>
      </c>
      <c r="AP41" s="3">
        <f t="shared" si="29"/>
        <v>-141843</v>
      </c>
      <c r="AQ41" s="3">
        <f t="shared" si="30"/>
        <v>-12810</v>
      </c>
      <c r="AR41" s="3">
        <f t="shared" si="15"/>
        <v>-1203345</v>
      </c>
    </row>
    <row r="42" spans="1:44" outlineLevel="2" x14ac:dyDescent="0.25">
      <c r="A42" s="1" t="s">
        <v>127</v>
      </c>
      <c r="B42" s="1" t="s">
        <v>128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f t="shared" si="1"/>
        <v>0</v>
      </c>
      <c r="Q42" s="3"/>
      <c r="R42" s="3">
        <v>454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f t="shared" si="2"/>
        <v>454</v>
      </c>
      <c r="AF42" s="3">
        <f t="shared" si="19"/>
        <v>-454</v>
      </c>
      <c r="AG42" s="3">
        <f t="shared" si="20"/>
        <v>0</v>
      </c>
      <c r="AH42" s="3">
        <f t="shared" si="21"/>
        <v>0</v>
      </c>
      <c r="AI42" s="3">
        <f t="shared" si="22"/>
        <v>0</v>
      </c>
      <c r="AJ42" s="3">
        <f t="shared" si="23"/>
        <v>0</v>
      </c>
      <c r="AK42" s="3">
        <f t="shared" si="24"/>
        <v>0</v>
      </c>
      <c r="AL42" s="3">
        <f t="shared" si="25"/>
        <v>0</v>
      </c>
      <c r="AM42" s="3">
        <f t="shared" si="26"/>
        <v>0</v>
      </c>
      <c r="AN42" s="3">
        <f t="shared" si="27"/>
        <v>0</v>
      </c>
      <c r="AO42" s="3">
        <f t="shared" si="28"/>
        <v>0</v>
      </c>
      <c r="AP42" s="3">
        <f t="shared" si="29"/>
        <v>0</v>
      </c>
      <c r="AQ42" s="3">
        <f t="shared" si="30"/>
        <v>0</v>
      </c>
      <c r="AR42" s="3">
        <f t="shared" si="15"/>
        <v>-454</v>
      </c>
    </row>
    <row r="43" spans="1:44" outlineLevel="2" x14ac:dyDescent="0.25">
      <c r="A43" s="1" t="s">
        <v>129</v>
      </c>
      <c r="B43" s="1" t="s">
        <v>130</v>
      </c>
      <c r="D43" s="3">
        <v>367</v>
      </c>
      <c r="E43" s="3">
        <v>532</v>
      </c>
      <c r="F43" s="3">
        <v>430</v>
      </c>
      <c r="G43" s="3">
        <v>693</v>
      </c>
      <c r="H43" s="3">
        <v>717</v>
      </c>
      <c r="I43" s="3">
        <v>858</v>
      </c>
      <c r="J43" s="3">
        <v>449</v>
      </c>
      <c r="K43" s="3">
        <v>407</v>
      </c>
      <c r="L43" s="3">
        <v>683</v>
      </c>
      <c r="M43" s="3">
        <v>736</v>
      </c>
      <c r="N43" s="3">
        <v>364</v>
      </c>
      <c r="O43" s="3">
        <v>253</v>
      </c>
      <c r="P43" s="3">
        <f t="shared" si="1"/>
        <v>6489</v>
      </c>
      <c r="Q43" s="3"/>
      <c r="R43" s="3">
        <v>47663</v>
      </c>
      <c r="S43" s="3">
        <v>48646</v>
      </c>
      <c r="T43" s="3">
        <v>33192</v>
      </c>
      <c r="U43" s="3">
        <v>15696</v>
      </c>
      <c r="V43" s="3">
        <v>23417</v>
      </c>
      <c r="W43" s="3">
        <v>23634</v>
      </c>
      <c r="X43" s="3">
        <v>24182</v>
      </c>
      <c r="Y43" s="3">
        <v>11153</v>
      </c>
      <c r="Z43" s="3">
        <v>1748</v>
      </c>
      <c r="AA43" s="3">
        <v>-2157</v>
      </c>
      <c r="AB43" s="3">
        <v>24043</v>
      </c>
      <c r="AC43" s="3">
        <v>623</v>
      </c>
      <c r="AD43" s="3">
        <f t="shared" si="2"/>
        <v>251840</v>
      </c>
      <c r="AF43" s="3">
        <f t="shared" si="19"/>
        <v>-47296</v>
      </c>
      <c r="AG43" s="3">
        <f t="shared" si="20"/>
        <v>-48114</v>
      </c>
      <c r="AH43" s="3">
        <f t="shared" si="21"/>
        <v>-32762</v>
      </c>
      <c r="AI43" s="3">
        <f t="shared" si="22"/>
        <v>-15003</v>
      </c>
      <c r="AJ43" s="3">
        <f t="shared" si="23"/>
        <v>-22700</v>
      </c>
      <c r="AK43" s="3">
        <f t="shared" si="24"/>
        <v>-22776</v>
      </c>
      <c r="AL43" s="3">
        <f t="shared" si="25"/>
        <v>-23733</v>
      </c>
      <c r="AM43" s="3">
        <f t="shared" si="26"/>
        <v>-10746</v>
      </c>
      <c r="AN43" s="3">
        <f t="shared" si="27"/>
        <v>-1065</v>
      </c>
      <c r="AO43" s="3">
        <f t="shared" si="28"/>
        <v>2893</v>
      </c>
      <c r="AP43" s="3">
        <f t="shared" si="29"/>
        <v>-23679</v>
      </c>
      <c r="AQ43" s="3">
        <f t="shared" si="30"/>
        <v>-370</v>
      </c>
      <c r="AR43" s="3">
        <f t="shared" si="15"/>
        <v>-245351</v>
      </c>
    </row>
    <row r="44" spans="1:44" outlineLevel="2" x14ac:dyDescent="0.25">
      <c r="A44" s="1" t="s">
        <v>131</v>
      </c>
      <c r="B44" s="1" t="s">
        <v>122</v>
      </c>
      <c r="D44" s="3">
        <v>5810</v>
      </c>
      <c r="E44" s="3">
        <v>38067</v>
      </c>
      <c r="F44" s="3">
        <v>-29299</v>
      </c>
      <c r="G44" s="3">
        <v>4090</v>
      </c>
      <c r="H44" s="3">
        <v>-14656</v>
      </c>
      <c r="I44" s="3">
        <v>-11594</v>
      </c>
      <c r="J44" s="3">
        <v>-12041</v>
      </c>
      <c r="K44" s="3">
        <v>41202</v>
      </c>
      <c r="L44" s="3">
        <v>1838</v>
      </c>
      <c r="M44" s="3">
        <v>-28133</v>
      </c>
      <c r="N44" s="3">
        <v>-14000</v>
      </c>
      <c r="O44" s="3">
        <v>15208</v>
      </c>
      <c r="P44" s="3">
        <f t="shared" si="1"/>
        <v>-3508</v>
      </c>
      <c r="Q44" s="3"/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-36339</v>
      </c>
      <c r="Y44" s="3">
        <v>13220</v>
      </c>
      <c r="Z44" s="3">
        <v>13287</v>
      </c>
      <c r="AA44" s="3">
        <v>1505</v>
      </c>
      <c r="AB44" s="3">
        <v>-7627</v>
      </c>
      <c r="AC44" s="3">
        <v>-13539</v>
      </c>
      <c r="AD44" s="3">
        <f t="shared" si="2"/>
        <v>-29493</v>
      </c>
      <c r="AF44" s="3">
        <f t="shared" si="19"/>
        <v>5810</v>
      </c>
      <c r="AG44" s="3">
        <f t="shared" si="20"/>
        <v>38067</v>
      </c>
      <c r="AH44" s="3">
        <f t="shared" si="21"/>
        <v>-29299</v>
      </c>
      <c r="AI44" s="3">
        <f t="shared" si="22"/>
        <v>4090</v>
      </c>
      <c r="AJ44" s="3">
        <f t="shared" si="23"/>
        <v>-14656</v>
      </c>
      <c r="AK44" s="3">
        <f t="shared" si="24"/>
        <v>-11594</v>
      </c>
      <c r="AL44" s="3">
        <f t="shared" si="25"/>
        <v>24298</v>
      </c>
      <c r="AM44" s="3">
        <f t="shared" si="26"/>
        <v>27982</v>
      </c>
      <c r="AN44" s="3">
        <f t="shared" si="27"/>
        <v>-11449</v>
      </c>
      <c r="AO44" s="3">
        <f t="shared" si="28"/>
        <v>-29638</v>
      </c>
      <c r="AP44" s="3">
        <f t="shared" si="29"/>
        <v>-6373</v>
      </c>
      <c r="AQ44" s="3">
        <f t="shared" si="30"/>
        <v>28747</v>
      </c>
      <c r="AR44" s="3">
        <f t="shared" si="15"/>
        <v>25985</v>
      </c>
    </row>
    <row r="45" spans="1:44" outlineLevel="1" x14ac:dyDescent="0.25">
      <c r="A45" s="16" t="s">
        <v>83</v>
      </c>
      <c r="B45" s="1" t="s">
        <v>132</v>
      </c>
      <c r="D45" s="17">
        <f>SUM(D21:D44)</f>
        <v>1274598</v>
      </c>
      <c r="E45" s="17">
        <f t="shared" ref="E45:AQ45" si="31">SUM(E21:E44)</f>
        <v>2011642</v>
      </c>
      <c r="F45" s="17">
        <f t="shared" si="31"/>
        <v>1472055</v>
      </c>
      <c r="G45" s="17">
        <f t="shared" si="31"/>
        <v>140285</v>
      </c>
      <c r="H45" s="17">
        <f t="shared" si="31"/>
        <v>2249903</v>
      </c>
      <c r="I45" s="17">
        <f t="shared" si="31"/>
        <v>1565374</v>
      </c>
      <c r="J45" s="17">
        <f t="shared" si="31"/>
        <v>1947177</v>
      </c>
      <c r="K45" s="17">
        <f t="shared" si="31"/>
        <v>889602</v>
      </c>
      <c r="L45" s="17">
        <f t="shared" si="31"/>
        <v>2352393</v>
      </c>
      <c r="M45" s="17">
        <f t="shared" si="31"/>
        <v>2771759</v>
      </c>
      <c r="N45" s="17">
        <f t="shared" si="31"/>
        <v>2181602</v>
      </c>
      <c r="O45" s="17">
        <f t="shared" si="31"/>
        <v>2560086</v>
      </c>
      <c r="P45" s="17">
        <f t="shared" si="1"/>
        <v>21416476</v>
      </c>
      <c r="Q45" s="3"/>
      <c r="R45" s="17">
        <f t="shared" si="31"/>
        <v>2043262</v>
      </c>
      <c r="S45" s="17">
        <f t="shared" si="31"/>
        <v>1874973</v>
      </c>
      <c r="T45" s="17">
        <f t="shared" si="31"/>
        <v>1706574</v>
      </c>
      <c r="U45" s="17">
        <f t="shared" si="31"/>
        <v>1346897</v>
      </c>
      <c r="V45" s="17">
        <f t="shared" si="31"/>
        <v>1904894</v>
      </c>
      <c r="W45" s="17">
        <f t="shared" si="31"/>
        <v>2369923</v>
      </c>
      <c r="X45" s="17">
        <f t="shared" si="31"/>
        <v>842224</v>
      </c>
      <c r="Y45" s="17">
        <f t="shared" si="31"/>
        <v>133249</v>
      </c>
      <c r="Z45" s="17">
        <f t="shared" si="31"/>
        <v>128553</v>
      </c>
      <c r="AA45" s="17">
        <f t="shared" si="31"/>
        <v>2318994</v>
      </c>
      <c r="AB45" s="17">
        <f t="shared" si="31"/>
        <v>1599467</v>
      </c>
      <c r="AC45" s="17">
        <f t="shared" si="31"/>
        <v>1295838</v>
      </c>
      <c r="AD45" s="17">
        <f t="shared" si="2"/>
        <v>17564848</v>
      </c>
      <c r="AE45" s="3"/>
      <c r="AF45" s="17">
        <f t="shared" si="31"/>
        <v>-768664</v>
      </c>
      <c r="AG45" s="17">
        <f t="shared" si="31"/>
        <v>136669</v>
      </c>
      <c r="AH45" s="17">
        <f t="shared" si="31"/>
        <v>-234519</v>
      </c>
      <c r="AI45" s="17">
        <f t="shared" si="31"/>
        <v>-1206612</v>
      </c>
      <c r="AJ45" s="17">
        <f t="shared" si="31"/>
        <v>345009</v>
      </c>
      <c r="AK45" s="17">
        <f t="shared" si="31"/>
        <v>-804549</v>
      </c>
      <c r="AL45" s="17">
        <f t="shared" si="31"/>
        <v>1104953</v>
      </c>
      <c r="AM45" s="17">
        <f t="shared" si="31"/>
        <v>756353</v>
      </c>
      <c r="AN45" s="17">
        <f t="shared" si="31"/>
        <v>2223840</v>
      </c>
      <c r="AO45" s="17">
        <f t="shared" si="31"/>
        <v>452765</v>
      </c>
      <c r="AP45" s="17">
        <f t="shared" si="31"/>
        <v>582135</v>
      </c>
      <c r="AQ45" s="17">
        <f t="shared" si="31"/>
        <v>1264248</v>
      </c>
      <c r="AR45" s="17">
        <f t="shared" si="15"/>
        <v>3851628</v>
      </c>
    </row>
    <row r="46" spans="1:44" outlineLevel="2" x14ac:dyDescent="0.25">
      <c r="AR46" s="2"/>
    </row>
    <row r="47" spans="1:44" outlineLevel="2" x14ac:dyDescent="0.25">
      <c r="A47" s="1" t="s">
        <v>133</v>
      </c>
      <c r="B47" s="1" t="s">
        <v>90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f t="shared" si="1"/>
        <v>0</v>
      </c>
      <c r="Q47" s="3"/>
      <c r="R47" s="3">
        <v>-2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f t="shared" si="2"/>
        <v>-2</v>
      </c>
      <c r="AE47" s="3"/>
      <c r="AF47" s="3">
        <f>D47-R47</f>
        <v>2</v>
      </c>
      <c r="AG47" s="3">
        <f t="shared" ref="AG47:AQ47" si="32">E47-S47</f>
        <v>0</v>
      </c>
      <c r="AH47" s="3">
        <f t="shared" si="32"/>
        <v>0</v>
      </c>
      <c r="AI47" s="3">
        <f t="shared" si="32"/>
        <v>0</v>
      </c>
      <c r="AJ47" s="3">
        <f t="shared" si="32"/>
        <v>0</v>
      </c>
      <c r="AK47" s="3">
        <f t="shared" si="32"/>
        <v>0</v>
      </c>
      <c r="AL47" s="3">
        <f t="shared" si="32"/>
        <v>0</v>
      </c>
      <c r="AM47" s="3">
        <f t="shared" si="32"/>
        <v>0</v>
      </c>
      <c r="AN47" s="3">
        <f t="shared" si="32"/>
        <v>0</v>
      </c>
      <c r="AO47" s="3">
        <f t="shared" si="32"/>
        <v>0</v>
      </c>
      <c r="AP47" s="3">
        <f t="shared" si="32"/>
        <v>0</v>
      </c>
      <c r="AQ47" s="3">
        <f t="shared" si="32"/>
        <v>0</v>
      </c>
      <c r="AR47" s="3">
        <f t="shared" si="15"/>
        <v>2</v>
      </c>
    </row>
    <row r="48" spans="1:44" outlineLevel="1" x14ac:dyDescent="0.25">
      <c r="A48" s="16" t="s">
        <v>83</v>
      </c>
      <c r="B48" s="1" t="s">
        <v>134</v>
      </c>
      <c r="D48" s="17">
        <f>+D47</f>
        <v>0</v>
      </c>
      <c r="E48" s="17">
        <f t="shared" ref="E48:AR48" si="33">+E47</f>
        <v>0</v>
      </c>
      <c r="F48" s="17">
        <f t="shared" si="33"/>
        <v>0</v>
      </c>
      <c r="G48" s="17">
        <f t="shared" si="33"/>
        <v>0</v>
      </c>
      <c r="H48" s="17">
        <f t="shared" si="33"/>
        <v>0</v>
      </c>
      <c r="I48" s="17">
        <f t="shared" si="33"/>
        <v>0</v>
      </c>
      <c r="J48" s="17">
        <f t="shared" si="33"/>
        <v>0</v>
      </c>
      <c r="K48" s="17">
        <f t="shared" si="33"/>
        <v>0</v>
      </c>
      <c r="L48" s="17">
        <f t="shared" si="33"/>
        <v>0</v>
      </c>
      <c r="M48" s="17">
        <f t="shared" si="33"/>
        <v>0</v>
      </c>
      <c r="N48" s="17">
        <f t="shared" si="33"/>
        <v>0</v>
      </c>
      <c r="O48" s="17">
        <f t="shared" si="33"/>
        <v>0</v>
      </c>
      <c r="P48" s="17">
        <f t="shared" si="33"/>
        <v>0</v>
      </c>
      <c r="Q48" s="3"/>
      <c r="R48" s="17">
        <f t="shared" si="33"/>
        <v>-2</v>
      </c>
      <c r="S48" s="17">
        <f t="shared" si="33"/>
        <v>0</v>
      </c>
      <c r="T48" s="17">
        <f t="shared" si="33"/>
        <v>0</v>
      </c>
      <c r="U48" s="17">
        <f t="shared" si="33"/>
        <v>0</v>
      </c>
      <c r="V48" s="17">
        <f t="shared" si="33"/>
        <v>0</v>
      </c>
      <c r="W48" s="17">
        <f t="shared" si="33"/>
        <v>0</v>
      </c>
      <c r="X48" s="17">
        <f t="shared" si="33"/>
        <v>0</v>
      </c>
      <c r="Y48" s="17">
        <f t="shared" si="33"/>
        <v>0</v>
      </c>
      <c r="Z48" s="17">
        <f t="shared" si="33"/>
        <v>0</v>
      </c>
      <c r="AA48" s="17">
        <f t="shared" si="33"/>
        <v>0</v>
      </c>
      <c r="AB48" s="17">
        <f t="shared" si="33"/>
        <v>0</v>
      </c>
      <c r="AC48" s="17">
        <f t="shared" si="33"/>
        <v>0</v>
      </c>
      <c r="AD48" s="17">
        <f t="shared" si="33"/>
        <v>-2</v>
      </c>
      <c r="AE48" s="3"/>
      <c r="AF48" s="17">
        <f t="shared" si="33"/>
        <v>2</v>
      </c>
      <c r="AG48" s="17">
        <f t="shared" si="33"/>
        <v>0</v>
      </c>
      <c r="AH48" s="17">
        <f t="shared" si="33"/>
        <v>0</v>
      </c>
      <c r="AI48" s="17">
        <f t="shared" si="33"/>
        <v>0</v>
      </c>
      <c r="AJ48" s="17">
        <f t="shared" si="33"/>
        <v>0</v>
      </c>
      <c r="AK48" s="17">
        <f t="shared" si="33"/>
        <v>0</v>
      </c>
      <c r="AL48" s="17">
        <f t="shared" si="33"/>
        <v>0</v>
      </c>
      <c r="AM48" s="17">
        <f t="shared" si="33"/>
        <v>0</v>
      </c>
      <c r="AN48" s="17">
        <f t="shared" si="33"/>
        <v>0</v>
      </c>
      <c r="AO48" s="17">
        <f t="shared" si="33"/>
        <v>0</v>
      </c>
      <c r="AP48" s="17">
        <f t="shared" si="33"/>
        <v>0</v>
      </c>
      <c r="AQ48" s="17">
        <f t="shared" si="33"/>
        <v>0</v>
      </c>
      <c r="AR48" s="17">
        <f t="shared" si="33"/>
        <v>2</v>
      </c>
    </row>
    <row r="49" spans="1:44" outlineLevel="2" x14ac:dyDescent="0.25">
      <c r="AR49" s="2"/>
    </row>
    <row r="50" spans="1:44" outlineLevel="2" x14ac:dyDescent="0.25">
      <c r="A50" s="1" t="s">
        <v>135</v>
      </c>
      <c r="B50" s="1" t="s">
        <v>136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f t="shared" ref="P50:P51" si="34">SUM(D50:O50)</f>
        <v>0</v>
      </c>
      <c r="Q50" s="3"/>
      <c r="R50" s="3">
        <v>-18</v>
      </c>
      <c r="S50" s="3">
        <v>-31</v>
      </c>
      <c r="T50" s="3">
        <v>-234</v>
      </c>
      <c r="U50" s="3">
        <v>265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f t="shared" ref="AD50:AD51" si="35">SUM(R50:AC50)</f>
        <v>-18</v>
      </c>
      <c r="AE50" s="3"/>
      <c r="AF50" s="3">
        <f>D50-R50</f>
        <v>18</v>
      </c>
      <c r="AG50" s="3">
        <f t="shared" ref="AG50:AQ51" si="36">E50-S50</f>
        <v>31</v>
      </c>
      <c r="AH50" s="3">
        <f t="shared" si="36"/>
        <v>234</v>
      </c>
      <c r="AI50" s="3">
        <f t="shared" si="36"/>
        <v>-265</v>
      </c>
      <c r="AJ50" s="3">
        <f t="shared" si="36"/>
        <v>0</v>
      </c>
      <c r="AK50" s="3">
        <f t="shared" si="36"/>
        <v>0</v>
      </c>
      <c r="AL50" s="3">
        <f t="shared" si="36"/>
        <v>0</v>
      </c>
      <c r="AM50" s="3">
        <f t="shared" si="36"/>
        <v>0</v>
      </c>
      <c r="AN50" s="3">
        <f t="shared" si="36"/>
        <v>0</v>
      </c>
      <c r="AO50" s="3">
        <f t="shared" si="36"/>
        <v>0</v>
      </c>
      <c r="AP50" s="3">
        <f t="shared" si="36"/>
        <v>0</v>
      </c>
      <c r="AQ50" s="3">
        <f t="shared" si="36"/>
        <v>0</v>
      </c>
      <c r="AR50" s="3">
        <f t="shared" ref="AR50:AR51" si="37">SUM(AF50:AQ50)</f>
        <v>18</v>
      </c>
    </row>
    <row r="51" spans="1:44" outlineLevel="2" x14ac:dyDescent="0.25">
      <c r="A51" s="1" t="s">
        <v>137</v>
      </c>
      <c r="B51" s="1" t="s">
        <v>138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f t="shared" si="34"/>
        <v>0</v>
      </c>
      <c r="Q51" s="3"/>
      <c r="R51" s="3">
        <v>0</v>
      </c>
      <c r="S51" s="3">
        <v>-1095</v>
      </c>
      <c r="T51" s="3">
        <v>0</v>
      </c>
      <c r="U51" s="3">
        <v>1095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f t="shared" si="35"/>
        <v>0</v>
      </c>
      <c r="AE51" s="3"/>
      <c r="AF51" s="3">
        <f>D51-R51</f>
        <v>0</v>
      </c>
      <c r="AG51" s="3">
        <f t="shared" si="36"/>
        <v>1095</v>
      </c>
      <c r="AH51" s="3">
        <f t="shared" si="36"/>
        <v>0</v>
      </c>
      <c r="AI51" s="3">
        <f t="shared" si="36"/>
        <v>-1095</v>
      </c>
      <c r="AJ51" s="3">
        <f t="shared" si="36"/>
        <v>0</v>
      </c>
      <c r="AK51" s="3">
        <f t="shared" si="36"/>
        <v>0</v>
      </c>
      <c r="AL51" s="3">
        <f t="shared" si="36"/>
        <v>0</v>
      </c>
      <c r="AM51" s="3">
        <f t="shared" si="36"/>
        <v>0</v>
      </c>
      <c r="AN51" s="3">
        <f t="shared" si="36"/>
        <v>0</v>
      </c>
      <c r="AO51" s="3">
        <f t="shared" si="36"/>
        <v>0</v>
      </c>
      <c r="AP51" s="3">
        <f t="shared" si="36"/>
        <v>0</v>
      </c>
      <c r="AQ51" s="3">
        <f t="shared" si="36"/>
        <v>0</v>
      </c>
      <c r="AR51" s="3">
        <f t="shared" si="37"/>
        <v>0</v>
      </c>
    </row>
    <row r="52" spans="1:44" outlineLevel="1" x14ac:dyDescent="0.25">
      <c r="A52" s="16" t="s">
        <v>83</v>
      </c>
      <c r="B52" s="1" t="s">
        <v>139</v>
      </c>
      <c r="D52" s="17">
        <f>+D50+D51</f>
        <v>0</v>
      </c>
      <c r="E52" s="17">
        <f t="shared" ref="E52:AR52" si="38">+E50+E51</f>
        <v>0</v>
      </c>
      <c r="F52" s="17">
        <f t="shared" si="38"/>
        <v>0</v>
      </c>
      <c r="G52" s="17">
        <f t="shared" si="38"/>
        <v>0</v>
      </c>
      <c r="H52" s="17">
        <f t="shared" si="38"/>
        <v>0</v>
      </c>
      <c r="I52" s="17">
        <f t="shared" si="38"/>
        <v>0</v>
      </c>
      <c r="J52" s="17">
        <f t="shared" si="38"/>
        <v>0</v>
      </c>
      <c r="K52" s="17">
        <f t="shared" si="38"/>
        <v>0</v>
      </c>
      <c r="L52" s="17">
        <f t="shared" si="38"/>
        <v>0</v>
      </c>
      <c r="M52" s="17">
        <f t="shared" si="38"/>
        <v>0</v>
      </c>
      <c r="N52" s="17">
        <f t="shared" si="38"/>
        <v>0</v>
      </c>
      <c r="O52" s="17">
        <f t="shared" si="38"/>
        <v>0</v>
      </c>
      <c r="P52" s="17">
        <f t="shared" si="38"/>
        <v>0</v>
      </c>
      <c r="Q52" s="3"/>
      <c r="R52" s="17">
        <f t="shared" si="38"/>
        <v>-18</v>
      </c>
      <c r="S52" s="17">
        <f t="shared" si="38"/>
        <v>-1126</v>
      </c>
      <c r="T52" s="17">
        <f t="shared" si="38"/>
        <v>-234</v>
      </c>
      <c r="U52" s="17">
        <f t="shared" si="38"/>
        <v>1360</v>
      </c>
      <c r="V52" s="17">
        <f t="shared" si="38"/>
        <v>0</v>
      </c>
      <c r="W52" s="17">
        <f t="shared" si="38"/>
        <v>0</v>
      </c>
      <c r="X52" s="17">
        <f t="shared" si="38"/>
        <v>0</v>
      </c>
      <c r="Y52" s="17">
        <f t="shared" si="38"/>
        <v>0</v>
      </c>
      <c r="Z52" s="17">
        <f t="shared" si="38"/>
        <v>0</v>
      </c>
      <c r="AA52" s="17">
        <f t="shared" si="38"/>
        <v>0</v>
      </c>
      <c r="AB52" s="17">
        <f t="shared" si="38"/>
        <v>0</v>
      </c>
      <c r="AC52" s="17">
        <f t="shared" si="38"/>
        <v>0</v>
      </c>
      <c r="AD52" s="17">
        <f t="shared" si="38"/>
        <v>-18</v>
      </c>
      <c r="AE52" s="3"/>
      <c r="AF52" s="17">
        <f t="shared" si="38"/>
        <v>18</v>
      </c>
      <c r="AG52" s="17">
        <f t="shared" si="38"/>
        <v>1126</v>
      </c>
      <c r="AH52" s="17">
        <f t="shared" si="38"/>
        <v>234</v>
      </c>
      <c r="AI52" s="17">
        <f t="shared" si="38"/>
        <v>-1360</v>
      </c>
      <c r="AJ52" s="17">
        <f t="shared" si="38"/>
        <v>0</v>
      </c>
      <c r="AK52" s="17">
        <f t="shared" si="38"/>
        <v>0</v>
      </c>
      <c r="AL52" s="17">
        <f t="shared" si="38"/>
        <v>0</v>
      </c>
      <c r="AM52" s="17">
        <f t="shared" si="38"/>
        <v>0</v>
      </c>
      <c r="AN52" s="17">
        <f t="shared" si="38"/>
        <v>0</v>
      </c>
      <c r="AO52" s="17">
        <f t="shared" si="38"/>
        <v>0</v>
      </c>
      <c r="AP52" s="17">
        <f t="shared" si="38"/>
        <v>0</v>
      </c>
      <c r="AQ52" s="17">
        <f t="shared" si="38"/>
        <v>0</v>
      </c>
      <c r="AR52" s="17">
        <f t="shared" si="38"/>
        <v>18</v>
      </c>
    </row>
    <row r="53" spans="1:44" outlineLevel="2" x14ac:dyDescent="0.25">
      <c r="AR53" s="2"/>
    </row>
    <row r="54" spans="1:44" outlineLevel="2" x14ac:dyDescent="0.25">
      <c r="A54" s="1" t="s">
        <v>140</v>
      </c>
      <c r="B54" s="1" t="s">
        <v>141</v>
      </c>
      <c r="D54" s="3">
        <v>0</v>
      </c>
      <c r="E54" s="3">
        <v>0</v>
      </c>
      <c r="F54" s="3">
        <v>0</v>
      </c>
      <c r="G54" s="3">
        <v>2</v>
      </c>
      <c r="H54" s="3">
        <v>1</v>
      </c>
      <c r="I54" s="3">
        <v>4</v>
      </c>
      <c r="J54" s="3">
        <v>0</v>
      </c>
      <c r="K54" s="3">
        <v>-6</v>
      </c>
      <c r="L54" s="3">
        <v>-2</v>
      </c>
      <c r="M54" s="3">
        <v>0</v>
      </c>
      <c r="N54" s="3">
        <v>0</v>
      </c>
      <c r="O54" s="3">
        <v>4</v>
      </c>
      <c r="P54" s="3">
        <f t="shared" ref="P54:P88" si="39">SUM(D54:O54)</f>
        <v>3</v>
      </c>
      <c r="Q54" s="3"/>
      <c r="R54" s="3">
        <v>55</v>
      </c>
      <c r="S54" s="3">
        <v>-15</v>
      </c>
      <c r="T54" s="3">
        <v>-114</v>
      </c>
      <c r="U54" s="3">
        <v>79</v>
      </c>
      <c r="V54" s="3">
        <v>-89</v>
      </c>
      <c r="W54" s="3">
        <v>-35</v>
      </c>
      <c r="X54" s="3">
        <v>-3</v>
      </c>
      <c r="Y54" s="3">
        <v>-10</v>
      </c>
      <c r="Z54" s="3">
        <v>-3</v>
      </c>
      <c r="AA54" s="3">
        <v>-1</v>
      </c>
      <c r="AB54" s="3">
        <v>0</v>
      </c>
      <c r="AC54" s="3">
        <v>0</v>
      </c>
      <c r="AD54" s="3">
        <f t="shared" ref="AD54:AD88" si="40">SUM(R54:AC54)</f>
        <v>-136</v>
      </c>
      <c r="AE54" s="3"/>
      <c r="AF54" s="3">
        <f>D54-R54</f>
        <v>-55</v>
      </c>
      <c r="AG54" s="3">
        <f t="shared" ref="AG54:AQ69" si="41">E54-S54</f>
        <v>15</v>
      </c>
      <c r="AH54" s="3">
        <f t="shared" si="41"/>
        <v>114</v>
      </c>
      <c r="AI54" s="3">
        <f t="shared" si="41"/>
        <v>-77</v>
      </c>
      <c r="AJ54" s="3">
        <f t="shared" si="41"/>
        <v>90</v>
      </c>
      <c r="AK54" s="3">
        <f t="shared" si="41"/>
        <v>39</v>
      </c>
      <c r="AL54" s="3">
        <f t="shared" si="41"/>
        <v>3</v>
      </c>
      <c r="AM54" s="3">
        <f t="shared" si="41"/>
        <v>4</v>
      </c>
      <c r="AN54" s="3">
        <f t="shared" si="41"/>
        <v>1</v>
      </c>
      <c r="AO54" s="3">
        <f t="shared" si="41"/>
        <v>1</v>
      </c>
      <c r="AP54" s="3">
        <f t="shared" si="41"/>
        <v>0</v>
      </c>
      <c r="AQ54" s="3">
        <f t="shared" si="41"/>
        <v>4</v>
      </c>
      <c r="AR54" s="3">
        <f t="shared" ref="AR54:AR88" si="42">SUM(AF54:AQ54)</f>
        <v>139</v>
      </c>
    </row>
    <row r="55" spans="1:44" outlineLevel="2" x14ac:dyDescent="0.25">
      <c r="A55" s="1" t="s">
        <v>142</v>
      </c>
      <c r="B55" s="1" t="s">
        <v>143</v>
      </c>
      <c r="D55" s="3">
        <v>3245647</v>
      </c>
      <c r="E55" s="3">
        <v>3251507</v>
      </c>
      <c r="F55" s="3">
        <v>3433896</v>
      </c>
      <c r="G55" s="3">
        <v>548520</v>
      </c>
      <c r="H55" s="3">
        <v>310427</v>
      </c>
      <c r="I55" s="3">
        <v>1230006</v>
      </c>
      <c r="J55" s="3">
        <v>3644469</v>
      </c>
      <c r="K55" s="3">
        <v>5569814</v>
      </c>
      <c r="L55" s="3">
        <v>392178</v>
      </c>
      <c r="M55" s="3">
        <v>2335342</v>
      </c>
      <c r="N55" s="3">
        <v>4991864</v>
      </c>
      <c r="O55" s="3">
        <v>4253219</v>
      </c>
      <c r="P55" s="3">
        <f t="shared" si="39"/>
        <v>33206889</v>
      </c>
      <c r="Q55" s="3"/>
      <c r="R55" s="3">
        <v>1050029</v>
      </c>
      <c r="S55" s="3">
        <v>75256</v>
      </c>
      <c r="T55" s="3">
        <v>2897017</v>
      </c>
      <c r="U55" s="3">
        <v>1537787</v>
      </c>
      <c r="V55" s="3">
        <v>609276</v>
      </c>
      <c r="W55" s="3">
        <v>421282</v>
      </c>
      <c r="X55" s="3">
        <v>921282</v>
      </c>
      <c r="Y55" s="3">
        <v>4784584</v>
      </c>
      <c r="Z55" s="3">
        <v>4246294</v>
      </c>
      <c r="AA55" s="3">
        <v>4880376</v>
      </c>
      <c r="AB55" s="3">
        <v>5604862</v>
      </c>
      <c r="AC55" s="3">
        <v>1983355</v>
      </c>
      <c r="AD55" s="3">
        <f t="shared" si="40"/>
        <v>29011400</v>
      </c>
      <c r="AE55" s="3"/>
      <c r="AF55" s="3">
        <f t="shared" ref="AF55:AQ88" si="43">D55-R55</f>
        <v>2195618</v>
      </c>
      <c r="AG55" s="3">
        <f t="shared" si="41"/>
        <v>3176251</v>
      </c>
      <c r="AH55" s="3">
        <f t="shared" si="41"/>
        <v>536879</v>
      </c>
      <c r="AI55" s="3">
        <f t="shared" si="41"/>
        <v>-989267</v>
      </c>
      <c r="AJ55" s="3">
        <f t="shared" si="41"/>
        <v>-298849</v>
      </c>
      <c r="AK55" s="3">
        <f t="shared" si="41"/>
        <v>808724</v>
      </c>
      <c r="AL55" s="3">
        <f t="shared" si="41"/>
        <v>2723187</v>
      </c>
      <c r="AM55" s="3">
        <f t="shared" si="41"/>
        <v>785230</v>
      </c>
      <c r="AN55" s="3">
        <f t="shared" si="41"/>
        <v>-3854116</v>
      </c>
      <c r="AO55" s="3">
        <f t="shared" si="41"/>
        <v>-2545034</v>
      </c>
      <c r="AP55" s="3">
        <f t="shared" si="41"/>
        <v>-612998</v>
      </c>
      <c r="AQ55" s="3">
        <f t="shared" si="41"/>
        <v>2269864</v>
      </c>
      <c r="AR55" s="3">
        <f t="shared" si="42"/>
        <v>4195489</v>
      </c>
    </row>
    <row r="56" spans="1:44" outlineLevel="2" x14ac:dyDescent="0.25">
      <c r="A56" s="1" t="s">
        <v>144</v>
      </c>
      <c r="B56" s="1" t="s">
        <v>145</v>
      </c>
      <c r="D56" s="3">
        <v>0</v>
      </c>
      <c r="E56" s="3">
        <v>0</v>
      </c>
      <c r="F56" s="3">
        <v>0</v>
      </c>
      <c r="G56" s="3">
        <v>0</v>
      </c>
      <c r="H56" s="3">
        <v>12472</v>
      </c>
      <c r="I56" s="3">
        <v>7150</v>
      </c>
      <c r="J56" s="3">
        <v>6127</v>
      </c>
      <c r="K56" s="3">
        <v>6533</v>
      </c>
      <c r="L56" s="3">
        <v>6322</v>
      </c>
      <c r="M56" s="3">
        <v>6533</v>
      </c>
      <c r="N56" s="3">
        <v>8111</v>
      </c>
      <c r="O56" s="3">
        <v>-8111</v>
      </c>
      <c r="P56" s="3">
        <f t="shared" si="39"/>
        <v>45137</v>
      </c>
      <c r="Q56" s="3"/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f t="shared" si="40"/>
        <v>0</v>
      </c>
      <c r="AE56" s="3"/>
      <c r="AF56" s="3">
        <f t="shared" si="43"/>
        <v>0</v>
      </c>
      <c r="AG56" s="3">
        <f t="shared" si="41"/>
        <v>0</v>
      </c>
      <c r="AH56" s="3">
        <f t="shared" si="41"/>
        <v>0</v>
      </c>
      <c r="AI56" s="3">
        <f t="shared" si="41"/>
        <v>0</v>
      </c>
      <c r="AJ56" s="3">
        <f t="shared" si="41"/>
        <v>12472</v>
      </c>
      <c r="AK56" s="3">
        <f t="shared" si="41"/>
        <v>7150</v>
      </c>
      <c r="AL56" s="3">
        <f t="shared" si="41"/>
        <v>6127</v>
      </c>
      <c r="AM56" s="3">
        <f t="shared" si="41"/>
        <v>6533</v>
      </c>
      <c r="AN56" s="3">
        <f t="shared" si="41"/>
        <v>6322</v>
      </c>
      <c r="AO56" s="3">
        <f t="shared" si="41"/>
        <v>6533</v>
      </c>
      <c r="AP56" s="3">
        <f t="shared" si="41"/>
        <v>8111</v>
      </c>
      <c r="AQ56" s="3">
        <f t="shared" si="41"/>
        <v>-8111</v>
      </c>
      <c r="AR56" s="3">
        <f t="shared" si="42"/>
        <v>45137</v>
      </c>
    </row>
    <row r="57" spans="1:44" outlineLevel="2" x14ac:dyDescent="0.25">
      <c r="A57" s="1" t="s">
        <v>146</v>
      </c>
      <c r="B57" s="1" t="s">
        <v>147</v>
      </c>
      <c r="D57" s="3">
        <v>3978353</v>
      </c>
      <c r="E57" s="3">
        <v>3883926</v>
      </c>
      <c r="F57" s="3">
        <v>4319824</v>
      </c>
      <c r="G57" s="3">
        <v>4436833</v>
      </c>
      <c r="H57" s="3">
        <v>4365765</v>
      </c>
      <c r="I57" s="3">
        <v>4378507</v>
      </c>
      <c r="J57" s="3">
        <v>4504358</v>
      </c>
      <c r="K57" s="3">
        <v>4249346</v>
      </c>
      <c r="L57" s="3">
        <v>4268403</v>
      </c>
      <c r="M57" s="3">
        <v>4612606</v>
      </c>
      <c r="N57" s="3">
        <v>4413878</v>
      </c>
      <c r="O57" s="3">
        <v>4373243</v>
      </c>
      <c r="P57" s="3">
        <f t="shared" si="39"/>
        <v>51785042</v>
      </c>
      <c r="Q57" s="3"/>
      <c r="R57" s="3">
        <v>4535330</v>
      </c>
      <c r="S57" s="3">
        <v>3821723</v>
      </c>
      <c r="T57" s="3">
        <v>3542537</v>
      </c>
      <c r="U57" s="3">
        <v>3999836</v>
      </c>
      <c r="V57" s="3">
        <v>4902074</v>
      </c>
      <c r="W57" s="3">
        <v>4479788</v>
      </c>
      <c r="X57" s="3">
        <v>4890961</v>
      </c>
      <c r="Y57" s="3">
        <v>4795089</v>
      </c>
      <c r="Z57" s="3">
        <v>3269744</v>
      </c>
      <c r="AA57" s="3">
        <v>5438475</v>
      </c>
      <c r="AB57" s="3">
        <v>4672596</v>
      </c>
      <c r="AC57" s="3">
        <v>4496897</v>
      </c>
      <c r="AD57" s="3">
        <f t="shared" si="40"/>
        <v>52845050</v>
      </c>
      <c r="AE57" s="3"/>
      <c r="AF57" s="3">
        <f t="shared" si="43"/>
        <v>-556977</v>
      </c>
      <c r="AG57" s="3">
        <f t="shared" si="41"/>
        <v>62203</v>
      </c>
      <c r="AH57" s="3">
        <f t="shared" si="41"/>
        <v>777287</v>
      </c>
      <c r="AI57" s="3">
        <f t="shared" si="41"/>
        <v>436997</v>
      </c>
      <c r="AJ57" s="3">
        <f t="shared" si="41"/>
        <v>-536309</v>
      </c>
      <c r="AK57" s="3">
        <f t="shared" si="41"/>
        <v>-101281</v>
      </c>
      <c r="AL57" s="3">
        <f t="shared" si="41"/>
        <v>-386603</v>
      </c>
      <c r="AM57" s="3">
        <f t="shared" si="41"/>
        <v>-545743</v>
      </c>
      <c r="AN57" s="3">
        <f t="shared" si="41"/>
        <v>998659</v>
      </c>
      <c r="AO57" s="3">
        <f t="shared" si="41"/>
        <v>-825869</v>
      </c>
      <c r="AP57" s="3">
        <f t="shared" si="41"/>
        <v>-258718</v>
      </c>
      <c r="AQ57" s="3">
        <f t="shared" si="41"/>
        <v>-123654</v>
      </c>
      <c r="AR57" s="3">
        <f t="shared" si="42"/>
        <v>-1060008</v>
      </c>
    </row>
    <row r="58" spans="1:44" outlineLevel="2" x14ac:dyDescent="0.25">
      <c r="A58" s="1" t="s">
        <v>148</v>
      </c>
      <c r="B58" s="1" t="s">
        <v>149</v>
      </c>
      <c r="D58" s="3">
        <v>5</v>
      </c>
      <c r="E58" s="3">
        <v>-5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5</v>
      </c>
      <c r="M58" s="3">
        <v>7</v>
      </c>
      <c r="N58" s="3">
        <v>-12</v>
      </c>
      <c r="O58" s="3">
        <v>0</v>
      </c>
      <c r="P58" s="3">
        <f t="shared" si="39"/>
        <v>0</v>
      </c>
      <c r="Q58" s="3"/>
      <c r="R58" s="3">
        <v>0</v>
      </c>
      <c r="S58" s="3">
        <v>0</v>
      </c>
      <c r="T58" s="3">
        <v>0</v>
      </c>
      <c r="U58" s="3">
        <v>16</v>
      </c>
      <c r="V58" s="3">
        <v>-16</v>
      </c>
      <c r="W58" s="3">
        <v>0</v>
      </c>
      <c r="X58" s="3">
        <v>351</v>
      </c>
      <c r="Y58" s="3">
        <v>0</v>
      </c>
      <c r="Z58" s="3">
        <v>18</v>
      </c>
      <c r="AA58" s="3">
        <v>-1</v>
      </c>
      <c r="AB58" s="3">
        <v>-17</v>
      </c>
      <c r="AC58" s="3">
        <v>0</v>
      </c>
      <c r="AD58" s="3">
        <f t="shared" si="40"/>
        <v>351</v>
      </c>
      <c r="AE58" s="3"/>
      <c r="AF58" s="3">
        <f t="shared" si="43"/>
        <v>5</v>
      </c>
      <c r="AG58" s="3">
        <f t="shared" si="41"/>
        <v>-5</v>
      </c>
      <c r="AH58" s="3">
        <f t="shared" si="41"/>
        <v>0</v>
      </c>
      <c r="AI58" s="3">
        <f t="shared" si="41"/>
        <v>-16</v>
      </c>
      <c r="AJ58" s="3">
        <f t="shared" si="41"/>
        <v>16</v>
      </c>
      <c r="AK58" s="3">
        <f t="shared" si="41"/>
        <v>0</v>
      </c>
      <c r="AL58" s="3">
        <f t="shared" si="41"/>
        <v>-351</v>
      </c>
      <c r="AM58" s="3">
        <f t="shared" si="41"/>
        <v>0</v>
      </c>
      <c r="AN58" s="3">
        <f t="shared" si="41"/>
        <v>-13</v>
      </c>
      <c r="AO58" s="3">
        <f t="shared" si="41"/>
        <v>8</v>
      </c>
      <c r="AP58" s="3">
        <f t="shared" si="41"/>
        <v>5</v>
      </c>
      <c r="AQ58" s="3">
        <f t="shared" si="41"/>
        <v>0</v>
      </c>
      <c r="AR58" s="3">
        <f t="shared" si="42"/>
        <v>-351</v>
      </c>
    </row>
    <row r="59" spans="1:44" outlineLevel="2" x14ac:dyDescent="0.25">
      <c r="A59" s="1" t="s">
        <v>150</v>
      </c>
      <c r="B59" s="1" t="s">
        <v>151</v>
      </c>
      <c r="D59" s="3">
        <v>-60</v>
      </c>
      <c r="E59" s="3">
        <v>74</v>
      </c>
      <c r="F59" s="3">
        <v>-476</v>
      </c>
      <c r="G59" s="3">
        <v>-526</v>
      </c>
      <c r="H59" s="3">
        <v>-1967</v>
      </c>
      <c r="I59" s="3">
        <v>-2125</v>
      </c>
      <c r="J59" s="3">
        <v>-553</v>
      </c>
      <c r="K59" s="3">
        <v>-3855</v>
      </c>
      <c r="L59" s="3">
        <v>-4635</v>
      </c>
      <c r="M59" s="3">
        <v>-2707</v>
      </c>
      <c r="N59" s="3">
        <v>-821</v>
      </c>
      <c r="O59" s="3">
        <v>-83</v>
      </c>
      <c r="P59" s="3">
        <f t="shared" si="39"/>
        <v>-17734</v>
      </c>
      <c r="Q59" s="3"/>
      <c r="R59" s="3">
        <v>-2249</v>
      </c>
      <c r="S59" s="3">
        <v>-375</v>
      </c>
      <c r="T59" s="3">
        <v>865</v>
      </c>
      <c r="U59" s="3">
        <v>21</v>
      </c>
      <c r="V59" s="3">
        <v>-116</v>
      </c>
      <c r="W59" s="3">
        <v>466</v>
      </c>
      <c r="X59" s="3">
        <v>110</v>
      </c>
      <c r="Y59" s="3">
        <v>-32</v>
      </c>
      <c r="Z59" s="3">
        <v>-72</v>
      </c>
      <c r="AA59" s="3">
        <v>-16</v>
      </c>
      <c r="AB59" s="3">
        <v>100</v>
      </c>
      <c r="AC59" s="3">
        <v>193</v>
      </c>
      <c r="AD59" s="3">
        <f t="shared" si="40"/>
        <v>-1105</v>
      </c>
      <c r="AE59" s="3"/>
      <c r="AF59" s="3">
        <f t="shared" si="43"/>
        <v>2189</v>
      </c>
      <c r="AG59" s="3">
        <f t="shared" si="41"/>
        <v>449</v>
      </c>
      <c r="AH59" s="3">
        <f t="shared" si="41"/>
        <v>-1341</v>
      </c>
      <c r="AI59" s="3">
        <f t="shared" si="41"/>
        <v>-547</v>
      </c>
      <c r="AJ59" s="3">
        <f t="shared" si="41"/>
        <v>-1851</v>
      </c>
      <c r="AK59" s="3">
        <f t="shared" si="41"/>
        <v>-2591</v>
      </c>
      <c r="AL59" s="3">
        <f t="shared" si="41"/>
        <v>-663</v>
      </c>
      <c r="AM59" s="3">
        <f t="shared" si="41"/>
        <v>-3823</v>
      </c>
      <c r="AN59" s="3">
        <f t="shared" si="41"/>
        <v>-4563</v>
      </c>
      <c r="AO59" s="3">
        <f t="shared" si="41"/>
        <v>-2691</v>
      </c>
      <c r="AP59" s="3">
        <f t="shared" si="41"/>
        <v>-921</v>
      </c>
      <c r="AQ59" s="3">
        <f t="shared" si="41"/>
        <v>-276</v>
      </c>
      <c r="AR59" s="3">
        <f t="shared" si="42"/>
        <v>-16629</v>
      </c>
    </row>
    <row r="60" spans="1:44" outlineLevel="2" x14ac:dyDescent="0.25">
      <c r="A60" s="1" t="s">
        <v>152</v>
      </c>
      <c r="B60" s="1" t="s">
        <v>153</v>
      </c>
      <c r="D60" s="3">
        <v>-1058</v>
      </c>
      <c r="E60" s="3">
        <v>3539</v>
      </c>
      <c r="F60" s="3">
        <v>-2254</v>
      </c>
      <c r="G60" s="3">
        <v>-3085</v>
      </c>
      <c r="H60" s="3">
        <v>-4418</v>
      </c>
      <c r="I60" s="3">
        <v>-6424</v>
      </c>
      <c r="J60" s="3">
        <v>-8378</v>
      </c>
      <c r="K60" s="3">
        <v>-23167</v>
      </c>
      <c r="L60" s="3">
        <v>-7807</v>
      </c>
      <c r="M60" s="3">
        <v>-11713</v>
      </c>
      <c r="N60" s="3">
        <v>-13155</v>
      </c>
      <c r="O60" s="3">
        <v>-270</v>
      </c>
      <c r="P60" s="3">
        <f t="shared" si="39"/>
        <v>-78190</v>
      </c>
      <c r="Q60" s="3"/>
      <c r="R60" s="3">
        <v>-4578</v>
      </c>
      <c r="S60" s="3">
        <v>-523</v>
      </c>
      <c r="T60" s="3">
        <v>1096</v>
      </c>
      <c r="U60" s="3">
        <v>763</v>
      </c>
      <c r="V60" s="3">
        <v>-690</v>
      </c>
      <c r="W60" s="3">
        <v>-487</v>
      </c>
      <c r="X60" s="3">
        <v>-302</v>
      </c>
      <c r="Y60" s="3">
        <v>435</v>
      </c>
      <c r="Z60" s="3">
        <v>468</v>
      </c>
      <c r="AA60" s="3">
        <v>-1244</v>
      </c>
      <c r="AB60" s="3">
        <v>5642</v>
      </c>
      <c r="AC60" s="3">
        <v>4634</v>
      </c>
      <c r="AD60" s="3">
        <f t="shared" si="40"/>
        <v>5214</v>
      </c>
      <c r="AE60" s="3"/>
      <c r="AF60" s="3">
        <f t="shared" si="43"/>
        <v>3520</v>
      </c>
      <c r="AG60" s="3">
        <f t="shared" si="41"/>
        <v>4062</v>
      </c>
      <c r="AH60" s="3">
        <f t="shared" si="41"/>
        <v>-3350</v>
      </c>
      <c r="AI60" s="3">
        <f t="shared" si="41"/>
        <v>-3848</v>
      </c>
      <c r="AJ60" s="3">
        <f t="shared" si="41"/>
        <v>-3728</v>
      </c>
      <c r="AK60" s="3">
        <f t="shared" si="41"/>
        <v>-5937</v>
      </c>
      <c r="AL60" s="3">
        <f t="shared" si="41"/>
        <v>-8076</v>
      </c>
      <c r="AM60" s="3">
        <f t="shared" si="41"/>
        <v>-23602</v>
      </c>
      <c r="AN60" s="3">
        <f t="shared" si="41"/>
        <v>-8275</v>
      </c>
      <c r="AO60" s="3">
        <f t="shared" si="41"/>
        <v>-10469</v>
      </c>
      <c r="AP60" s="3">
        <f t="shared" si="41"/>
        <v>-18797</v>
      </c>
      <c r="AQ60" s="3">
        <f t="shared" si="41"/>
        <v>-4904</v>
      </c>
      <c r="AR60" s="3">
        <f t="shared" si="42"/>
        <v>-83404</v>
      </c>
    </row>
    <row r="61" spans="1:44" outlineLevel="2" x14ac:dyDescent="0.25">
      <c r="A61" s="1" t="s">
        <v>154</v>
      </c>
      <c r="B61" s="1" t="s">
        <v>155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4</v>
      </c>
      <c r="M61" s="3">
        <v>-4</v>
      </c>
      <c r="N61" s="3">
        <v>0</v>
      </c>
      <c r="O61" s="3">
        <v>0</v>
      </c>
      <c r="P61" s="3">
        <f t="shared" si="39"/>
        <v>0</v>
      </c>
      <c r="Q61" s="3"/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44</v>
      </c>
      <c r="Y61" s="3">
        <v>0</v>
      </c>
      <c r="Z61" s="3">
        <v>170</v>
      </c>
      <c r="AA61" s="3">
        <v>0</v>
      </c>
      <c r="AB61" s="3">
        <v>0</v>
      </c>
      <c r="AC61" s="3">
        <v>0</v>
      </c>
      <c r="AD61" s="3">
        <f t="shared" si="40"/>
        <v>214</v>
      </c>
      <c r="AE61" s="3"/>
      <c r="AF61" s="3">
        <f t="shared" si="43"/>
        <v>0</v>
      </c>
      <c r="AG61" s="3">
        <f t="shared" si="41"/>
        <v>0</v>
      </c>
      <c r="AH61" s="3">
        <f t="shared" si="41"/>
        <v>0</v>
      </c>
      <c r="AI61" s="3">
        <f t="shared" si="41"/>
        <v>0</v>
      </c>
      <c r="AJ61" s="3">
        <f t="shared" si="41"/>
        <v>0</v>
      </c>
      <c r="AK61" s="3">
        <f t="shared" si="41"/>
        <v>0</v>
      </c>
      <c r="AL61" s="3">
        <f t="shared" si="41"/>
        <v>-44</v>
      </c>
      <c r="AM61" s="3">
        <f t="shared" si="41"/>
        <v>0</v>
      </c>
      <c r="AN61" s="3">
        <f t="shared" si="41"/>
        <v>-166</v>
      </c>
      <c r="AO61" s="3">
        <f t="shared" si="41"/>
        <v>-4</v>
      </c>
      <c r="AP61" s="3">
        <f t="shared" si="41"/>
        <v>0</v>
      </c>
      <c r="AQ61" s="3">
        <f t="shared" si="41"/>
        <v>0</v>
      </c>
      <c r="AR61" s="3">
        <f t="shared" si="42"/>
        <v>-214</v>
      </c>
    </row>
    <row r="62" spans="1:44" outlineLevel="2" x14ac:dyDescent="0.25">
      <c r="A62" s="1" t="s">
        <v>156</v>
      </c>
      <c r="B62" s="1" t="s">
        <v>157</v>
      </c>
      <c r="D62" s="3">
        <v>830891</v>
      </c>
      <c r="E62" s="3">
        <v>3547199</v>
      </c>
      <c r="F62" s="3">
        <v>3644503</v>
      </c>
      <c r="G62" s="3">
        <v>4169254</v>
      </c>
      <c r="H62" s="3">
        <v>5464117</v>
      </c>
      <c r="I62" s="3">
        <v>5577998</v>
      </c>
      <c r="J62" s="3">
        <v>3363310</v>
      </c>
      <c r="K62" s="3">
        <v>4082074</v>
      </c>
      <c r="L62" s="3">
        <v>4226604</v>
      </c>
      <c r="M62" s="3">
        <v>5384777</v>
      </c>
      <c r="N62" s="3">
        <v>4401446</v>
      </c>
      <c r="O62" s="3">
        <v>3526160</v>
      </c>
      <c r="P62" s="3">
        <f t="shared" si="39"/>
        <v>48218333</v>
      </c>
      <c r="Q62" s="3"/>
      <c r="R62" s="3">
        <v>2213770</v>
      </c>
      <c r="S62" s="3">
        <v>3566180</v>
      </c>
      <c r="T62" s="3">
        <v>4883233</v>
      </c>
      <c r="U62" s="3">
        <v>5897902</v>
      </c>
      <c r="V62" s="3">
        <v>6364573</v>
      </c>
      <c r="W62" s="3">
        <v>5375419</v>
      </c>
      <c r="X62" s="3">
        <v>2821819</v>
      </c>
      <c r="Y62" s="3">
        <v>3528726</v>
      </c>
      <c r="Z62" s="3">
        <v>2059449</v>
      </c>
      <c r="AA62" s="3">
        <v>2280872</v>
      </c>
      <c r="AB62" s="3">
        <v>3128439</v>
      </c>
      <c r="AC62" s="3">
        <v>2354032</v>
      </c>
      <c r="AD62" s="3">
        <f t="shared" si="40"/>
        <v>44474414</v>
      </c>
      <c r="AE62" s="3"/>
      <c r="AF62" s="3">
        <f t="shared" si="43"/>
        <v>-1382879</v>
      </c>
      <c r="AG62" s="3">
        <f t="shared" si="41"/>
        <v>-18981</v>
      </c>
      <c r="AH62" s="3">
        <f t="shared" si="41"/>
        <v>-1238730</v>
      </c>
      <c r="AI62" s="3">
        <f t="shared" si="41"/>
        <v>-1728648</v>
      </c>
      <c r="AJ62" s="3">
        <f t="shared" si="41"/>
        <v>-900456</v>
      </c>
      <c r="AK62" s="3">
        <f t="shared" si="41"/>
        <v>202579</v>
      </c>
      <c r="AL62" s="3">
        <f t="shared" si="41"/>
        <v>541491</v>
      </c>
      <c r="AM62" s="3">
        <f t="shared" si="41"/>
        <v>553348</v>
      </c>
      <c r="AN62" s="3">
        <f t="shared" si="41"/>
        <v>2167155</v>
      </c>
      <c r="AO62" s="3">
        <f t="shared" si="41"/>
        <v>3103905</v>
      </c>
      <c r="AP62" s="3">
        <f t="shared" si="41"/>
        <v>1273007</v>
      </c>
      <c r="AQ62" s="3">
        <f t="shared" si="41"/>
        <v>1172128</v>
      </c>
      <c r="AR62" s="3">
        <f t="shared" si="42"/>
        <v>3743919</v>
      </c>
    </row>
    <row r="63" spans="1:44" outlineLevel="2" x14ac:dyDescent="0.25">
      <c r="A63" s="1" t="s">
        <v>158</v>
      </c>
      <c r="B63" s="1" t="s">
        <v>159</v>
      </c>
      <c r="D63" s="3">
        <v>224084</v>
      </c>
      <c r="E63" s="3">
        <v>207228</v>
      </c>
      <c r="F63" s="3">
        <v>207347</v>
      </c>
      <c r="G63" s="3">
        <v>211701</v>
      </c>
      <c r="H63" s="3">
        <v>213907</v>
      </c>
      <c r="I63" s="3">
        <v>212285</v>
      </c>
      <c r="J63" s="3">
        <v>213944</v>
      </c>
      <c r="K63" s="3">
        <v>212618</v>
      </c>
      <c r="L63" s="3">
        <v>213840</v>
      </c>
      <c r="M63" s="3">
        <v>214146</v>
      </c>
      <c r="N63" s="3">
        <v>142752</v>
      </c>
      <c r="O63" s="3">
        <v>144467</v>
      </c>
      <c r="P63" s="3">
        <f t="shared" si="39"/>
        <v>2418319</v>
      </c>
      <c r="Q63" s="3"/>
      <c r="R63" s="3">
        <v>222230</v>
      </c>
      <c r="S63" s="3">
        <v>217235</v>
      </c>
      <c r="T63" s="3">
        <v>224297</v>
      </c>
      <c r="U63" s="3">
        <v>222564</v>
      </c>
      <c r="V63" s="3">
        <v>224408</v>
      </c>
      <c r="W63" s="3">
        <v>177539</v>
      </c>
      <c r="X63" s="3">
        <v>216268</v>
      </c>
      <c r="Y63" s="3">
        <v>200301</v>
      </c>
      <c r="Z63" s="3">
        <v>201788</v>
      </c>
      <c r="AA63" s="3">
        <v>200140</v>
      </c>
      <c r="AB63" s="3">
        <v>205005</v>
      </c>
      <c r="AC63" s="3">
        <v>205795</v>
      </c>
      <c r="AD63" s="3">
        <f t="shared" si="40"/>
        <v>2517570</v>
      </c>
      <c r="AE63" s="3"/>
      <c r="AF63" s="3">
        <f t="shared" si="43"/>
        <v>1854</v>
      </c>
      <c r="AG63" s="3">
        <f t="shared" si="41"/>
        <v>-10007</v>
      </c>
      <c r="AH63" s="3">
        <f t="shared" si="41"/>
        <v>-16950</v>
      </c>
      <c r="AI63" s="3">
        <f t="shared" si="41"/>
        <v>-10863</v>
      </c>
      <c r="AJ63" s="3">
        <f t="shared" si="41"/>
        <v>-10501</v>
      </c>
      <c r="AK63" s="3">
        <f t="shared" si="41"/>
        <v>34746</v>
      </c>
      <c r="AL63" s="3">
        <f t="shared" si="41"/>
        <v>-2324</v>
      </c>
      <c r="AM63" s="3">
        <f t="shared" si="41"/>
        <v>12317</v>
      </c>
      <c r="AN63" s="3">
        <f t="shared" si="41"/>
        <v>12052</v>
      </c>
      <c r="AO63" s="3">
        <f t="shared" si="41"/>
        <v>14006</v>
      </c>
      <c r="AP63" s="3">
        <f t="shared" si="41"/>
        <v>-62253</v>
      </c>
      <c r="AQ63" s="3">
        <f t="shared" si="41"/>
        <v>-61328</v>
      </c>
      <c r="AR63" s="3">
        <f t="shared" si="42"/>
        <v>-99251</v>
      </c>
    </row>
    <row r="64" spans="1:44" outlineLevel="2" x14ac:dyDescent="0.25">
      <c r="A64" s="1" t="s">
        <v>160</v>
      </c>
      <c r="B64" s="1" t="s">
        <v>161</v>
      </c>
      <c r="D64" s="3">
        <v>-92125</v>
      </c>
      <c r="E64" s="3">
        <v>-92125</v>
      </c>
      <c r="F64" s="3">
        <v>-92125</v>
      </c>
      <c r="G64" s="3">
        <v>-92125</v>
      </c>
      <c r="H64" s="3">
        <v>-92125</v>
      </c>
      <c r="I64" s="3">
        <v>-92125</v>
      </c>
      <c r="J64" s="3">
        <v>-92125</v>
      </c>
      <c r="K64" s="3">
        <v>-92125</v>
      </c>
      <c r="L64" s="3">
        <v>-92125</v>
      </c>
      <c r="M64" s="3">
        <v>-92125</v>
      </c>
      <c r="N64" s="3">
        <v>-448950</v>
      </c>
      <c r="O64" s="3">
        <v>-92125</v>
      </c>
      <c r="P64" s="3">
        <f t="shared" si="39"/>
        <v>-1462325</v>
      </c>
      <c r="Q64" s="3"/>
      <c r="R64" s="3">
        <v>-213930</v>
      </c>
      <c r="S64" s="3">
        <v>-207029</v>
      </c>
      <c r="T64" s="3">
        <v>-213930</v>
      </c>
      <c r="U64" s="3">
        <v>-213930</v>
      </c>
      <c r="V64" s="3">
        <v>-213930</v>
      </c>
      <c r="W64" s="3">
        <v>-25216</v>
      </c>
      <c r="X64" s="3">
        <v>32652</v>
      </c>
      <c r="Y64" s="3">
        <v>-92125</v>
      </c>
      <c r="Z64" s="3">
        <v>-92125</v>
      </c>
      <c r="AA64" s="3">
        <v>-92125</v>
      </c>
      <c r="AB64" s="3">
        <v>-92125</v>
      </c>
      <c r="AC64" s="3">
        <v>-92125</v>
      </c>
      <c r="AD64" s="3">
        <f t="shared" si="40"/>
        <v>-1515938</v>
      </c>
      <c r="AE64" s="3"/>
      <c r="AF64" s="3">
        <f t="shared" si="43"/>
        <v>121805</v>
      </c>
      <c r="AG64" s="3">
        <f t="shared" si="41"/>
        <v>114904</v>
      </c>
      <c r="AH64" s="3">
        <f t="shared" si="41"/>
        <v>121805</v>
      </c>
      <c r="AI64" s="3">
        <f t="shared" si="41"/>
        <v>121805</v>
      </c>
      <c r="AJ64" s="3">
        <f t="shared" si="41"/>
        <v>121805</v>
      </c>
      <c r="AK64" s="3">
        <f t="shared" si="41"/>
        <v>-66909</v>
      </c>
      <c r="AL64" s="3">
        <f t="shared" si="41"/>
        <v>-124777</v>
      </c>
      <c r="AM64" s="3">
        <f t="shared" si="41"/>
        <v>0</v>
      </c>
      <c r="AN64" s="3">
        <f t="shared" si="41"/>
        <v>0</v>
      </c>
      <c r="AO64" s="3">
        <f t="shared" si="41"/>
        <v>0</v>
      </c>
      <c r="AP64" s="3">
        <f t="shared" si="41"/>
        <v>-356825</v>
      </c>
      <c r="AQ64" s="3">
        <f t="shared" si="41"/>
        <v>0</v>
      </c>
      <c r="AR64" s="3">
        <f t="shared" si="42"/>
        <v>53613</v>
      </c>
    </row>
    <row r="65" spans="1:44" outlineLevel="2" x14ac:dyDescent="0.25">
      <c r="A65" s="1" t="s">
        <v>162</v>
      </c>
      <c r="B65" s="1" t="s">
        <v>163</v>
      </c>
      <c r="D65" s="3">
        <v>72770</v>
      </c>
      <c r="E65" s="3">
        <v>72985</v>
      </c>
      <c r="F65" s="3">
        <v>74529</v>
      </c>
      <c r="G65" s="3">
        <v>71129</v>
      </c>
      <c r="H65" s="3">
        <v>71807</v>
      </c>
      <c r="I65" s="3">
        <v>222151</v>
      </c>
      <c r="J65" s="3">
        <v>81650</v>
      </c>
      <c r="K65" s="3">
        <v>81246</v>
      </c>
      <c r="L65" s="3">
        <v>81642</v>
      </c>
      <c r="M65" s="3">
        <v>81759</v>
      </c>
      <c r="N65" s="3">
        <v>54530</v>
      </c>
      <c r="O65" s="3">
        <v>55187</v>
      </c>
      <c r="P65" s="3">
        <f t="shared" si="39"/>
        <v>1021385</v>
      </c>
      <c r="Q65" s="3"/>
      <c r="R65" s="3">
        <v>160395</v>
      </c>
      <c r="S65" s="3">
        <v>77809</v>
      </c>
      <c r="T65" s="3">
        <v>65920</v>
      </c>
      <c r="U65" s="3">
        <v>62773</v>
      </c>
      <c r="V65" s="3">
        <v>61379</v>
      </c>
      <c r="W65" s="3">
        <v>60171</v>
      </c>
      <c r="X65" s="3">
        <v>60703</v>
      </c>
      <c r="Y65" s="3">
        <v>60685</v>
      </c>
      <c r="Z65" s="3">
        <v>143391</v>
      </c>
      <c r="AA65" s="3">
        <v>71662</v>
      </c>
      <c r="AB65" s="3">
        <v>72646</v>
      </c>
      <c r="AC65" s="3">
        <v>72926</v>
      </c>
      <c r="AD65" s="3">
        <f t="shared" si="40"/>
        <v>970460</v>
      </c>
      <c r="AE65" s="3"/>
      <c r="AF65" s="3">
        <f t="shared" si="43"/>
        <v>-87625</v>
      </c>
      <c r="AG65" s="3">
        <f t="shared" si="41"/>
        <v>-4824</v>
      </c>
      <c r="AH65" s="3">
        <f t="shared" si="41"/>
        <v>8609</v>
      </c>
      <c r="AI65" s="3">
        <f t="shared" si="41"/>
        <v>8356</v>
      </c>
      <c r="AJ65" s="3">
        <f t="shared" si="41"/>
        <v>10428</v>
      </c>
      <c r="AK65" s="3">
        <f t="shared" si="41"/>
        <v>161980</v>
      </c>
      <c r="AL65" s="3">
        <f t="shared" si="41"/>
        <v>20947</v>
      </c>
      <c r="AM65" s="3">
        <f t="shared" si="41"/>
        <v>20561</v>
      </c>
      <c r="AN65" s="3">
        <f t="shared" si="41"/>
        <v>-61749</v>
      </c>
      <c r="AO65" s="3">
        <f t="shared" si="41"/>
        <v>10097</v>
      </c>
      <c r="AP65" s="3">
        <f t="shared" si="41"/>
        <v>-18116</v>
      </c>
      <c r="AQ65" s="3">
        <f t="shared" si="41"/>
        <v>-17739</v>
      </c>
      <c r="AR65" s="3">
        <f t="shared" si="42"/>
        <v>50925</v>
      </c>
    </row>
    <row r="66" spans="1:44" outlineLevel="2" x14ac:dyDescent="0.25">
      <c r="A66" s="1" t="s">
        <v>164</v>
      </c>
      <c r="B66" s="1" t="s">
        <v>165</v>
      </c>
      <c r="D66" s="3">
        <v>42015</v>
      </c>
      <c r="E66" s="3">
        <v>64093</v>
      </c>
      <c r="F66" s="3">
        <v>54428</v>
      </c>
      <c r="G66" s="3">
        <v>50526</v>
      </c>
      <c r="H66" s="3">
        <v>46460</v>
      </c>
      <c r="I66" s="3">
        <v>60125</v>
      </c>
      <c r="J66" s="3">
        <v>54734</v>
      </c>
      <c r="K66" s="3">
        <v>46672</v>
      </c>
      <c r="L66" s="3">
        <v>26870</v>
      </c>
      <c r="M66" s="3">
        <v>38097</v>
      </c>
      <c r="N66" s="3">
        <v>59832</v>
      </c>
      <c r="O66" s="3">
        <v>38313</v>
      </c>
      <c r="P66" s="3">
        <f t="shared" si="39"/>
        <v>582165</v>
      </c>
      <c r="Q66" s="3"/>
      <c r="R66" s="3">
        <v>154406</v>
      </c>
      <c r="S66" s="3">
        <v>45055</v>
      </c>
      <c r="T66" s="3">
        <v>56009</v>
      </c>
      <c r="U66" s="3">
        <v>111616</v>
      </c>
      <c r="V66" s="3">
        <v>76650</v>
      </c>
      <c r="W66" s="3">
        <v>69399</v>
      </c>
      <c r="X66" s="3">
        <v>71367</v>
      </c>
      <c r="Y66" s="3">
        <v>87928</v>
      </c>
      <c r="Z66" s="3">
        <v>80043</v>
      </c>
      <c r="AA66" s="3">
        <v>83668</v>
      </c>
      <c r="AB66" s="3">
        <v>69341</v>
      </c>
      <c r="AC66" s="3">
        <v>70589</v>
      </c>
      <c r="AD66" s="3">
        <f t="shared" si="40"/>
        <v>976071</v>
      </c>
      <c r="AE66" s="3"/>
      <c r="AF66" s="3">
        <f t="shared" si="43"/>
        <v>-112391</v>
      </c>
      <c r="AG66" s="3">
        <f t="shared" si="41"/>
        <v>19038</v>
      </c>
      <c r="AH66" s="3">
        <f t="shared" si="41"/>
        <v>-1581</v>
      </c>
      <c r="AI66" s="3">
        <f t="shared" si="41"/>
        <v>-61090</v>
      </c>
      <c r="AJ66" s="3">
        <f t="shared" si="41"/>
        <v>-30190</v>
      </c>
      <c r="AK66" s="3">
        <f t="shared" si="41"/>
        <v>-9274</v>
      </c>
      <c r="AL66" s="3">
        <f t="shared" si="41"/>
        <v>-16633</v>
      </c>
      <c r="AM66" s="3">
        <f t="shared" si="41"/>
        <v>-41256</v>
      </c>
      <c r="AN66" s="3">
        <f t="shared" si="41"/>
        <v>-53173</v>
      </c>
      <c r="AO66" s="3">
        <f t="shared" si="41"/>
        <v>-45571</v>
      </c>
      <c r="AP66" s="3">
        <f t="shared" si="41"/>
        <v>-9509</v>
      </c>
      <c r="AQ66" s="3">
        <f t="shared" si="41"/>
        <v>-32276</v>
      </c>
      <c r="AR66" s="3">
        <f t="shared" si="42"/>
        <v>-393906</v>
      </c>
    </row>
    <row r="67" spans="1:44" outlineLevel="2" x14ac:dyDescent="0.25">
      <c r="A67" s="1" t="s">
        <v>166</v>
      </c>
      <c r="B67" s="1" t="s">
        <v>167</v>
      </c>
      <c r="D67" s="3">
        <v>-3861</v>
      </c>
      <c r="E67" s="3">
        <v>-14195</v>
      </c>
      <c r="F67" s="3">
        <v>-14206</v>
      </c>
      <c r="G67" s="3">
        <v>-3476</v>
      </c>
      <c r="H67" s="3">
        <v>-4497</v>
      </c>
      <c r="I67" s="3">
        <v>-4919</v>
      </c>
      <c r="J67" s="3">
        <v>-7449</v>
      </c>
      <c r="K67" s="3">
        <v>-4111</v>
      </c>
      <c r="L67" s="3">
        <v>-13236</v>
      </c>
      <c r="M67" s="3">
        <v>-8397</v>
      </c>
      <c r="N67" s="3">
        <v>-47614</v>
      </c>
      <c r="O67" s="3">
        <v>-7214</v>
      </c>
      <c r="P67" s="3">
        <f t="shared" si="39"/>
        <v>-133175</v>
      </c>
      <c r="Q67" s="3"/>
      <c r="R67" s="3">
        <v>-62148</v>
      </c>
      <c r="S67" s="3">
        <v>-22529</v>
      </c>
      <c r="T67" s="3">
        <v>-32836</v>
      </c>
      <c r="U67" s="3">
        <v>-21928</v>
      </c>
      <c r="V67" s="3">
        <v>-6460</v>
      </c>
      <c r="W67" s="3">
        <v>-12377</v>
      </c>
      <c r="X67" s="3">
        <v>-28435</v>
      </c>
      <c r="Y67" s="3">
        <v>-27043</v>
      </c>
      <c r="Z67" s="3">
        <v>-8061</v>
      </c>
      <c r="AA67" s="3">
        <v>-21370</v>
      </c>
      <c r="AB67" s="3">
        <v>-2800</v>
      </c>
      <c r="AC67" s="3">
        <v>-14292</v>
      </c>
      <c r="AD67" s="3">
        <f t="shared" si="40"/>
        <v>-260279</v>
      </c>
      <c r="AE67" s="3"/>
      <c r="AF67" s="3">
        <f t="shared" si="43"/>
        <v>58287</v>
      </c>
      <c r="AG67" s="3">
        <f t="shared" si="41"/>
        <v>8334</v>
      </c>
      <c r="AH67" s="3">
        <f t="shared" si="41"/>
        <v>18630</v>
      </c>
      <c r="AI67" s="3">
        <f t="shared" si="41"/>
        <v>18452</v>
      </c>
      <c r="AJ67" s="3">
        <f t="shared" si="41"/>
        <v>1963</v>
      </c>
      <c r="AK67" s="3">
        <f t="shared" si="41"/>
        <v>7458</v>
      </c>
      <c r="AL67" s="3">
        <f t="shared" si="41"/>
        <v>20986</v>
      </c>
      <c r="AM67" s="3">
        <f t="shared" si="41"/>
        <v>22932</v>
      </c>
      <c r="AN67" s="3">
        <f t="shared" si="41"/>
        <v>-5175</v>
      </c>
      <c r="AO67" s="3">
        <f t="shared" si="41"/>
        <v>12973</v>
      </c>
      <c r="AP67" s="3">
        <f t="shared" si="41"/>
        <v>-44814</v>
      </c>
      <c r="AQ67" s="3">
        <f t="shared" si="41"/>
        <v>7078</v>
      </c>
      <c r="AR67" s="3">
        <f t="shared" si="42"/>
        <v>127104</v>
      </c>
    </row>
    <row r="68" spans="1:44" outlineLevel="2" x14ac:dyDescent="0.25">
      <c r="A68" s="1" t="s">
        <v>168</v>
      </c>
      <c r="B68" s="1" t="s">
        <v>169</v>
      </c>
      <c r="D68" s="3">
        <v>243371</v>
      </c>
      <c r="E68" s="3">
        <v>265724</v>
      </c>
      <c r="F68" s="3">
        <v>303701</v>
      </c>
      <c r="G68" s="3">
        <v>839083</v>
      </c>
      <c r="H68" s="3">
        <v>1062060</v>
      </c>
      <c r="I68" s="3">
        <v>2234979</v>
      </c>
      <c r="J68" s="3">
        <v>465152</v>
      </c>
      <c r="K68" s="3">
        <v>327412</v>
      </c>
      <c r="L68" s="3">
        <v>1333146</v>
      </c>
      <c r="M68" s="3">
        <v>389980</v>
      </c>
      <c r="N68" s="3">
        <v>964412</v>
      </c>
      <c r="O68" s="3">
        <v>237268</v>
      </c>
      <c r="P68" s="3">
        <f t="shared" si="39"/>
        <v>8666288</v>
      </c>
      <c r="Q68" s="3"/>
      <c r="R68" s="3">
        <v>2571522</v>
      </c>
      <c r="S68" s="3">
        <v>1728303</v>
      </c>
      <c r="T68" s="3">
        <v>1372349</v>
      </c>
      <c r="U68" s="3">
        <v>883294</v>
      </c>
      <c r="V68" s="3">
        <v>1333228</v>
      </c>
      <c r="W68" s="3">
        <v>1218717</v>
      </c>
      <c r="X68" s="3">
        <v>778237</v>
      </c>
      <c r="Y68" s="3">
        <v>493517</v>
      </c>
      <c r="Z68" s="3">
        <v>551784</v>
      </c>
      <c r="AA68" s="3">
        <v>148281</v>
      </c>
      <c r="AB68" s="3">
        <v>352423</v>
      </c>
      <c r="AC68" s="3">
        <v>246073</v>
      </c>
      <c r="AD68" s="3">
        <f t="shared" si="40"/>
        <v>11677728</v>
      </c>
      <c r="AE68" s="3"/>
      <c r="AF68" s="3">
        <f t="shared" si="43"/>
        <v>-2328151</v>
      </c>
      <c r="AG68" s="3">
        <f t="shared" si="41"/>
        <v>-1462579</v>
      </c>
      <c r="AH68" s="3">
        <f t="shared" si="41"/>
        <v>-1068648</v>
      </c>
      <c r="AI68" s="3">
        <f t="shared" si="41"/>
        <v>-44211</v>
      </c>
      <c r="AJ68" s="3">
        <f t="shared" si="41"/>
        <v>-271168</v>
      </c>
      <c r="AK68" s="3">
        <f t="shared" si="41"/>
        <v>1016262</v>
      </c>
      <c r="AL68" s="3">
        <f t="shared" si="41"/>
        <v>-313085</v>
      </c>
      <c r="AM68" s="3">
        <f t="shared" si="41"/>
        <v>-166105</v>
      </c>
      <c r="AN68" s="3">
        <f t="shared" si="41"/>
        <v>781362</v>
      </c>
      <c r="AO68" s="3">
        <f t="shared" si="41"/>
        <v>241699</v>
      </c>
      <c r="AP68" s="3">
        <f t="shared" si="41"/>
        <v>611989</v>
      </c>
      <c r="AQ68" s="3">
        <f t="shared" si="41"/>
        <v>-8805</v>
      </c>
      <c r="AR68" s="3">
        <f t="shared" si="42"/>
        <v>-3011440</v>
      </c>
    </row>
    <row r="69" spans="1:44" outlineLevel="2" x14ac:dyDescent="0.25">
      <c r="A69" s="1" t="s">
        <v>170</v>
      </c>
      <c r="B69" s="1" t="s">
        <v>171</v>
      </c>
      <c r="D69" s="3">
        <v>23261</v>
      </c>
      <c r="E69" s="3">
        <v>42255</v>
      </c>
      <c r="F69" s="3">
        <v>11209</v>
      </c>
      <c r="G69" s="3">
        <v>26856</v>
      </c>
      <c r="H69" s="3">
        <v>20408</v>
      </c>
      <c r="I69" s="3">
        <v>41703</v>
      </c>
      <c r="J69" s="3">
        <v>32771</v>
      </c>
      <c r="K69" s="3">
        <v>25744</v>
      </c>
      <c r="L69" s="3">
        <v>17380</v>
      </c>
      <c r="M69" s="3">
        <v>22400</v>
      </c>
      <c r="N69" s="3">
        <v>29079</v>
      </c>
      <c r="O69" s="3">
        <v>12405</v>
      </c>
      <c r="P69" s="3">
        <f t="shared" si="39"/>
        <v>305471</v>
      </c>
      <c r="Q69" s="3"/>
      <c r="R69" s="3">
        <v>175571</v>
      </c>
      <c r="S69" s="3">
        <v>36156</v>
      </c>
      <c r="T69" s="3">
        <v>-712896</v>
      </c>
      <c r="U69" s="3">
        <v>73898</v>
      </c>
      <c r="V69" s="3">
        <v>42966</v>
      </c>
      <c r="W69" s="3">
        <v>37304</v>
      </c>
      <c r="X69" s="3">
        <v>37334</v>
      </c>
      <c r="Y69" s="3">
        <v>77461</v>
      </c>
      <c r="Z69" s="3">
        <v>27933</v>
      </c>
      <c r="AA69" s="3">
        <v>21079</v>
      </c>
      <c r="AB69" s="3">
        <v>45024</v>
      </c>
      <c r="AC69" s="3">
        <v>15003</v>
      </c>
      <c r="AD69" s="3">
        <f t="shared" si="40"/>
        <v>-123167</v>
      </c>
      <c r="AE69" s="3"/>
      <c r="AF69" s="3">
        <f t="shared" si="43"/>
        <v>-152310</v>
      </c>
      <c r="AG69" s="3">
        <f t="shared" si="41"/>
        <v>6099</v>
      </c>
      <c r="AH69" s="3">
        <f t="shared" si="41"/>
        <v>724105</v>
      </c>
      <c r="AI69" s="3">
        <f t="shared" si="41"/>
        <v>-47042</v>
      </c>
      <c r="AJ69" s="3">
        <f t="shared" si="41"/>
        <v>-22558</v>
      </c>
      <c r="AK69" s="3">
        <f t="shared" si="41"/>
        <v>4399</v>
      </c>
      <c r="AL69" s="3">
        <f t="shared" si="41"/>
        <v>-4563</v>
      </c>
      <c r="AM69" s="3">
        <f t="shared" si="41"/>
        <v>-51717</v>
      </c>
      <c r="AN69" s="3">
        <f t="shared" si="41"/>
        <v>-10553</v>
      </c>
      <c r="AO69" s="3">
        <f t="shared" si="41"/>
        <v>1321</v>
      </c>
      <c r="AP69" s="3">
        <f t="shared" si="41"/>
        <v>-15945</v>
      </c>
      <c r="AQ69" s="3">
        <f t="shared" si="41"/>
        <v>-2598</v>
      </c>
      <c r="AR69" s="3">
        <f t="shared" si="42"/>
        <v>428638</v>
      </c>
    </row>
    <row r="70" spans="1:44" outlineLevel="2" x14ac:dyDescent="0.25">
      <c r="A70" s="1" t="s">
        <v>172</v>
      </c>
      <c r="B70" s="1" t="s">
        <v>173</v>
      </c>
      <c r="D70" s="3">
        <v>-5235</v>
      </c>
      <c r="E70" s="3">
        <v>-6332</v>
      </c>
      <c r="F70" s="3">
        <v>-4251</v>
      </c>
      <c r="G70" s="3">
        <v>-5424</v>
      </c>
      <c r="H70" s="3">
        <v>-2913</v>
      </c>
      <c r="I70" s="3">
        <v>-6180</v>
      </c>
      <c r="J70" s="3">
        <v>-880</v>
      </c>
      <c r="K70" s="3">
        <v>-3097</v>
      </c>
      <c r="L70" s="3">
        <v>-2318</v>
      </c>
      <c r="M70" s="3">
        <v>-3397</v>
      </c>
      <c r="N70" s="3">
        <v>-7574</v>
      </c>
      <c r="O70" s="3">
        <v>-698</v>
      </c>
      <c r="P70" s="3">
        <f t="shared" si="39"/>
        <v>-48299</v>
      </c>
      <c r="Q70" s="3"/>
      <c r="R70" s="3">
        <v>-72494</v>
      </c>
      <c r="S70" s="3">
        <v>-56068</v>
      </c>
      <c r="T70" s="3">
        <v>10966</v>
      </c>
      <c r="U70" s="3">
        <v>-26478</v>
      </c>
      <c r="V70" s="3">
        <v>-9917</v>
      </c>
      <c r="W70" s="3">
        <v>-12668</v>
      </c>
      <c r="X70" s="3">
        <v>-12846</v>
      </c>
      <c r="Y70" s="3">
        <v>-41106</v>
      </c>
      <c r="Z70" s="3">
        <v>-7412</v>
      </c>
      <c r="AA70" s="3">
        <v>-3865</v>
      </c>
      <c r="AB70" s="3">
        <v>-21238</v>
      </c>
      <c r="AC70" s="3">
        <v>-3982</v>
      </c>
      <c r="AD70" s="3">
        <f t="shared" si="40"/>
        <v>-257108</v>
      </c>
      <c r="AE70" s="3"/>
      <c r="AF70" s="3">
        <f t="shared" si="43"/>
        <v>67259</v>
      </c>
      <c r="AG70" s="3">
        <f t="shared" si="43"/>
        <v>49736</v>
      </c>
      <c r="AH70" s="3">
        <f t="shared" si="43"/>
        <v>-15217</v>
      </c>
      <c r="AI70" s="3">
        <f t="shared" si="43"/>
        <v>21054</v>
      </c>
      <c r="AJ70" s="3">
        <f t="shared" si="43"/>
        <v>7004</v>
      </c>
      <c r="AK70" s="3">
        <f t="shared" si="43"/>
        <v>6488</v>
      </c>
      <c r="AL70" s="3">
        <f t="shared" si="43"/>
        <v>11966</v>
      </c>
      <c r="AM70" s="3">
        <f t="shared" si="43"/>
        <v>38009</v>
      </c>
      <c r="AN70" s="3">
        <f t="shared" si="43"/>
        <v>5094</v>
      </c>
      <c r="AO70" s="3">
        <f t="shared" si="43"/>
        <v>468</v>
      </c>
      <c r="AP70" s="3">
        <f t="shared" si="43"/>
        <v>13664</v>
      </c>
      <c r="AQ70" s="3">
        <f t="shared" si="43"/>
        <v>3284</v>
      </c>
      <c r="AR70" s="3">
        <f t="shared" si="42"/>
        <v>208809</v>
      </c>
    </row>
    <row r="71" spans="1:44" outlineLevel="2" x14ac:dyDescent="0.25">
      <c r="A71" s="1" t="s">
        <v>174</v>
      </c>
      <c r="B71" s="1" t="s">
        <v>175</v>
      </c>
      <c r="D71" s="3">
        <v>566</v>
      </c>
      <c r="E71" s="3">
        <v>3317</v>
      </c>
      <c r="F71" s="3">
        <v>197</v>
      </c>
      <c r="G71" s="3">
        <v>6690</v>
      </c>
      <c r="H71" s="3">
        <v>82325</v>
      </c>
      <c r="I71" s="3">
        <v>57957</v>
      </c>
      <c r="J71" s="3">
        <v>41706</v>
      </c>
      <c r="K71" s="3">
        <v>6809</v>
      </c>
      <c r="L71" s="3">
        <v>1098</v>
      </c>
      <c r="M71" s="3">
        <v>297</v>
      </c>
      <c r="N71" s="3">
        <v>86</v>
      </c>
      <c r="O71" s="3">
        <v>28</v>
      </c>
      <c r="P71" s="3">
        <f t="shared" si="39"/>
        <v>201076</v>
      </c>
      <c r="Q71" s="3"/>
      <c r="R71" s="3">
        <v>8107</v>
      </c>
      <c r="S71" s="3">
        <v>179</v>
      </c>
      <c r="T71" s="3">
        <v>48228</v>
      </c>
      <c r="U71" s="3">
        <v>57237</v>
      </c>
      <c r="V71" s="3">
        <v>42328</v>
      </c>
      <c r="W71" s="3">
        <v>17736</v>
      </c>
      <c r="X71" s="3">
        <v>78566</v>
      </c>
      <c r="Y71" s="3">
        <v>7054</v>
      </c>
      <c r="Z71" s="3">
        <v>6516</v>
      </c>
      <c r="AA71" s="3">
        <v>2282</v>
      </c>
      <c r="AB71" s="3">
        <v>2175</v>
      </c>
      <c r="AC71" s="3">
        <v>565</v>
      </c>
      <c r="AD71" s="3">
        <f t="shared" si="40"/>
        <v>270973</v>
      </c>
      <c r="AE71" s="3"/>
      <c r="AF71" s="3">
        <f t="shared" si="43"/>
        <v>-7541</v>
      </c>
      <c r="AG71" s="3">
        <f t="shared" si="43"/>
        <v>3138</v>
      </c>
      <c r="AH71" s="3">
        <f t="shared" si="43"/>
        <v>-48031</v>
      </c>
      <c r="AI71" s="3">
        <f t="shared" si="43"/>
        <v>-50547</v>
      </c>
      <c r="AJ71" s="3">
        <f t="shared" si="43"/>
        <v>39997</v>
      </c>
      <c r="AK71" s="3">
        <f t="shared" si="43"/>
        <v>40221</v>
      </c>
      <c r="AL71" s="3">
        <f t="shared" si="43"/>
        <v>-36860</v>
      </c>
      <c r="AM71" s="3">
        <f t="shared" si="43"/>
        <v>-245</v>
      </c>
      <c r="AN71" s="3">
        <f t="shared" si="43"/>
        <v>-5418</v>
      </c>
      <c r="AO71" s="3">
        <f t="shared" si="43"/>
        <v>-1985</v>
      </c>
      <c r="AP71" s="3">
        <f t="shared" si="43"/>
        <v>-2089</v>
      </c>
      <c r="AQ71" s="3">
        <f t="shared" si="43"/>
        <v>-537</v>
      </c>
      <c r="AR71" s="3">
        <f t="shared" si="42"/>
        <v>-69897</v>
      </c>
    </row>
    <row r="72" spans="1:44" outlineLevel="2" x14ac:dyDescent="0.25">
      <c r="A72" s="1" t="s">
        <v>176</v>
      </c>
      <c r="B72" s="1" t="s">
        <v>177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f t="shared" si="39"/>
        <v>0</v>
      </c>
      <c r="Q72" s="3"/>
      <c r="R72" s="3">
        <v>0</v>
      </c>
      <c r="S72" s="3">
        <v>0</v>
      </c>
      <c r="T72" s="3">
        <v>0</v>
      </c>
      <c r="U72" s="3">
        <v>-3509</v>
      </c>
      <c r="V72" s="3">
        <v>0</v>
      </c>
      <c r="W72" s="3">
        <v>0</v>
      </c>
      <c r="X72" s="3">
        <v>-23152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f t="shared" si="40"/>
        <v>-26661</v>
      </c>
      <c r="AE72" s="3"/>
      <c r="AF72" s="3">
        <f t="shared" si="43"/>
        <v>0</v>
      </c>
      <c r="AG72" s="3">
        <f t="shared" si="43"/>
        <v>0</v>
      </c>
      <c r="AH72" s="3">
        <f t="shared" si="43"/>
        <v>0</v>
      </c>
      <c r="AI72" s="3">
        <f t="shared" si="43"/>
        <v>3509</v>
      </c>
      <c r="AJ72" s="3">
        <f t="shared" si="43"/>
        <v>0</v>
      </c>
      <c r="AK72" s="3">
        <f t="shared" si="43"/>
        <v>0</v>
      </c>
      <c r="AL72" s="3">
        <f t="shared" si="43"/>
        <v>23152</v>
      </c>
      <c r="AM72" s="3">
        <f t="shared" si="43"/>
        <v>0</v>
      </c>
      <c r="AN72" s="3">
        <f t="shared" si="43"/>
        <v>0</v>
      </c>
      <c r="AO72" s="3">
        <f t="shared" si="43"/>
        <v>0</v>
      </c>
      <c r="AP72" s="3">
        <f t="shared" si="43"/>
        <v>0</v>
      </c>
      <c r="AQ72" s="3">
        <f t="shared" si="43"/>
        <v>0</v>
      </c>
      <c r="AR72" s="3">
        <f t="shared" si="42"/>
        <v>26661</v>
      </c>
    </row>
    <row r="73" spans="1:44" outlineLevel="2" x14ac:dyDescent="0.25">
      <c r="A73" s="1" t="s">
        <v>178</v>
      </c>
      <c r="B73" s="1" t="s">
        <v>179</v>
      </c>
      <c r="D73" s="3">
        <v>-146</v>
      </c>
      <c r="E73" s="3">
        <v>3</v>
      </c>
      <c r="F73" s="3">
        <v>49</v>
      </c>
      <c r="G73" s="3">
        <v>20</v>
      </c>
      <c r="H73" s="3">
        <v>0</v>
      </c>
      <c r="I73" s="3">
        <v>0</v>
      </c>
      <c r="J73" s="3">
        <v>1</v>
      </c>
      <c r="K73" s="3">
        <v>5</v>
      </c>
      <c r="L73" s="3">
        <v>-863</v>
      </c>
      <c r="M73" s="3">
        <v>6</v>
      </c>
      <c r="N73" s="3">
        <v>0</v>
      </c>
      <c r="O73" s="3">
        <v>-3</v>
      </c>
      <c r="P73" s="3">
        <f t="shared" si="39"/>
        <v>-928</v>
      </c>
      <c r="Q73" s="3"/>
      <c r="R73" s="3">
        <v>1</v>
      </c>
      <c r="S73" s="3">
        <v>-44</v>
      </c>
      <c r="T73" s="3">
        <v>-176</v>
      </c>
      <c r="U73" s="3">
        <v>-3125</v>
      </c>
      <c r="V73" s="3">
        <v>0</v>
      </c>
      <c r="W73" s="3">
        <v>9</v>
      </c>
      <c r="X73" s="3">
        <v>-14</v>
      </c>
      <c r="Y73" s="3">
        <v>-92</v>
      </c>
      <c r="Z73" s="3">
        <v>372</v>
      </c>
      <c r="AA73" s="3">
        <v>563</v>
      </c>
      <c r="AB73" s="3">
        <v>1157</v>
      </c>
      <c r="AC73" s="3">
        <v>363</v>
      </c>
      <c r="AD73" s="3">
        <f t="shared" si="40"/>
        <v>-986</v>
      </c>
      <c r="AE73" s="3"/>
      <c r="AF73" s="3">
        <f t="shared" si="43"/>
        <v>-147</v>
      </c>
      <c r="AG73" s="3">
        <f t="shared" si="43"/>
        <v>47</v>
      </c>
      <c r="AH73" s="3">
        <f t="shared" si="43"/>
        <v>225</v>
      </c>
      <c r="AI73" s="3">
        <f t="shared" si="43"/>
        <v>3145</v>
      </c>
      <c r="AJ73" s="3">
        <f t="shared" si="43"/>
        <v>0</v>
      </c>
      <c r="AK73" s="3">
        <f t="shared" si="43"/>
        <v>-9</v>
      </c>
      <c r="AL73" s="3">
        <f t="shared" si="43"/>
        <v>15</v>
      </c>
      <c r="AM73" s="3">
        <f t="shared" si="43"/>
        <v>97</v>
      </c>
      <c r="AN73" s="3">
        <f t="shared" si="43"/>
        <v>-1235</v>
      </c>
      <c r="AO73" s="3">
        <f t="shared" si="43"/>
        <v>-557</v>
      </c>
      <c r="AP73" s="3">
        <f t="shared" si="43"/>
        <v>-1157</v>
      </c>
      <c r="AQ73" s="3">
        <f t="shared" si="43"/>
        <v>-366</v>
      </c>
      <c r="AR73" s="3">
        <f t="shared" si="42"/>
        <v>58</v>
      </c>
    </row>
    <row r="74" spans="1:44" outlineLevel="2" x14ac:dyDescent="0.25">
      <c r="A74" s="1" t="s">
        <v>180</v>
      </c>
      <c r="B74" s="1" t="s">
        <v>181</v>
      </c>
      <c r="D74" s="3">
        <v>585</v>
      </c>
      <c r="E74" s="3">
        <v>585</v>
      </c>
      <c r="F74" s="3">
        <v>585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f t="shared" si="39"/>
        <v>1755</v>
      </c>
      <c r="Q74" s="3"/>
      <c r="R74" s="3">
        <v>5731</v>
      </c>
      <c r="S74" s="3">
        <v>5731</v>
      </c>
      <c r="T74" s="3">
        <v>5731</v>
      </c>
      <c r="U74" s="3">
        <v>4519</v>
      </c>
      <c r="V74" s="3">
        <v>4519</v>
      </c>
      <c r="W74" s="3">
        <v>4519</v>
      </c>
      <c r="X74" s="3">
        <v>4519</v>
      </c>
      <c r="Y74" s="3">
        <v>4519</v>
      </c>
      <c r="Z74" s="3">
        <v>4519</v>
      </c>
      <c r="AA74" s="3">
        <v>4519</v>
      </c>
      <c r="AB74" s="3">
        <v>585</v>
      </c>
      <c r="AC74" s="3">
        <v>585</v>
      </c>
      <c r="AD74" s="3">
        <f t="shared" si="40"/>
        <v>49996</v>
      </c>
      <c r="AE74" s="3"/>
      <c r="AF74" s="3">
        <f t="shared" si="43"/>
        <v>-5146</v>
      </c>
      <c r="AG74" s="3">
        <f t="shared" si="43"/>
        <v>-5146</v>
      </c>
      <c r="AH74" s="3">
        <f t="shared" si="43"/>
        <v>-5146</v>
      </c>
      <c r="AI74" s="3">
        <f t="shared" si="43"/>
        <v>-4519</v>
      </c>
      <c r="AJ74" s="3">
        <f t="shared" si="43"/>
        <v>-4519</v>
      </c>
      <c r="AK74" s="3">
        <f t="shared" si="43"/>
        <v>-4519</v>
      </c>
      <c r="AL74" s="3">
        <f t="shared" si="43"/>
        <v>-4519</v>
      </c>
      <c r="AM74" s="3">
        <f t="shared" si="43"/>
        <v>-4519</v>
      </c>
      <c r="AN74" s="3">
        <f t="shared" si="43"/>
        <v>-4519</v>
      </c>
      <c r="AO74" s="3">
        <f t="shared" si="43"/>
        <v>-4519</v>
      </c>
      <c r="AP74" s="3">
        <f t="shared" si="43"/>
        <v>-585</v>
      </c>
      <c r="AQ74" s="3">
        <f t="shared" si="43"/>
        <v>-585</v>
      </c>
      <c r="AR74" s="3">
        <f t="shared" si="42"/>
        <v>-48241</v>
      </c>
    </row>
    <row r="75" spans="1:44" outlineLevel="2" x14ac:dyDescent="0.25">
      <c r="A75" s="1" t="s">
        <v>182</v>
      </c>
      <c r="B75" s="1" t="s">
        <v>183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f t="shared" si="39"/>
        <v>0</v>
      </c>
      <c r="Q75" s="3"/>
      <c r="R75" s="3">
        <v>31143</v>
      </c>
      <c r="S75" s="3">
        <v>37336</v>
      </c>
      <c r="T75" s="3">
        <v>38580</v>
      </c>
      <c r="U75" s="3">
        <v>194948</v>
      </c>
      <c r="V75" s="3">
        <v>200755</v>
      </c>
      <c r="W75" s="3">
        <v>197671</v>
      </c>
      <c r="X75" s="3">
        <v>193121</v>
      </c>
      <c r="Y75" s="3">
        <v>195715</v>
      </c>
      <c r="Z75" s="3">
        <v>200335</v>
      </c>
      <c r="AA75" s="3">
        <v>249726</v>
      </c>
      <c r="AB75" s="3">
        <v>258332</v>
      </c>
      <c r="AC75" s="3">
        <v>-258332</v>
      </c>
      <c r="AD75" s="3">
        <f t="shared" si="40"/>
        <v>1539330</v>
      </c>
      <c r="AE75" s="3"/>
      <c r="AF75" s="3">
        <f t="shared" si="43"/>
        <v>-31143</v>
      </c>
      <c r="AG75" s="3">
        <f t="shared" si="43"/>
        <v>-37336</v>
      </c>
      <c r="AH75" s="3">
        <f t="shared" si="43"/>
        <v>-38580</v>
      </c>
      <c r="AI75" s="3">
        <f t="shared" si="43"/>
        <v>-194948</v>
      </c>
      <c r="AJ75" s="3">
        <f t="shared" si="43"/>
        <v>-200755</v>
      </c>
      <c r="AK75" s="3">
        <f t="shared" si="43"/>
        <v>-197671</v>
      </c>
      <c r="AL75" s="3">
        <f t="shared" si="43"/>
        <v>-193121</v>
      </c>
      <c r="AM75" s="3">
        <f t="shared" si="43"/>
        <v>-195715</v>
      </c>
      <c r="AN75" s="3">
        <f t="shared" si="43"/>
        <v>-200335</v>
      </c>
      <c r="AO75" s="3">
        <f t="shared" si="43"/>
        <v>-249726</v>
      </c>
      <c r="AP75" s="3">
        <f t="shared" si="43"/>
        <v>-258332</v>
      </c>
      <c r="AQ75" s="3">
        <f t="shared" si="43"/>
        <v>258332</v>
      </c>
      <c r="AR75" s="3">
        <f t="shared" si="42"/>
        <v>-1539330</v>
      </c>
    </row>
    <row r="76" spans="1:44" outlineLevel="2" x14ac:dyDescent="0.25">
      <c r="A76" s="1" t="s">
        <v>184</v>
      </c>
      <c r="B76" s="1" t="s">
        <v>185</v>
      </c>
      <c r="D76" s="3">
        <v>70740</v>
      </c>
      <c r="E76" s="3">
        <v>51285</v>
      </c>
      <c r="F76" s="3">
        <v>30294</v>
      </c>
      <c r="G76" s="3">
        <v>54217</v>
      </c>
      <c r="H76" s="3">
        <v>50486</v>
      </c>
      <c r="I76" s="3">
        <v>70441</v>
      </c>
      <c r="J76" s="3">
        <v>49597</v>
      </c>
      <c r="K76" s="3">
        <v>60717</v>
      </c>
      <c r="L76" s="3">
        <v>44639</v>
      </c>
      <c r="M76" s="3">
        <v>69164</v>
      </c>
      <c r="N76" s="3">
        <v>73992</v>
      </c>
      <c r="O76" s="3">
        <v>24883</v>
      </c>
      <c r="P76" s="3">
        <f t="shared" si="39"/>
        <v>650455</v>
      </c>
      <c r="Q76" s="3"/>
      <c r="R76" s="3">
        <v>950725</v>
      </c>
      <c r="S76" s="3">
        <v>92923</v>
      </c>
      <c r="T76" s="3">
        <v>94645</v>
      </c>
      <c r="U76" s="3">
        <v>100238</v>
      </c>
      <c r="V76" s="3">
        <v>81529</v>
      </c>
      <c r="W76" s="3">
        <v>64654</v>
      </c>
      <c r="X76" s="3">
        <v>29502</v>
      </c>
      <c r="Y76" s="3">
        <v>54054</v>
      </c>
      <c r="Z76" s="3">
        <v>90773</v>
      </c>
      <c r="AA76" s="3">
        <v>79033</v>
      </c>
      <c r="AB76" s="3">
        <v>89172</v>
      </c>
      <c r="AC76" s="3">
        <v>88997</v>
      </c>
      <c r="AD76" s="3">
        <f t="shared" si="40"/>
        <v>1816245</v>
      </c>
      <c r="AE76" s="3"/>
      <c r="AF76" s="3">
        <f t="shared" si="43"/>
        <v>-879985</v>
      </c>
      <c r="AG76" s="3">
        <f t="shared" si="43"/>
        <v>-41638</v>
      </c>
      <c r="AH76" s="3">
        <f t="shared" si="43"/>
        <v>-64351</v>
      </c>
      <c r="AI76" s="3">
        <f t="shared" si="43"/>
        <v>-46021</v>
      </c>
      <c r="AJ76" s="3">
        <f t="shared" si="43"/>
        <v>-31043</v>
      </c>
      <c r="AK76" s="3">
        <f t="shared" si="43"/>
        <v>5787</v>
      </c>
      <c r="AL76" s="3">
        <f t="shared" si="43"/>
        <v>20095</v>
      </c>
      <c r="AM76" s="3">
        <f t="shared" si="43"/>
        <v>6663</v>
      </c>
      <c r="AN76" s="3">
        <f t="shared" si="43"/>
        <v>-46134</v>
      </c>
      <c r="AO76" s="3">
        <f t="shared" si="43"/>
        <v>-9869</v>
      </c>
      <c r="AP76" s="3">
        <f t="shared" si="43"/>
        <v>-15180</v>
      </c>
      <c r="AQ76" s="3">
        <f t="shared" si="43"/>
        <v>-64114</v>
      </c>
      <c r="AR76" s="3">
        <f t="shared" si="42"/>
        <v>-1165790</v>
      </c>
    </row>
    <row r="77" spans="1:44" outlineLevel="2" x14ac:dyDescent="0.25">
      <c r="A77" s="1" t="s">
        <v>186</v>
      </c>
      <c r="B77" s="1" t="s">
        <v>187</v>
      </c>
      <c r="D77" s="3">
        <v>287509</v>
      </c>
      <c r="E77" s="3">
        <v>258861</v>
      </c>
      <c r="F77" s="3">
        <v>102833</v>
      </c>
      <c r="G77" s="3">
        <v>144508</v>
      </c>
      <c r="H77" s="3">
        <v>120636</v>
      </c>
      <c r="I77" s="3">
        <v>-14509</v>
      </c>
      <c r="J77" s="3">
        <v>197682</v>
      </c>
      <c r="K77" s="3">
        <v>504643</v>
      </c>
      <c r="L77" s="3">
        <v>197342</v>
      </c>
      <c r="M77" s="3">
        <v>384221</v>
      </c>
      <c r="N77" s="3">
        <v>218650</v>
      </c>
      <c r="O77" s="3">
        <v>206686</v>
      </c>
      <c r="P77" s="3">
        <f t="shared" si="39"/>
        <v>2609062</v>
      </c>
      <c r="Q77" s="3"/>
      <c r="R77" s="3">
        <v>694601</v>
      </c>
      <c r="S77" s="3">
        <v>467281</v>
      </c>
      <c r="T77" s="3">
        <v>1277625</v>
      </c>
      <c r="U77" s="3">
        <v>610162</v>
      </c>
      <c r="V77" s="3">
        <v>162875</v>
      </c>
      <c r="W77" s="3">
        <v>398090</v>
      </c>
      <c r="X77" s="3">
        <v>552006</v>
      </c>
      <c r="Y77" s="3">
        <v>431727</v>
      </c>
      <c r="Z77" s="3">
        <v>266565</v>
      </c>
      <c r="AA77" s="3">
        <v>317645</v>
      </c>
      <c r="AB77" s="3">
        <v>-52936</v>
      </c>
      <c r="AC77" s="3">
        <v>-64203</v>
      </c>
      <c r="AD77" s="3">
        <f t="shared" si="40"/>
        <v>5061438</v>
      </c>
      <c r="AE77" s="3"/>
      <c r="AF77" s="3">
        <f t="shared" si="43"/>
        <v>-407092</v>
      </c>
      <c r="AG77" s="3">
        <f t="shared" si="43"/>
        <v>-208420</v>
      </c>
      <c r="AH77" s="3">
        <f t="shared" si="43"/>
        <v>-1174792</v>
      </c>
      <c r="AI77" s="3">
        <f t="shared" si="43"/>
        <v>-465654</v>
      </c>
      <c r="AJ77" s="3">
        <f t="shared" si="43"/>
        <v>-42239</v>
      </c>
      <c r="AK77" s="3">
        <f t="shared" si="43"/>
        <v>-412599</v>
      </c>
      <c r="AL77" s="3">
        <f t="shared" si="43"/>
        <v>-354324</v>
      </c>
      <c r="AM77" s="3">
        <f t="shared" si="43"/>
        <v>72916</v>
      </c>
      <c r="AN77" s="3">
        <f t="shared" si="43"/>
        <v>-69223</v>
      </c>
      <c r="AO77" s="3">
        <f t="shared" si="43"/>
        <v>66576</v>
      </c>
      <c r="AP77" s="3">
        <f t="shared" si="43"/>
        <v>271586</v>
      </c>
      <c r="AQ77" s="3">
        <f t="shared" si="43"/>
        <v>270889</v>
      </c>
      <c r="AR77" s="3">
        <f t="shared" si="42"/>
        <v>-2452376</v>
      </c>
    </row>
    <row r="78" spans="1:44" outlineLevel="2" x14ac:dyDescent="0.25">
      <c r="A78" s="1" t="s">
        <v>188</v>
      </c>
      <c r="B78" s="1" t="s">
        <v>189</v>
      </c>
      <c r="D78" s="3">
        <v>-178020</v>
      </c>
      <c r="E78" s="3">
        <v>-318205</v>
      </c>
      <c r="F78" s="3">
        <v>-231842</v>
      </c>
      <c r="G78" s="3">
        <v>-160268</v>
      </c>
      <c r="H78" s="3">
        <v>-102828</v>
      </c>
      <c r="I78" s="3">
        <v>-129759</v>
      </c>
      <c r="J78" s="3">
        <v>-229928</v>
      </c>
      <c r="K78" s="3">
        <v>-381879</v>
      </c>
      <c r="L78" s="3">
        <v>-227013</v>
      </c>
      <c r="M78" s="3">
        <v>-304869</v>
      </c>
      <c r="N78" s="3">
        <v>-313845</v>
      </c>
      <c r="O78" s="3">
        <v>-215419</v>
      </c>
      <c r="P78" s="3">
        <f t="shared" si="39"/>
        <v>-2793875</v>
      </c>
      <c r="Q78" s="3"/>
      <c r="R78" s="3">
        <v>-687811</v>
      </c>
      <c r="S78" s="3">
        <v>-355633</v>
      </c>
      <c r="T78" s="3">
        <v>-671571</v>
      </c>
      <c r="U78" s="3">
        <v>-1726001</v>
      </c>
      <c r="V78" s="3">
        <v>-170459</v>
      </c>
      <c r="W78" s="3">
        <v>-231583</v>
      </c>
      <c r="X78" s="3">
        <v>-355475</v>
      </c>
      <c r="Y78" s="3">
        <v>-274886</v>
      </c>
      <c r="Z78" s="3">
        <v>-212359</v>
      </c>
      <c r="AA78" s="3">
        <v>-164978</v>
      </c>
      <c r="AB78" s="3">
        <v>-372411</v>
      </c>
      <c r="AC78" s="3">
        <v>-178215</v>
      </c>
      <c r="AD78" s="3">
        <f t="shared" si="40"/>
        <v>-5401382</v>
      </c>
      <c r="AE78" s="3"/>
      <c r="AF78" s="3">
        <f t="shared" si="43"/>
        <v>509791</v>
      </c>
      <c r="AG78" s="3">
        <f t="shared" si="43"/>
        <v>37428</v>
      </c>
      <c r="AH78" s="3">
        <f t="shared" si="43"/>
        <v>439729</v>
      </c>
      <c r="AI78" s="3">
        <f t="shared" si="43"/>
        <v>1565733</v>
      </c>
      <c r="AJ78" s="3">
        <f t="shared" si="43"/>
        <v>67631</v>
      </c>
      <c r="AK78" s="3">
        <f t="shared" si="43"/>
        <v>101824</v>
      </c>
      <c r="AL78" s="3">
        <f t="shared" si="43"/>
        <v>125547</v>
      </c>
      <c r="AM78" s="3">
        <f t="shared" si="43"/>
        <v>-106993</v>
      </c>
      <c r="AN78" s="3">
        <f t="shared" si="43"/>
        <v>-14654</v>
      </c>
      <c r="AO78" s="3">
        <f t="shared" si="43"/>
        <v>-139891</v>
      </c>
      <c r="AP78" s="3">
        <f t="shared" si="43"/>
        <v>58566</v>
      </c>
      <c r="AQ78" s="3">
        <f t="shared" si="43"/>
        <v>-37204</v>
      </c>
      <c r="AR78" s="3">
        <f t="shared" si="42"/>
        <v>2607507</v>
      </c>
    </row>
    <row r="79" spans="1:44" outlineLevel="2" x14ac:dyDescent="0.25">
      <c r="A79" s="1" t="s">
        <v>190</v>
      </c>
      <c r="B79" s="1" t="s">
        <v>191</v>
      </c>
      <c r="D79" s="3">
        <v>-2241</v>
      </c>
      <c r="E79" s="3">
        <v>-2014</v>
      </c>
      <c r="F79" s="3">
        <v>-1475</v>
      </c>
      <c r="G79" s="3">
        <v>-8852</v>
      </c>
      <c r="H79" s="3">
        <v>-15627</v>
      </c>
      <c r="I79" s="3">
        <v>-87495</v>
      </c>
      <c r="J79" s="3">
        <v>-36105</v>
      </c>
      <c r="K79" s="3">
        <v>-33048</v>
      </c>
      <c r="L79" s="3">
        <v>19642</v>
      </c>
      <c r="M79" s="3">
        <v>-10573</v>
      </c>
      <c r="N79" s="3">
        <v>-52287</v>
      </c>
      <c r="O79" s="3">
        <v>-7196</v>
      </c>
      <c r="P79" s="3">
        <f t="shared" si="39"/>
        <v>-237271</v>
      </c>
      <c r="Q79" s="3"/>
      <c r="R79" s="3">
        <v>-56797</v>
      </c>
      <c r="S79" s="3">
        <v>6803</v>
      </c>
      <c r="T79" s="3">
        <v>-45027</v>
      </c>
      <c r="U79" s="3">
        <v>7314</v>
      </c>
      <c r="V79" s="3">
        <v>-22476</v>
      </c>
      <c r="W79" s="3">
        <v>-82917</v>
      </c>
      <c r="X79" s="3">
        <v>4504</v>
      </c>
      <c r="Y79" s="3">
        <v>-947</v>
      </c>
      <c r="Z79" s="3">
        <v>-906</v>
      </c>
      <c r="AA79" s="3">
        <v>3417</v>
      </c>
      <c r="AB79" s="3">
        <v>-206</v>
      </c>
      <c r="AC79" s="3">
        <v>-1299</v>
      </c>
      <c r="AD79" s="3">
        <f t="shared" si="40"/>
        <v>-188537</v>
      </c>
      <c r="AE79" s="3"/>
      <c r="AF79" s="3">
        <f t="shared" si="43"/>
        <v>54556</v>
      </c>
      <c r="AG79" s="3">
        <f t="shared" si="43"/>
        <v>-8817</v>
      </c>
      <c r="AH79" s="3">
        <f t="shared" si="43"/>
        <v>43552</v>
      </c>
      <c r="AI79" s="3">
        <f t="shared" si="43"/>
        <v>-16166</v>
      </c>
      <c r="AJ79" s="3">
        <f t="shared" si="43"/>
        <v>6849</v>
      </c>
      <c r="AK79" s="3">
        <f t="shared" si="43"/>
        <v>-4578</v>
      </c>
      <c r="AL79" s="3">
        <f t="shared" si="43"/>
        <v>-40609</v>
      </c>
      <c r="AM79" s="3">
        <f t="shared" si="43"/>
        <v>-32101</v>
      </c>
      <c r="AN79" s="3">
        <f t="shared" si="43"/>
        <v>20548</v>
      </c>
      <c r="AO79" s="3">
        <f t="shared" si="43"/>
        <v>-13990</v>
      </c>
      <c r="AP79" s="3">
        <f t="shared" si="43"/>
        <v>-52081</v>
      </c>
      <c r="AQ79" s="3">
        <f t="shared" si="43"/>
        <v>-5897</v>
      </c>
      <c r="AR79" s="3">
        <f t="shared" si="42"/>
        <v>-48734</v>
      </c>
    </row>
    <row r="80" spans="1:44" outlineLevel="2" x14ac:dyDescent="0.25">
      <c r="A80" s="1" t="s">
        <v>192</v>
      </c>
      <c r="B80" s="1" t="s">
        <v>193</v>
      </c>
      <c r="D80" s="3">
        <v>191935</v>
      </c>
      <c r="E80" s="3">
        <v>14584</v>
      </c>
      <c r="F80" s="3">
        <v>1943</v>
      </c>
      <c r="G80" s="3">
        <v>-1519</v>
      </c>
      <c r="H80" s="3">
        <v>-1377</v>
      </c>
      <c r="I80" s="3">
        <v>7091</v>
      </c>
      <c r="J80" s="3">
        <v>-142034</v>
      </c>
      <c r="K80" s="3">
        <v>-41171</v>
      </c>
      <c r="L80" s="3">
        <v>93840</v>
      </c>
      <c r="M80" s="3">
        <v>55880</v>
      </c>
      <c r="N80" s="3">
        <v>-101698</v>
      </c>
      <c r="O80" s="3">
        <v>-450016</v>
      </c>
      <c r="P80" s="3">
        <f t="shared" si="39"/>
        <v>-372542</v>
      </c>
      <c r="Q80" s="3"/>
      <c r="R80" s="3">
        <v>0</v>
      </c>
      <c r="S80" s="3">
        <v>0</v>
      </c>
      <c r="T80" s="3">
        <v>0</v>
      </c>
      <c r="U80" s="3">
        <v>0</v>
      </c>
      <c r="V80" s="3">
        <v>-81170</v>
      </c>
      <c r="W80" s="3">
        <v>-35073</v>
      </c>
      <c r="X80" s="3">
        <v>76196</v>
      </c>
      <c r="Y80" s="3">
        <v>22988</v>
      </c>
      <c r="Z80" s="3">
        <v>-7131</v>
      </c>
      <c r="AA80" s="3">
        <v>-208440</v>
      </c>
      <c r="AB80" s="3">
        <v>-179737</v>
      </c>
      <c r="AC80" s="3">
        <v>200961</v>
      </c>
      <c r="AD80" s="3">
        <f t="shared" si="40"/>
        <v>-211406</v>
      </c>
      <c r="AE80" s="3"/>
      <c r="AF80" s="3">
        <f t="shared" si="43"/>
        <v>191935</v>
      </c>
      <c r="AG80" s="3">
        <f t="shared" si="43"/>
        <v>14584</v>
      </c>
      <c r="AH80" s="3">
        <f t="shared" si="43"/>
        <v>1943</v>
      </c>
      <c r="AI80" s="3">
        <f t="shared" si="43"/>
        <v>-1519</v>
      </c>
      <c r="AJ80" s="3">
        <f t="shared" si="43"/>
        <v>79793</v>
      </c>
      <c r="AK80" s="3">
        <f t="shared" si="43"/>
        <v>42164</v>
      </c>
      <c r="AL80" s="3">
        <f t="shared" si="43"/>
        <v>-218230</v>
      </c>
      <c r="AM80" s="3">
        <f t="shared" si="43"/>
        <v>-64159</v>
      </c>
      <c r="AN80" s="3">
        <f t="shared" si="43"/>
        <v>100971</v>
      </c>
      <c r="AO80" s="3">
        <f t="shared" si="43"/>
        <v>264320</v>
      </c>
      <c r="AP80" s="3">
        <f t="shared" si="43"/>
        <v>78039</v>
      </c>
      <c r="AQ80" s="3">
        <f t="shared" si="43"/>
        <v>-650977</v>
      </c>
      <c r="AR80" s="3">
        <f t="shared" si="42"/>
        <v>-161136</v>
      </c>
    </row>
    <row r="81" spans="1:44" outlineLevel="2" x14ac:dyDescent="0.25">
      <c r="A81" s="1" t="s">
        <v>194</v>
      </c>
      <c r="B81" s="1" t="s">
        <v>195</v>
      </c>
      <c r="D81" s="3">
        <v>168332</v>
      </c>
      <c r="E81" s="3">
        <v>-355163</v>
      </c>
      <c r="F81" s="3">
        <v>-344435</v>
      </c>
      <c r="G81" s="3">
        <v>179656</v>
      </c>
      <c r="H81" s="3">
        <v>174275</v>
      </c>
      <c r="I81" s="3">
        <v>52602</v>
      </c>
      <c r="J81" s="3">
        <v>120620</v>
      </c>
      <c r="K81" s="3">
        <v>-220197</v>
      </c>
      <c r="L81" s="3">
        <v>-245397</v>
      </c>
      <c r="M81" s="3">
        <v>260481</v>
      </c>
      <c r="N81" s="3">
        <v>52884</v>
      </c>
      <c r="O81" s="3">
        <v>133460</v>
      </c>
      <c r="P81" s="3">
        <f t="shared" si="39"/>
        <v>-22882</v>
      </c>
      <c r="Q81" s="3"/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-1407940</v>
      </c>
      <c r="Y81" s="3">
        <v>-166607</v>
      </c>
      <c r="Z81" s="3">
        <v>-167156</v>
      </c>
      <c r="AA81" s="3">
        <v>431104</v>
      </c>
      <c r="AB81" s="3">
        <v>138383</v>
      </c>
      <c r="AC81" s="3">
        <v>54421</v>
      </c>
      <c r="AD81" s="3">
        <f t="shared" si="40"/>
        <v>-1117795</v>
      </c>
      <c r="AE81" s="3"/>
      <c r="AF81" s="3">
        <f t="shared" si="43"/>
        <v>168332</v>
      </c>
      <c r="AG81" s="3">
        <f t="shared" si="43"/>
        <v>-355163</v>
      </c>
      <c r="AH81" s="3">
        <f t="shared" si="43"/>
        <v>-344435</v>
      </c>
      <c r="AI81" s="3">
        <f t="shared" si="43"/>
        <v>179656</v>
      </c>
      <c r="AJ81" s="3">
        <f t="shared" si="43"/>
        <v>174275</v>
      </c>
      <c r="AK81" s="3">
        <f t="shared" si="43"/>
        <v>52602</v>
      </c>
      <c r="AL81" s="3">
        <f t="shared" si="43"/>
        <v>1528560</v>
      </c>
      <c r="AM81" s="3">
        <f t="shared" si="43"/>
        <v>-53590</v>
      </c>
      <c r="AN81" s="3">
        <f t="shared" si="43"/>
        <v>-78241</v>
      </c>
      <c r="AO81" s="3">
        <f t="shared" si="43"/>
        <v>-170623</v>
      </c>
      <c r="AP81" s="3">
        <f t="shared" si="43"/>
        <v>-85499</v>
      </c>
      <c r="AQ81" s="3">
        <f t="shared" si="43"/>
        <v>79039</v>
      </c>
      <c r="AR81" s="3">
        <f t="shared" si="42"/>
        <v>1094913</v>
      </c>
    </row>
    <row r="82" spans="1:44" outlineLevel="2" x14ac:dyDescent="0.25">
      <c r="A82" s="1" t="s">
        <v>196</v>
      </c>
      <c r="B82" s="1" t="s">
        <v>197</v>
      </c>
      <c r="D82" s="3">
        <v>-549</v>
      </c>
      <c r="E82" s="3">
        <v>7</v>
      </c>
      <c r="F82" s="3">
        <v>1312</v>
      </c>
      <c r="G82" s="3">
        <v>2623099</v>
      </c>
      <c r="H82" s="3">
        <v>304752</v>
      </c>
      <c r="I82" s="3">
        <v>-230461</v>
      </c>
      <c r="J82" s="3">
        <v>-81615</v>
      </c>
      <c r="K82" s="3">
        <v>-70812</v>
      </c>
      <c r="L82" s="3">
        <v>-58555</v>
      </c>
      <c r="M82" s="3">
        <v>-238439</v>
      </c>
      <c r="N82" s="3">
        <v>218407</v>
      </c>
      <c r="O82" s="3">
        <v>-83379</v>
      </c>
      <c r="P82" s="3">
        <f t="shared" si="39"/>
        <v>2383767</v>
      </c>
      <c r="Q82" s="3"/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-107943</v>
      </c>
      <c r="AB82" s="3">
        <v>-2</v>
      </c>
      <c r="AC82" s="3">
        <v>17</v>
      </c>
      <c r="AD82" s="3">
        <f t="shared" si="40"/>
        <v>-107928</v>
      </c>
      <c r="AE82" s="3"/>
      <c r="AF82" s="3">
        <f t="shared" si="43"/>
        <v>-549</v>
      </c>
      <c r="AG82" s="3">
        <f t="shared" si="43"/>
        <v>7</v>
      </c>
      <c r="AH82" s="3">
        <f t="shared" si="43"/>
        <v>1312</v>
      </c>
      <c r="AI82" s="3">
        <f t="shared" si="43"/>
        <v>2623099</v>
      </c>
      <c r="AJ82" s="3">
        <f t="shared" si="43"/>
        <v>304752</v>
      </c>
      <c r="AK82" s="3">
        <f t="shared" si="43"/>
        <v>-230461</v>
      </c>
      <c r="AL82" s="3">
        <f t="shared" si="43"/>
        <v>-81615</v>
      </c>
      <c r="AM82" s="3">
        <f t="shared" si="43"/>
        <v>-70812</v>
      </c>
      <c r="AN82" s="3">
        <f t="shared" si="43"/>
        <v>-58555</v>
      </c>
      <c r="AO82" s="3">
        <f t="shared" si="43"/>
        <v>-130496</v>
      </c>
      <c r="AP82" s="3">
        <f t="shared" si="43"/>
        <v>218409</v>
      </c>
      <c r="AQ82" s="3">
        <f t="shared" si="43"/>
        <v>-83396</v>
      </c>
      <c r="AR82" s="3">
        <f t="shared" si="42"/>
        <v>2491695</v>
      </c>
    </row>
    <row r="83" spans="1:44" outlineLevel="2" x14ac:dyDescent="0.25">
      <c r="A83" s="1" t="s">
        <v>198</v>
      </c>
      <c r="B83" s="1" t="s">
        <v>199</v>
      </c>
      <c r="D83" s="3">
        <v>365772</v>
      </c>
      <c r="E83" s="3">
        <v>433095</v>
      </c>
      <c r="F83" s="3">
        <v>319263</v>
      </c>
      <c r="G83" s="3">
        <v>649799</v>
      </c>
      <c r="H83" s="3">
        <v>882306</v>
      </c>
      <c r="I83" s="3">
        <v>857200</v>
      </c>
      <c r="J83" s="3">
        <v>513772</v>
      </c>
      <c r="K83" s="3">
        <v>350160</v>
      </c>
      <c r="L83" s="3">
        <v>559925</v>
      </c>
      <c r="M83" s="3">
        <v>991132</v>
      </c>
      <c r="N83" s="3">
        <v>742898</v>
      </c>
      <c r="O83" s="3">
        <v>407874</v>
      </c>
      <c r="P83" s="3">
        <f t="shared" si="39"/>
        <v>7073196</v>
      </c>
      <c r="Q83" s="3"/>
      <c r="R83" s="3">
        <v>815122</v>
      </c>
      <c r="S83" s="3">
        <v>655520</v>
      </c>
      <c r="T83" s="3">
        <v>652785</v>
      </c>
      <c r="U83" s="3">
        <v>780125</v>
      </c>
      <c r="V83" s="3">
        <v>790185</v>
      </c>
      <c r="W83" s="3">
        <v>636047</v>
      </c>
      <c r="X83" s="3">
        <v>670879</v>
      </c>
      <c r="Y83" s="3">
        <v>542232</v>
      </c>
      <c r="Z83" s="3">
        <v>618456</v>
      </c>
      <c r="AA83" s="3">
        <v>498738</v>
      </c>
      <c r="AB83" s="3">
        <v>1167301</v>
      </c>
      <c r="AC83" s="3">
        <v>868626</v>
      </c>
      <c r="AD83" s="3">
        <f t="shared" si="40"/>
        <v>8696016</v>
      </c>
      <c r="AE83" s="3"/>
      <c r="AF83" s="3">
        <f t="shared" si="43"/>
        <v>-449350</v>
      </c>
      <c r="AG83" s="3">
        <f t="shared" si="43"/>
        <v>-222425</v>
      </c>
      <c r="AH83" s="3">
        <f t="shared" si="43"/>
        <v>-333522</v>
      </c>
      <c r="AI83" s="3">
        <f t="shared" si="43"/>
        <v>-130326</v>
      </c>
      <c r="AJ83" s="3">
        <f t="shared" si="43"/>
        <v>92121</v>
      </c>
      <c r="AK83" s="3">
        <f t="shared" si="43"/>
        <v>221153</v>
      </c>
      <c r="AL83" s="3">
        <f t="shared" si="43"/>
        <v>-157107</v>
      </c>
      <c r="AM83" s="3">
        <f t="shared" si="43"/>
        <v>-192072</v>
      </c>
      <c r="AN83" s="3">
        <f t="shared" si="43"/>
        <v>-58531</v>
      </c>
      <c r="AO83" s="3">
        <f t="shared" si="43"/>
        <v>492394</v>
      </c>
      <c r="AP83" s="3">
        <f t="shared" si="43"/>
        <v>-424403</v>
      </c>
      <c r="AQ83" s="3">
        <f t="shared" si="43"/>
        <v>-460752</v>
      </c>
      <c r="AR83" s="3">
        <f t="shared" si="42"/>
        <v>-1622820</v>
      </c>
    </row>
    <row r="84" spans="1:44" outlineLevel="2" x14ac:dyDescent="0.25">
      <c r="A84" s="1" t="s">
        <v>200</v>
      </c>
      <c r="B84" s="1" t="s">
        <v>201</v>
      </c>
      <c r="D84" s="3">
        <v>-96425</v>
      </c>
      <c r="E84" s="3">
        <v>-123152</v>
      </c>
      <c r="F84" s="3">
        <v>-75970</v>
      </c>
      <c r="G84" s="3">
        <v>-108782</v>
      </c>
      <c r="H84" s="3">
        <v>-124982</v>
      </c>
      <c r="I84" s="3">
        <v>-168183</v>
      </c>
      <c r="J84" s="3">
        <v>-150626</v>
      </c>
      <c r="K84" s="3">
        <v>-99871</v>
      </c>
      <c r="L84" s="3">
        <v>-76271</v>
      </c>
      <c r="M84" s="3">
        <v>-118821</v>
      </c>
      <c r="N84" s="3">
        <v>-115924</v>
      </c>
      <c r="O84" s="3">
        <v>-112793</v>
      </c>
      <c r="P84" s="3">
        <f t="shared" si="39"/>
        <v>-1371800</v>
      </c>
      <c r="Q84" s="3"/>
      <c r="R84" s="3">
        <v>-229819</v>
      </c>
      <c r="S84" s="3">
        <v>-87695</v>
      </c>
      <c r="T84" s="3">
        <v>-106614</v>
      </c>
      <c r="U84" s="3">
        <v>-181960</v>
      </c>
      <c r="V84" s="3">
        <v>-153451</v>
      </c>
      <c r="W84" s="3">
        <v>-143708</v>
      </c>
      <c r="X84" s="3">
        <v>-133329</v>
      </c>
      <c r="Y84" s="3">
        <v>-128946</v>
      </c>
      <c r="Z84" s="3">
        <v>-146457</v>
      </c>
      <c r="AA84" s="3">
        <v>-128193</v>
      </c>
      <c r="AB84" s="3">
        <v>-211321</v>
      </c>
      <c r="AC84" s="3">
        <v>-179569</v>
      </c>
      <c r="AD84" s="3">
        <f t="shared" si="40"/>
        <v>-1831062</v>
      </c>
      <c r="AE84" s="3"/>
      <c r="AF84" s="3">
        <f t="shared" si="43"/>
        <v>133394</v>
      </c>
      <c r="AG84" s="3">
        <f t="shared" si="43"/>
        <v>-35457</v>
      </c>
      <c r="AH84" s="3">
        <f t="shared" si="43"/>
        <v>30644</v>
      </c>
      <c r="AI84" s="3">
        <f t="shared" si="43"/>
        <v>73178</v>
      </c>
      <c r="AJ84" s="3">
        <f t="shared" si="43"/>
        <v>28469</v>
      </c>
      <c r="AK84" s="3">
        <f t="shared" si="43"/>
        <v>-24475</v>
      </c>
      <c r="AL84" s="3">
        <f t="shared" si="43"/>
        <v>-17297</v>
      </c>
      <c r="AM84" s="3">
        <f t="shared" si="43"/>
        <v>29075</v>
      </c>
      <c r="AN84" s="3">
        <f t="shared" si="43"/>
        <v>70186</v>
      </c>
      <c r="AO84" s="3">
        <f t="shared" si="43"/>
        <v>9372</v>
      </c>
      <c r="AP84" s="3">
        <f t="shared" si="43"/>
        <v>95397</v>
      </c>
      <c r="AQ84" s="3">
        <f t="shared" si="43"/>
        <v>66776</v>
      </c>
      <c r="AR84" s="3">
        <f t="shared" si="42"/>
        <v>459262</v>
      </c>
    </row>
    <row r="85" spans="1:44" outlineLevel="2" x14ac:dyDescent="0.25">
      <c r="A85" s="1" t="s">
        <v>202</v>
      </c>
      <c r="B85" s="1" t="s">
        <v>203</v>
      </c>
      <c r="D85" s="3">
        <v>41274</v>
      </c>
      <c r="E85" s="3">
        <v>32758</v>
      </c>
      <c r="F85" s="3">
        <v>35468</v>
      </c>
      <c r="G85" s="3">
        <v>36464</v>
      </c>
      <c r="H85" s="3">
        <v>46172</v>
      </c>
      <c r="I85" s="3">
        <v>50087</v>
      </c>
      <c r="J85" s="3">
        <v>51586</v>
      </c>
      <c r="K85" s="3">
        <v>51720</v>
      </c>
      <c r="L85" s="3">
        <v>52473</v>
      </c>
      <c r="M85" s="3">
        <v>67025</v>
      </c>
      <c r="N85" s="3">
        <v>68012</v>
      </c>
      <c r="O85" s="3">
        <v>47251</v>
      </c>
      <c r="P85" s="3">
        <f t="shared" si="39"/>
        <v>580290</v>
      </c>
      <c r="Q85" s="3"/>
      <c r="R85" s="3">
        <v>57314</v>
      </c>
      <c r="S85" s="3">
        <v>52853</v>
      </c>
      <c r="T85" s="3">
        <v>61817</v>
      </c>
      <c r="U85" s="3">
        <v>58530</v>
      </c>
      <c r="V85" s="3">
        <v>28761</v>
      </c>
      <c r="W85" s="3">
        <v>21419</v>
      </c>
      <c r="X85" s="3">
        <v>29217</v>
      </c>
      <c r="Y85" s="3">
        <v>18655</v>
      </c>
      <c r="Z85" s="3">
        <v>25334</v>
      </c>
      <c r="AA85" s="3">
        <v>18964</v>
      </c>
      <c r="AB85" s="3">
        <v>17514</v>
      </c>
      <c r="AC85" s="3">
        <v>33047</v>
      </c>
      <c r="AD85" s="3">
        <f t="shared" si="40"/>
        <v>423425</v>
      </c>
      <c r="AE85" s="3"/>
      <c r="AF85" s="3">
        <f t="shared" si="43"/>
        <v>-16040</v>
      </c>
      <c r="AG85" s="3">
        <f t="shared" si="43"/>
        <v>-20095</v>
      </c>
      <c r="AH85" s="3">
        <f t="shared" si="43"/>
        <v>-26349</v>
      </c>
      <c r="AI85" s="3">
        <f t="shared" si="43"/>
        <v>-22066</v>
      </c>
      <c r="AJ85" s="3">
        <f t="shared" si="43"/>
        <v>17411</v>
      </c>
      <c r="AK85" s="3">
        <f t="shared" si="43"/>
        <v>28668</v>
      </c>
      <c r="AL85" s="3">
        <f t="shared" si="43"/>
        <v>22369</v>
      </c>
      <c r="AM85" s="3">
        <f t="shared" si="43"/>
        <v>33065</v>
      </c>
      <c r="AN85" s="3">
        <f t="shared" si="43"/>
        <v>27139</v>
      </c>
      <c r="AO85" s="3">
        <f t="shared" si="43"/>
        <v>48061</v>
      </c>
      <c r="AP85" s="3">
        <f t="shared" si="43"/>
        <v>50498</v>
      </c>
      <c r="AQ85" s="3">
        <f t="shared" si="43"/>
        <v>14204</v>
      </c>
      <c r="AR85" s="3">
        <f t="shared" si="42"/>
        <v>156865</v>
      </c>
    </row>
    <row r="86" spans="1:44" outlineLevel="2" x14ac:dyDescent="0.25">
      <c r="A86" s="1" t="s">
        <v>204</v>
      </c>
      <c r="B86" s="1" t="s">
        <v>205</v>
      </c>
      <c r="D86" s="3">
        <v>143356</v>
      </c>
      <c r="E86" s="3">
        <v>109715</v>
      </c>
      <c r="F86" s="3">
        <v>122452</v>
      </c>
      <c r="G86" s="3">
        <v>122756</v>
      </c>
      <c r="H86" s="3">
        <v>127457</v>
      </c>
      <c r="I86" s="3">
        <v>125366</v>
      </c>
      <c r="J86" s="3">
        <v>88488</v>
      </c>
      <c r="K86" s="3">
        <v>131453</v>
      </c>
      <c r="L86" s="3">
        <v>101070</v>
      </c>
      <c r="M86" s="3">
        <v>134949</v>
      </c>
      <c r="N86" s="3">
        <v>137726</v>
      </c>
      <c r="O86" s="3">
        <v>85932</v>
      </c>
      <c r="P86" s="3">
        <f t="shared" si="39"/>
        <v>1430720</v>
      </c>
      <c r="Q86" s="3"/>
      <c r="R86" s="3">
        <v>131565</v>
      </c>
      <c r="S86" s="3">
        <v>126021</v>
      </c>
      <c r="T86" s="3">
        <v>134795</v>
      </c>
      <c r="U86" s="3">
        <v>45684</v>
      </c>
      <c r="V86" s="3">
        <v>177240</v>
      </c>
      <c r="W86" s="3">
        <v>151594</v>
      </c>
      <c r="X86" s="3">
        <v>172328</v>
      </c>
      <c r="Y86" s="3">
        <v>182204</v>
      </c>
      <c r="Z86" s="3">
        <v>129831</v>
      </c>
      <c r="AA86" s="3">
        <v>129110</v>
      </c>
      <c r="AB86" s="3">
        <v>116513</v>
      </c>
      <c r="AC86" s="3">
        <v>135394</v>
      </c>
      <c r="AD86" s="3">
        <f t="shared" si="40"/>
        <v>1632279</v>
      </c>
      <c r="AE86" s="3"/>
      <c r="AF86" s="3">
        <f t="shared" si="43"/>
        <v>11791</v>
      </c>
      <c r="AG86" s="3">
        <f t="shared" si="43"/>
        <v>-16306</v>
      </c>
      <c r="AH86" s="3">
        <f t="shared" si="43"/>
        <v>-12343</v>
      </c>
      <c r="AI86" s="3">
        <f t="shared" si="43"/>
        <v>77072</v>
      </c>
      <c r="AJ86" s="3">
        <f t="shared" si="43"/>
        <v>-49783</v>
      </c>
      <c r="AK86" s="3">
        <f t="shared" si="43"/>
        <v>-26228</v>
      </c>
      <c r="AL86" s="3">
        <f t="shared" si="43"/>
        <v>-83840</v>
      </c>
      <c r="AM86" s="3">
        <f t="shared" si="43"/>
        <v>-50751</v>
      </c>
      <c r="AN86" s="3">
        <f t="shared" si="43"/>
        <v>-28761</v>
      </c>
      <c r="AO86" s="3">
        <f t="shared" si="43"/>
        <v>5839</v>
      </c>
      <c r="AP86" s="3">
        <f t="shared" si="43"/>
        <v>21213</v>
      </c>
      <c r="AQ86" s="3">
        <f t="shared" si="43"/>
        <v>-49462</v>
      </c>
      <c r="AR86" s="3">
        <f t="shared" si="42"/>
        <v>-201559</v>
      </c>
    </row>
    <row r="87" spans="1:44" outlineLevel="2" x14ac:dyDescent="0.25">
      <c r="A87" s="1" t="s">
        <v>206</v>
      </c>
      <c r="B87" s="1" t="s">
        <v>207</v>
      </c>
      <c r="D87" s="3">
        <v>24</v>
      </c>
      <c r="E87" s="3">
        <v>1102</v>
      </c>
      <c r="F87" s="3">
        <v>16</v>
      </c>
      <c r="G87" s="3">
        <v>120</v>
      </c>
      <c r="H87" s="3">
        <v>3153</v>
      </c>
      <c r="I87" s="3">
        <v>47260</v>
      </c>
      <c r="J87" s="3">
        <v>70</v>
      </c>
      <c r="K87" s="3">
        <v>1650</v>
      </c>
      <c r="L87" s="3">
        <v>43</v>
      </c>
      <c r="M87" s="3">
        <v>3359</v>
      </c>
      <c r="N87" s="3">
        <v>257</v>
      </c>
      <c r="O87" s="3">
        <v>41</v>
      </c>
      <c r="P87" s="3">
        <f t="shared" si="39"/>
        <v>57095</v>
      </c>
      <c r="Q87" s="3"/>
      <c r="R87" s="3">
        <v>-149</v>
      </c>
      <c r="S87" s="3">
        <v>26093</v>
      </c>
      <c r="T87" s="3">
        <v>58</v>
      </c>
      <c r="U87" s="3">
        <v>641</v>
      </c>
      <c r="V87" s="3">
        <v>962</v>
      </c>
      <c r="W87" s="3">
        <v>-1568</v>
      </c>
      <c r="X87" s="3">
        <v>21479</v>
      </c>
      <c r="Y87" s="3">
        <v>8572</v>
      </c>
      <c r="Z87" s="3">
        <v>4170</v>
      </c>
      <c r="AA87" s="3">
        <v>422</v>
      </c>
      <c r="AB87" s="3">
        <v>254</v>
      </c>
      <c r="AC87" s="3">
        <v>19</v>
      </c>
      <c r="AD87" s="3">
        <f t="shared" si="40"/>
        <v>60953</v>
      </c>
      <c r="AE87" s="3"/>
      <c r="AF87" s="3">
        <f t="shared" si="43"/>
        <v>173</v>
      </c>
      <c r="AG87" s="3">
        <f t="shared" si="43"/>
        <v>-24991</v>
      </c>
      <c r="AH87" s="3">
        <f t="shared" si="43"/>
        <v>-42</v>
      </c>
      <c r="AI87" s="3">
        <f t="shared" si="43"/>
        <v>-521</v>
      </c>
      <c r="AJ87" s="3">
        <f t="shared" si="43"/>
        <v>2191</v>
      </c>
      <c r="AK87" s="3">
        <f t="shared" si="43"/>
        <v>48828</v>
      </c>
      <c r="AL87" s="3">
        <f t="shared" si="43"/>
        <v>-21409</v>
      </c>
      <c r="AM87" s="3">
        <f t="shared" si="43"/>
        <v>-6922</v>
      </c>
      <c r="AN87" s="3">
        <f t="shared" si="43"/>
        <v>-4127</v>
      </c>
      <c r="AO87" s="3">
        <f t="shared" si="43"/>
        <v>2937</v>
      </c>
      <c r="AP87" s="3">
        <f t="shared" si="43"/>
        <v>3</v>
      </c>
      <c r="AQ87" s="3">
        <f t="shared" si="43"/>
        <v>22</v>
      </c>
      <c r="AR87" s="3">
        <f t="shared" si="42"/>
        <v>-3858</v>
      </c>
    </row>
    <row r="88" spans="1:44" outlineLevel="2" x14ac:dyDescent="0.25">
      <c r="A88" s="1" t="s">
        <v>208</v>
      </c>
      <c r="B88" s="1" t="s">
        <v>209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6</v>
      </c>
      <c r="J88" s="3">
        <v>10</v>
      </c>
      <c r="K88" s="3">
        <v>10</v>
      </c>
      <c r="L88" s="3">
        <v>8</v>
      </c>
      <c r="M88" s="3">
        <v>8</v>
      </c>
      <c r="N88" s="3">
        <v>8</v>
      </c>
      <c r="O88" s="3">
        <v>10</v>
      </c>
      <c r="P88" s="3">
        <f t="shared" si="39"/>
        <v>60</v>
      </c>
      <c r="Q88" s="3"/>
      <c r="R88" s="3">
        <v>2</v>
      </c>
      <c r="S88" s="3">
        <v>2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f t="shared" si="40"/>
        <v>4</v>
      </c>
      <c r="AE88" s="3"/>
      <c r="AF88" s="3">
        <f t="shared" si="43"/>
        <v>-2</v>
      </c>
      <c r="AG88" s="3">
        <f t="shared" si="43"/>
        <v>-2</v>
      </c>
      <c r="AH88" s="3">
        <f t="shared" si="43"/>
        <v>0</v>
      </c>
      <c r="AI88" s="3">
        <f t="shared" si="43"/>
        <v>0</v>
      </c>
      <c r="AJ88" s="3">
        <f t="shared" si="43"/>
        <v>0</v>
      </c>
      <c r="AK88" s="3">
        <f t="shared" si="43"/>
        <v>6</v>
      </c>
      <c r="AL88" s="3">
        <f t="shared" si="43"/>
        <v>10</v>
      </c>
      <c r="AM88" s="3">
        <f t="shared" si="43"/>
        <v>10</v>
      </c>
      <c r="AN88" s="3">
        <f t="shared" si="43"/>
        <v>8</v>
      </c>
      <c r="AO88" s="3">
        <f t="shared" si="43"/>
        <v>8</v>
      </c>
      <c r="AP88" s="3">
        <f t="shared" si="43"/>
        <v>8</v>
      </c>
      <c r="AQ88" s="3">
        <f t="shared" si="43"/>
        <v>10</v>
      </c>
      <c r="AR88" s="3">
        <f t="shared" si="42"/>
        <v>56</v>
      </c>
    </row>
    <row r="89" spans="1:44" outlineLevel="1" x14ac:dyDescent="0.25">
      <c r="A89" s="16" t="s">
        <v>83</v>
      </c>
      <c r="B89" s="1" t="s">
        <v>141</v>
      </c>
      <c r="D89" s="17">
        <f t="shared" ref="D89:P89" si="44">SUM(D54:D88)</f>
        <v>9550770</v>
      </c>
      <c r="E89" s="17">
        <f t="shared" si="44"/>
        <v>11332651</v>
      </c>
      <c r="F89" s="17">
        <f t="shared" si="44"/>
        <v>11896815</v>
      </c>
      <c r="G89" s="17">
        <f t="shared" si="44"/>
        <v>13787176</v>
      </c>
      <c r="H89" s="17">
        <f t="shared" si="44"/>
        <v>13008252</v>
      </c>
      <c r="I89" s="17">
        <f t="shared" si="44"/>
        <v>14490738</v>
      </c>
      <c r="J89" s="17">
        <f t="shared" si="44"/>
        <v>12680354</v>
      </c>
      <c r="K89" s="17">
        <f t="shared" si="44"/>
        <v>14735287</v>
      </c>
      <c r="L89" s="17">
        <f t="shared" si="44"/>
        <v>10908252</v>
      </c>
      <c r="M89" s="17">
        <f t="shared" si="44"/>
        <v>14261124</v>
      </c>
      <c r="N89" s="17">
        <f t="shared" si="44"/>
        <v>15476944</v>
      </c>
      <c r="O89" s="17">
        <f t="shared" si="44"/>
        <v>12569124</v>
      </c>
      <c r="P89" s="17">
        <f t="shared" si="44"/>
        <v>154697487</v>
      </c>
      <c r="Q89" s="3"/>
      <c r="R89" s="17">
        <f t="shared" ref="R89:AD89" si="45">SUM(R54:R88)</f>
        <v>12447644</v>
      </c>
      <c r="S89" s="17">
        <f t="shared" si="45"/>
        <v>10308548</v>
      </c>
      <c r="T89" s="17">
        <f t="shared" si="45"/>
        <v>13585389</v>
      </c>
      <c r="U89" s="17">
        <f t="shared" si="45"/>
        <v>12473016</v>
      </c>
      <c r="V89" s="17">
        <f t="shared" si="45"/>
        <v>14444934</v>
      </c>
      <c r="W89" s="17">
        <f t="shared" si="45"/>
        <v>12786192</v>
      </c>
      <c r="X89" s="17">
        <f t="shared" si="45"/>
        <v>9701949</v>
      </c>
      <c r="Y89" s="17">
        <f t="shared" si="45"/>
        <v>14764652</v>
      </c>
      <c r="Z89" s="17">
        <f t="shared" si="45"/>
        <v>11286271</v>
      </c>
      <c r="AA89" s="17">
        <f t="shared" si="45"/>
        <v>14131900</v>
      </c>
      <c r="AB89" s="17">
        <f t="shared" si="45"/>
        <v>15014671</v>
      </c>
      <c r="AC89" s="17">
        <f t="shared" si="45"/>
        <v>10040475</v>
      </c>
      <c r="AD89" s="17">
        <f t="shared" si="45"/>
        <v>150985641</v>
      </c>
      <c r="AE89" s="3"/>
      <c r="AF89" s="17">
        <f t="shared" ref="AF89:AR89" si="46">SUM(AF54:AF88)</f>
        <v>-2896874</v>
      </c>
      <c r="AG89" s="17">
        <f t="shared" si="46"/>
        <v>1024103</v>
      </c>
      <c r="AH89" s="17">
        <f t="shared" si="46"/>
        <v>-1688574</v>
      </c>
      <c r="AI89" s="17">
        <f t="shared" si="46"/>
        <v>1314160</v>
      </c>
      <c r="AJ89" s="17">
        <f t="shared" si="46"/>
        <v>-1436682</v>
      </c>
      <c r="AK89" s="17">
        <f t="shared" si="46"/>
        <v>1704546</v>
      </c>
      <c r="AL89" s="17">
        <f t="shared" si="46"/>
        <v>2978405</v>
      </c>
      <c r="AM89" s="17">
        <f t="shared" si="46"/>
        <v>-29365</v>
      </c>
      <c r="AN89" s="17">
        <f t="shared" si="46"/>
        <v>-378019</v>
      </c>
      <c r="AO89" s="17">
        <f t="shared" si="46"/>
        <v>129224</v>
      </c>
      <c r="AP89" s="17">
        <f t="shared" si="46"/>
        <v>462273</v>
      </c>
      <c r="AQ89" s="17">
        <f t="shared" si="46"/>
        <v>2528649</v>
      </c>
      <c r="AR89" s="17">
        <f t="shared" si="46"/>
        <v>3711846</v>
      </c>
    </row>
    <row r="90" spans="1:44" outlineLevel="2" x14ac:dyDescent="0.25">
      <c r="AR90" s="2"/>
    </row>
    <row r="91" spans="1:44" outlineLevel="2" x14ac:dyDescent="0.25">
      <c r="A91" s="1" t="s">
        <v>210</v>
      </c>
      <c r="B91" s="1" t="s">
        <v>86</v>
      </c>
      <c r="D91" s="3">
        <v>106292</v>
      </c>
      <c r="E91" s="3">
        <v>95799</v>
      </c>
      <c r="F91" s="3">
        <v>109224</v>
      </c>
      <c r="G91" s="3">
        <v>112929</v>
      </c>
      <c r="H91" s="3">
        <v>86709</v>
      </c>
      <c r="I91" s="3">
        <v>120708</v>
      </c>
      <c r="J91" s="3">
        <v>108049</v>
      </c>
      <c r="K91" s="3">
        <v>122061</v>
      </c>
      <c r="L91" s="3">
        <v>122003</v>
      </c>
      <c r="M91" s="3">
        <v>202308</v>
      </c>
      <c r="N91" s="3">
        <v>143570</v>
      </c>
      <c r="O91" s="3">
        <v>142246</v>
      </c>
      <c r="P91" s="3">
        <f t="shared" ref="P91:P114" si="47">SUM(D91:O91)</f>
        <v>1471898</v>
      </c>
      <c r="Q91" s="3"/>
      <c r="R91" s="3">
        <v>86706</v>
      </c>
      <c r="S91" s="3">
        <v>78032</v>
      </c>
      <c r="T91" s="3">
        <v>80446</v>
      </c>
      <c r="U91" s="3">
        <v>89979</v>
      </c>
      <c r="V91" s="3">
        <v>84712</v>
      </c>
      <c r="W91" s="3">
        <v>115453</v>
      </c>
      <c r="X91" s="3">
        <v>105692</v>
      </c>
      <c r="Y91" s="3">
        <v>104466</v>
      </c>
      <c r="Z91" s="3">
        <v>117274</v>
      </c>
      <c r="AA91" s="3">
        <v>148574</v>
      </c>
      <c r="AB91" s="3">
        <v>91167</v>
      </c>
      <c r="AC91" s="3">
        <v>94656</v>
      </c>
      <c r="AD91" s="3">
        <f t="shared" ref="AD91:AD114" si="48">SUM(R91:AC91)</f>
        <v>1197157</v>
      </c>
      <c r="AF91" s="3">
        <f t="shared" ref="AF91:AF115" si="49">D91-R91</f>
        <v>19586</v>
      </c>
      <c r="AG91" s="3">
        <f t="shared" ref="AG91:AG115" si="50">E91-S91</f>
        <v>17767</v>
      </c>
      <c r="AH91" s="3">
        <f t="shared" ref="AH91:AH115" si="51">F91-T91</f>
        <v>28778</v>
      </c>
      <c r="AI91" s="3">
        <f t="shared" ref="AI91:AI115" si="52">G91-U91</f>
        <v>22950</v>
      </c>
      <c r="AJ91" s="3">
        <f t="shared" ref="AJ91:AJ115" si="53">H91-V91</f>
        <v>1997</v>
      </c>
      <c r="AK91" s="3">
        <f t="shared" ref="AK91:AK115" si="54">I91-W91</f>
        <v>5255</v>
      </c>
      <c r="AL91" s="3">
        <f t="shared" ref="AL91:AL115" si="55">J91-X91</f>
        <v>2357</v>
      </c>
      <c r="AM91" s="3">
        <f t="shared" ref="AM91:AM115" si="56">K91-Y91</f>
        <v>17595</v>
      </c>
      <c r="AN91" s="3">
        <f t="shared" ref="AN91:AN115" si="57">L91-Z91</f>
        <v>4729</v>
      </c>
      <c r="AO91" s="3">
        <f t="shared" ref="AO91:AO115" si="58">M91-AA91</f>
        <v>53734</v>
      </c>
      <c r="AP91" s="3">
        <f t="shared" ref="AP91:AP115" si="59">N91-AB91</f>
        <v>52403</v>
      </c>
      <c r="AQ91" s="3">
        <f t="shared" ref="AQ91:AQ115" si="60">O91-AC91</f>
        <v>47590</v>
      </c>
      <c r="AR91" s="3">
        <f t="shared" ref="AR91:AR114" si="61">SUM(AF91:AQ91)</f>
        <v>274741</v>
      </c>
    </row>
    <row r="92" spans="1:44" outlineLevel="2" x14ac:dyDescent="0.25">
      <c r="A92" s="1" t="s">
        <v>211</v>
      </c>
      <c r="B92" s="1" t="s">
        <v>212</v>
      </c>
      <c r="D92" s="3">
        <v>598</v>
      </c>
      <c r="E92" s="3">
        <v>178</v>
      </c>
      <c r="F92" s="3">
        <v>739</v>
      </c>
      <c r="G92" s="3">
        <v>736</v>
      </c>
      <c r="H92" s="3">
        <v>433</v>
      </c>
      <c r="I92" s="3">
        <v>1514</v>
      </c>
      <c r="J92" s="3">
        <v>783</v>
      </c>
      <c r="K92" s="3">
        <v>1071</v>
      </c>
      <c r="L92" s="3">
        <v>623</v>
      </c>
      <c r="M92" s="3">
        <v>442</v>
      </c>
      <c r="N92" s="3">
        <v>991</v>
      </c>
      <c r="O92" s="3">
        <v>10</v>
      </c>
      <c r="P92" s="3">
        <f t="shared" si="47"/>
        <v>8118</v>
      </c>
      <c r="Q92" s="3"/>
      <c r="R92" s="3">
        <v>745</v>
      </c>
      <c r="S92" s="3">
        <v>184</v>
      </c>
      <c r="T92" s="3">
        <v>224</v>
      </c>
      <c r="U92" s="3">
        <v>427</v>
      </c>
      <c r="V92" s="3">
        <v>647</v>
      </c>
      <c r="W92" s="3">
        <v>287</v>
      </c>
      <c r="X92" s="3">
        <v>835</v>
      </c>
      <c r="Y92" s="3">
        <v>273</v>
      </c>
      <c r="Z92" s="3">
        <v>666</v>
      </c>
      <c r="AA92" s="3">
        <v>492</v>
      </c>
      <c r="AB92" s="3">
        <v>818</v>
      </c>
      <c r="AC92" s="3">
        <v>613</v>
      </c>
      <c r="AD92" s="3">
        <f t="shared" si="48"/>
        <v>6211</v>
      </c>
      <c r="AF92" s="3">
        <f t="shared" si="49"/>
        <v>-147</v>
      </c>
      <c r="AG92" s="3">
        <f t="shared" si="50"/>
        <v>-6</v>
      </c>
      <c r="AH92" s="3">
        <f t="shared" si="51"/>
        <v>515</v>
      </c>
      <c r="AI92" s="3">
        <f t="shared" si="52"/>
        <v>309</v>
      </c>
      <c r="AJ92" s="3">
        <f t="shared" si="53"/>
        <v>-214</v>
      </c>
      <c r="AK92" s="3">
        <f t="shared" si="54"/>
        <v>1227</v>
      </c>
      <c r="AL92" s="3">
        <f t="shared" si="55"/>
        <v>-52</v>
      </c>
      <c r="AM92" s="3">
        <f t="shared" si="56"/>
        <v>798</v>
      </c>
      <c r="AN92" s="3">
        <f t="shared" si="57"/>
        <v>-43</v>
      </c>
      <c r="AO92" s="3">
        <f t="shared" si="58"/>
        <v>-50</v>
      </c>
      <c r="AP92" s="3">
        <f t="shared" si="59"/>
        <v>173</v>
      </c>
      <c r="AQ92" s="3">
        <f t="shared" si="60"/>
        <v>-603</v>
      </c>
      <c r="AR92" s="3">
        <f t="shared" si="61"/>
        <v>1907</v>
      </c>
    </row>
    <row r="93" spans="1:44" outlineLevel="2" x14ac:dyDescent="0.25">
      <c r="A93" s="1" t="s">
        <v>213</v>
      </c>
      <c r="B93" s="1" t="s">
        <v>214</v>
      </c>
      <c r="D93" s="3">
        <v>76276</v>
      </c>
      <c r="E93" s="3">
        <v>70881</v>
      </c>
      <c r="F93" s="3">
        <v>69251</v>
      </c>
      <c r="G93" s="3">
        <v>66697</v>
      </c>
      <c r="H93" s="3">
        <v>64927</v>
      </c>
      <c r="I93" s="3">
        <v>68719</v>
      </c>
      <c r="J93" s="3">
        <v>65515</v>
      </c>
      <c r="K93" s="3">
        <v>49642</v>
      </c>
      <c r="L93" s="3">
        <v>56252</v>
      </c>
      <c r="M93" s="3">
        <v>51833</v>
      </c>
      <c r="N93" s="3">
        <v>48245</v>
      </c>
      <c r="O93" s="3">
        <v>35574</v>
      </c>
      <c r="P93" s="3">
        <f t="shared" si="47"/>
        <v>723812</v>
      </c>
      <c r="Q93" s="3"/>
      <c r="R93" s="3">
        <v>67877</v>
      </c>
      <c r="S93" s="3">
        <v>63071</v>
      </c>
      <c r="T93" s="3">
        <v>70099</v>
      </c>
      <c r="U93" s="3">
        <v>69467</v>
      </c>
      <c r="V93" s="3">
        <v>69303</v>
      </c>
      <c r="W93" s="3">
        <v>66908</v>
      </c>
      <c r="X93" s="3">
        <v>77034</v>
      </c>
      <c r="Y93" s="3">
        <v>68024</v>
      </c>
      <c r="Z93" s="3">
        <v>61436</v>
      </c>
      <c r="AA93" s="3">
        <v>79919</v>
      </c>
      <c r="AB93" s="3">
        <v>70414</v>
      </c>
      <c r="AC93" s="3">
        <v>68480</v>
      </c>
      <c r="AD93" s="3">
        <f t="shared" si="48"/>
        <v>832032</v>
      </c>
      <c r="AF93" s="3">
        <f t="shared" si="49"/>
        <v>8399</v>
      </c>
      <c r="AG93" s="3">
        <f t="shared" si="50"/>
        <v>7810</v>
      </c>
      <c r="AH93" s="3">
        <f t="shared" si="51"/>
        <v>-848</v>
      </c>
      <c r="AI93" s="3">
        <f t="shared" si="52"/>
        <v>-2770</v>
      </c>
      <c r="AJ93" s="3">
        <f t="shared" si="53"/>
        <v>-4376</v>
      </c>
      <c r="AK93" s="3">
        <f t="shared" si="54"/>
        <v>1811</v>
      </c>
      <c r="AL93" s="3">
        <f t="shared" si="55"/>
        <v>-11519</v>
      </c>
      <c r="AM93" s="3">
        <f t="shared" si="56"/>
        <v>-18382</v>
      </c>
      <c r="AN93" s="3">
        <f t="shared" si="57"/>
        <v>-5184</v>
      </c>
      <c r="AO93" s="3">
        <f t="shared" si="58"/>
        <v>-28086</v>
      </c>
      <c r="AP93" s="3">
        <f t="shared" si="59"/>
        <v>-22169</v>
      </c>
      <c r="AQ93" s="3">
        <f t="shared" si="60"/>
        <v>-32906</v>
      </c>
      <c r="AR93" s="3">
        <f t="shared" si="61"/>
        <v>-108220</v>
      </c>
    </row>
    <row r="94" spans="1:44" outlineLevel="2" x14ac:dyDescent="0.25">
      <c r="A94" s="1" t="s">
        <v>215</v>
      </c>
      <c r="B94" s="1" t="s">
        <v>216</v>
      </c>
      <c r="D94" s="3">
        <v>5694</v>
      </c>
      <c r="E94" s="3">
        <v>4328</v>
      </c>
      <c r="F94" s="3">
        <v>6775</v>
      </c>
      <c r="G94" s="3">
        <v>18437</v>
      </c>
      <c r="H94" s="3">
        <v>26264</v>
      </c>
      <c r="I94" s="3">
        <v>28351</v>
      </c>
      <c r="J94" s="3">
        <v>7393</v>
      </c>
      <c r="K94" s="3">
        <v>8330</v>
      </c>
      <c r="L94" s="3">
        <v>29157</v>
      </c>
      <c r="M94" s="3">
        <v>20191</v>
      </c>
      <c r="N94" s="3">
        <v>8339</v>
      </c>
      <c r="O94" s="3">
        <v>4669</v>
      </c>
      <c r="P94" s="3">
        <f t="shared" si="47"/>
        <v>167928</v>
      </c>
      <c r="Q94" s="3"/>
      <c r="R94" s="3">
        <v>26684</v>
      </c>
      <c r="S94" s="3">
        <v>36974</v>
      </c>
      <c r="T94" s="3">
        <v>23236</v>
      </c>
      <c r="U94" s="3">
        <v>12330</v>
      </c>
      <c r="V94" s="3">
        <v>25085</v>
      </c>
      <c r="W94" s="3">
        <v>29019</v>
      </c>
      <c r="X94" s="3">
        <v>19324</v>
      </c>
      <c r="Y94" s="3">
        <v>5515</v>
      </c>
      <c r="Z94" s="3">
        <v>5277</v>
      </c>
      <c r="AA94" s="3">
        <v>3903</v>
      </c>
      <c r="AB94" s="3">
        <v>2770</v>
      </c>
      <c r="AC94" s="3">
        <v>5372</v>
      </c>
      <c r="AD94" s="3">
        <f t="shared" si="48"/>
        <v>195489</v>
      </c>
      <c r="AF94" s="3">
        <f t="shared" si="49"/>
        <v>-20990</v>
      </c>
      <c r="AG94" s="3">
        <f t="shared" si="50"/>
        <v>-32646</v>
      </c>
      <c r="AH94" s="3">
        <f t="shared" si="51"/>
        <v>-16461</v>
      </c>
      <c r="AI94" s="3">
        <f t="shared" si="52"/>
        <v>6107</v>
      </c>
      <c r="AJ94" s="3">
        <f t="shared" si="53"/>
        <v>1179</v>
      </c>
      <c r="AK94" s="3">
        <f t="shared" si="54"/>
        <v>-668</v>
      </c>
      <c r="AL94" s="3">
        <f t="shared" si="55"/>
        <v>-11931</v>
      </c>
      <c r="AM94" s="3">
        <f t="shared" si="56"/>
        <v>2815</v>
      </c>
      <c r="AN94" s="3">
        <f t="shared" si="57"/>
        <v>23880</v>
      </c>
      <c r="AO94" s="3">
        <f t="shared" si="58"/>
        <v>16288</v>
      </c>
      <c r="AP94" s="3">
        <f t="shared" si="59"/>
        <v>5569</v>
      </c>
      <c r="AQ94" s="3">
        <f t="shared" si="60"/>
        <v>-703</v>
      </c>
      <c r="AR94" s="3">
        <f t="shared" si="61"/>
        <v>-27561</v>
      </c>
    </row>
    <row r="95" spans="1:44" outlineLevel="2" x14ac:dyDescent="0.25">
      <c r="A95" s="1" t="s">
        <v>217</v>
      </c>
      <c r="B95" s="1" t="s">
        <v>218</v>
      </c>
      <c r="D95" s="3">
        <v>90712</v>
      </c>
      <c r="E95" s="3">
        <v>82359</v>
      </c>
      <c r="F95" s="3">
        <v>69089</v>
      </c>
      <c r="G95" s="3">
        <v>76564</v>
      </c>
      <c r="H95" s="3">
        <v>67709</v>
      </c>
      <c r="I95" s="3">
        <v>78800</v>
      </c>
      <c r="J95" s="3">
        <v>80515</v>
      </c>
      <c r="K95" s="3">
        <v>68293</v>
      </c>
      <c r="L95" s="3">
        <v>60679</v>
      </c>
      <c r="M95" s="3">
        <v>78690</v>
      </c>
      <c r="N95" s="3">
        <v>114826</v>
      </c>
      <c r="O95" s="3">
        <v>87358</v>
      </c>
      <c r="P95" s="3">
        <f t="shared" si="47"/>
        <v>955594</v>
      </c>
      <c r="Q95" s="3"/>
      <c r="R95" s="3">
        <v>83382</v>
      </c>
      <c r="S95" s="3">
        <v>60585</v>
      </c>
      <c r="T95" s="3">
        <v>72885</v>
      </c>
      <c r="U95" s="3">
        <v>106530</v>
      </c>
      <c r="V95" s="3">
        <v>55180</v>
      </c>
      <c r="W95" s="3">
        <v>80410</v>
      </c>
      <c r="X95" s="3">
        <v>76496</v>
      </c>
      <c r="Y95" s="3">
        <v>86188</v>
      </c>
      <c r="Z95" s="3">
        <v>94387</v>
      </c>
      <c r="AA95" s="3">
        <v>85196</v>
      </c>
      <c r="AB95" s="3">
        <v>105474</v>
      </c>
      <c r="AC95" s="3">
        <v>106790</v>
      </c>
      <c r="AD95" s="3">
        <f t="shared" si="48"/>
        <v>1013503</v>
      </c>
      <c r="AF95" s="3">
        <f t="shared" si="49"/>
        <v>7330</v>
      </c>
      <c r="AG95" s="3">
        <f t="shared" si="50"/>
        <v>21774</v>
      </c>
      <c r="AH95" s="3">
        <f t="shared" si="51"/>
        <v>-3796</v>
      </c>
      <c r="AI95" s="3">
        <f t="shared" si="52"/>
        <v>-29966</v>
      </c>
      <c r="AJ95" s="3">
        <f t="shared" si="53"/>
        <v>12529</v>
      </c>
      <c r="AK95" s="3">
        <f t="shared" si="54"/>
        <v>-1610</v>
      </c>
      <c r="AL95" s="3">
        <f t="shared" si="55"/>
        <v>4019</v>
      </c>
      <c r="AM95" s="3">
        <f t="shared" si="56"/>
        <v>-17895</v>
      </c>
      <c r="AN95" s="3">
        <f t="shared" si="57"/>
        <v>-33708</v>
      </c>
      <c r="AO95" s="3">
        <f t="shared" si="58"/>
        <v>-6506</v>
      </c>
      <c r="AP95" s="3">
        <f t="shared" si="59"/>
        <v>9352</v>
      </c>
      <c r="AQ95" s="3">
        <f t="shared" si="60"/>
        <v>-19432</v>
      </c>
      <c r="AR95" s="3">
        <f t="shared" si="61"/>
        <v>-57909</v>
      </c>
    </row>
    <row r="96" spans="1:44" outlineLevel="2" x14ac:dyDescent="0.25">
      <c r="A96" s="1" t="s">
        <v>219</v>
      </c>
      <c r="B96" s="1" t="s">
        <v>220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-138</v>
      </c>
      <c r="M96" s="3">
        <v>0</v>
      </c>
      <c r="N96" s="3">
        <v>0</v>
      </c>
      <c r="O96" s="3">
        <v>0</v>
      </c>
      <c r="P96" s="3">
        <f t="shared" si="47"/>
        <v>-138</v>
      </c>
      <c r="Q96" s="3"/>
      <c r="R96" s="3">
        <v>0</v>
      </c>
      <c r="S96" s="3">
        <v>0</v>
      </c>
      <c r="T96" s="3">
        <v>-522</v>
      </c>
      <c r="U96" s="3">
        <v>-194</v>
      </c>
      <c r="V96" s="3">
        <v>0</v>
      </c>
      <c r="W96" s="3">
        <v>0</v>
      </c>
      <c r="X96" s="3">
        <v>0</v>
      </c>
      <c r="Y96" s="3">
        <v>0</v>
      </c>
      <c r="Z96" s="3">
        <v>-303</v>
      </c>
      <c r="AA96" s="3">
        <v>0</v>
      </c>
      <c r="AB96" s="3">
        <v>0</v>
      </c>
      <c r="AC96" s="3">
        <v>0</v>
      </c>
      <c r="AD96" s="3">
        <f t="shared" si="48"/>
        <v>-1019</v>
      </c>
      <c r="AF96" s="3">
        <f t="shared" si="49"/>
        <v>0</v>
      </c>
      <c r="AG96" s="3">
        <f t="shared" si="50"/>
        <v>0</v>
      </c>
      <c r="AH96" s="3">
        <f t="shared" si="51"/>
        <v>522</v>
      </c>
      <c r="AI96" s="3">
        <f t="shared" si="52"/>
        <v>194</v>
      </c>
      <c r="AJ96" s="3">
        <f t="shared" si="53"/>
        <v>0</v>
      </c>
      <c r="AK96" s="3">
        <f t="shared" si="54"/>
        <v>0</v>
      </c>
      <c r="AL96" s="3">
        <f t="shared" si="55"/>
        <v>0</v>
      </c>
      <c r="AM96" s="3">
        <f t="shared" si="56"/>
        <v>0</v>
      </c>
      <c r="AN96" s="3">
        <f t="shared" si="57"/>
        <v>165</v>
      </c>
      <c r="AO96" s="3">
        <f t="shared" si="58"/>
        <v>0</v>
      </c>
      <c r="AP96" s="3">
        <f t="shared" si="59"/>
        <v>0</v>
      </c>
      <c r="AQ96" s="3">
        <f t="shared" si="60"/>
        <v>0</v>
      </c>
      <c r="AR96" s="3">
        <f t="shared" si="61"/>
        <v>881</v>
      </c>
    </row>
    <row r="97" spans="1:44" outlineLevel="2" x14ac:dyDescent="0.25">
      <c r="A97" s="1" t="s">
        <v>221</v>
      </c>
      <c r="B97" s="1" t="s">
        <v>222</v>
      </c>
      <c r="D97" s="3">
        <v>8509</v>
      </c>
      <c r="E97" s="3">
        <v>15279</v>
      </c>
      <c r="F97" s="3">
        <v>8690</v>
      </c>
      <c r="G97" s="3">
        <v>6352</v>
      </c>
      <c r="H97" s="3">
        <v>5197</v>
      </c>
      <c r="I97" s="3">
        <v>5757</v>
      </c>
      <c r="J97" s="3">
        <v>18422</v>
      </c>
      <c r="K97" s="3">
        <v>20135</v>
      </c>
      <c r="L97" s="3">
        <v>6967</v>
      </c>
      <c r="M97" s="3">
        <v>8295</v>
      </c>
      <c r="N97" s="3">
        <v>6759</v>
      </c>
      <c r="O97" s="3">
        <v>5201</v>
      </c>
      <c r="P97" s="3">
        <f t="shared" si="47"/>
        <v>115563</v>
      </c>
      <c r="Q97" s="3"/>
      <c r="R97" s="3">
        <v>7168</v>
      </c>
      <c r="S97" s="3">
        <v>11360</v>
      </c>
      <c r="T97" s="3">
        <v>15784</v>
      </c>
      <c r="U97" s="3">
        <v>7186</v>
      </c>
      <c r="V97" s="3">
        <v>10079</v>
      </c>
      <c r="W97" s="3">
        <v>10489</v>
      </c>
      <c r="X97" s="3">
        <v>20871</v>
      </c>
      <c r="Y97" s="3">
        <v>27185</v>
      </c>
      <c r="Z97" s="3">
        <v>9077</v>
      </c>
      <c r="AA97" s="3">
        <v>8787</v>
      </c>
      <c r="AB97" s="3">
        <v>5436</v>
      </c>
      <c r="AC97" s="3">
        <v>7626</v>
      </c>
      <c r="AD97" s="3">
        <f t="shared" si="48"/>
        <v>141048</v>
      </c>
      <c r="AF97" s="3">
        <f t="shared" si="49"/>
        <v>1341</v>
      </c>
      <c r="AG97" s="3">
        <f t="shared" si="50"/>
        <v>3919</v>
      </c>
      <c r="AH97" s="3">
        <f t="shared" si="51"/>
        <v>-7094</v>
      </c>
      <c r="AI97" s="3">
        <f t="shared" si="52"/>
        <v>-834</v>
      </c>
      <c r="AJ97" s="3">
        <f t="shared" si="53"/>
        <v>-4882</v>
      </c>
      <c r="AK97" s="3">
        <f t="shared" si="54"/>
        <v>-4732</v>
      </c>
      <c r="AL97" s="3">
        <f t="shared" si="55"/>
        <v>-2449</v>
      </c>
      <c r="AM97" s="3">
        <f t="shared" si="56"/>
        <v>-7050</v>
      </c>
      <c r="AN97" s="3">
        <f t="shared" si="57"/>
        <v>-2110</v>
      </c>
      <c r="AO97" s="3">
        <f t="shared" si="58"/>
        <v>-492</v>
      </c>
      <c r="AP97" s="3">
        <f t="shared" si="59"/>
        <v>1323</v>
      </c>
      <c r="AQ97" s="3">
        <f t="shared" si="60"/>
        <v>-2425</v>
      </c>
      <c r="AR97" s="3">
        <f t="shared" si="61"/>
        <v>-25485</v>
      </c>
    </row>
    <row r="98" spans="1:44" outlineLevel="2" x14ac:dyDescent="0.25">
      <c r="A98" s="1" t="s">
        <v>223</v>
      </c>
      <c r="B98" s="1" t="s">
        <v>224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f t="shared" si="47"/>
        <v>0</v>
      </c>
      <c r="Q98" s="3"/>
      <c r="R98" s="3">
        <v>0</v>
      </c>
      <c r="S98" s="3">
        <v>0</v>
      </c>
      <c r="T98" s="3">
        <v>122</v>
      </c>
      <c r="U98" s="3">
        <v>-12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f t="shared" si="48"/>
        <v>110</v>
      </c>
      <c r="AF98" s="3">
        <f t="shared" si="49"/>
        <v>0</v>
      </c>
      <c r="AG98" s="3">
        <f t="shared" si="50"/>
        <v>0</v>
      </c>
      <c r="AH98" s="3">
        <f t="shared" si="51"/>
        <v>-122</v>
      </c>
      <c r="AI98" s="3">
        <f t="shared" si="52"/>
        <v>12</v>
      </c>
      <c r="AJ98" s="3">
        <f t="shared" si="53"/>
        <v>0</v>
      </c>
      <c r="AK98" s="3">
        <f t="shared" si="54"/>
        <v>0</v>
      </c>
      <c r="AL98" s="3">
        <f t="shared" si="55"/>
        <v>0</v>
      </c>
      <c r="AM98" s="3">
        <f t="shared" si="56"/>
        <v>0</v>
      </c>
      <c r="AN98" s="3">
        <f t="shared" si="57"/>
        <v>0</v>
      </c>
      <c r="AO98" s="3">
        <f t="shared" si="58"/>
        <v>0</v>
      </c>
      <c r="AP98" s="3">
        <f t="shared" si="59"/>
        <v>0</v>
      </c>
      <c r="AQ98" s="3">
        <f t="shared" si="60"/>
        <v>0</v>
      </c>
      <c r="AR98" s="3">
        <f t="shared" si="61"/>
        <v>-110</v>
      </c>
    </row>
    <row r="99" spans="1:44" outlineLevel="2" x14ac:dyDescent="0.25">
      <c r="A99" s="1" t="s">
        <v>225</v>
      </c>
      <c r="B99" s="1" t="s">
        <v>226</v>
      </c>
      <c r="D99" s="3">
        <v>1368</v>
      </c>
      <c r="E99" s="3">
        <v>968</v>
      </c>
      <c r="F99" s="3">
        <v>1676</v>
      </c>
      <c r="G99" s="3">
        <v>4700</v>
      </c>
      <c r="H99" s="3">
        <v>6443</v>
      </c>
      <c r="I99" s="3">
        <v>7050</v>
      </c>
      <c r="J99" s="3">
        <v>1548</v>
      </c>
      <c r="K99" s="3">
        <v>2080</v>
      </c>
      <c r="L99" s="3">
        <v>7475</v>
      </c>
      <c r="M99" s="3">
        <v>4807</v>
      </c>
      <c r="N99" s="3">
        <v>5455</v>
      </c>
      <c r="O99" s="3">
        <v>1117</v>
      </c>
      <c r="P99" s="3">
        <f t="shared" si="47"/>
        <v>44687</v>
      </c>
      <c r="Q99" s="3"/>
      <c r="R99" s="3">
        <v>6002</v>
      </c>
      <c r="S99" s="3">
        <v>8881</v>
      </c>
      <c r="T99" s="3">
        <v>5251</v>
      </c>
      <c r="U99" s="3">
        <v>2675</v>
      </c>
      <c r="V99" s="3">
        <v>6353</v>
      </c>
      <c r="W99" s="3">
        <v>7026</v>
      </c>
      <c r="X99" s="3">
        <v>4292</v>
      </c>
      <c r="Y99" s="3">
        <v>920</v>
      </c>
      <c r="Z99" s="3">
        <v>1257</v>
      </c>
      <c r="AA99" s="3">
        <v>872</v>
      </c>
      <c r="AB99" s="3">
        <v>1239</v>
      </c>
      <c r="AC99" s="3">
        <v>1335</v>
      </c>
      <c r="AD99" s="3">
        <f t="shared" si="48"/>
        <v>46103</v>
      </c>
      <c r="AF99" s="3">
        <f t="shared" si="49"/>
        <v>-4634</v>
      </c>
      <c r="AG99" s="3">
        <f t="shared" si="50"/>
        <v>-7913</v>
      </c>
      <c r="AH99" s="3">
        <f t="shared" si="51"/>
        <v>-3575</v>
      </c>
      <c r="AI99" s="3">
        <f t="shared" si="52"/>
        <v>2025</v>
      </c>
      <c r="AJ99" s="3">
        <f t="shared" si="53"/>
        <v>90</v>
      </c>
      <c r="AK99" s="3">
        <f t="shared" si="54"/>
        <v>24</v>
      </c>
      <c r="AL99" s="3">
        <f t="shared" si="55"/>
        <v>-2744</v>
      </c>
      <c r="AM99" s="3">
        <f t="shared" si="56"/>
        <v>1160</v>
      </c>
      <c r="AN99" s="3">
        <f t="shared" si="57"/>
        <v>6218</v>
      </c>
      <c r="AO99" s="3">
        <f t="shared" si="58"/>
        <v>3935</v>
      </c>
      <c r="AP99" s="3">
        <f t="shared" si="59"/>
        <v>4216</v>
      </c>
      <c r="AQ99" s="3">
        <f t="shared" si="60"/>
        <v>-218</v>
      </c>
      <c r="AR99" s="3">
        <f t="shared" si="61"/>
        <v>-1416</v>
      </c>
    </row>
    <row r="100" spans="1:44" outlineLevel="2" x14ac:dyDescent="0.25">
      <c r="A100" s="1" t="s">
        <v>227</v>
      </c>
      <c r="B100" s="1" t="s">
        <v>228</v>
      </c>
      <c r="D100" s="3">
        <v>21713</v>
      </c>
      <c r="E100" s="3">
        <v>19189</v>
      </c>
      <c r="F100" s="3">
        <v>16096</v>
      </c>
      <c r="G100" s="3">
        <v>18828</v>
      </c>
      <c r="H100" s="3">
        <v>16336</v>
      </c>
      <c r="I100" s="3">
        <v>19659</v>
      </c>
      <c r="J100" s="3">
        <v>19731</v>
      </c>
      <c r="K100" s="3">
        <v>16348</v>
      </c>
      <c r="L100" s="3">
        <v>14646</v>
      </c>
      <c r="M100" s="3">
        <v>19647</v>
      </c>
      <c r="N100" s="3">
        <v>41395</v>
      </c>
      <c r="O100" s="3">
        <v>21183</v>
      </c>
      <c r="P100" s="3">
        <f t="shared" si="47"/>
        <v>244771</v>
      </c>
      <c r="Q100" s="3"/>
      <c r="R100" s="3">
        <v>19840</v>
      </c>
      <c r="S100" s="3">
        <v>13781</v>
      </c>
      <c r="T100" s="3">
        <v>17405</v>
      </c>
      <c r="U100" s="3">
        <v>20352</v>
      </c>
      <c r="V100" s="3">
        <v>15434</v>
      </c>
      <c r="W100" s="3">
        <v>17922</v>
      </c>
      <c r="X100" s="3">
        <v>16774</v>
      </c>
      <c r="Y100" s="3">
        <v>18705</v>
      </c>
      <c r="Z100" s="3">
        <v>20682</v>
      </c>
      <c r="AA100" s="3">
        <v>21617</v>
      </c>
      <c r="AB100" s="3">
        <v>44994</v>
      </c>
      <c r="AC100" s="3">
        <v>25535</v>
      </c>
      <c r="AD100" s="3">
        <f t="shared" si="48"/>
        <v>253041</v>
      </c>
      <c r="AF100" s="3">
        <f t="shared" si="49"/>
        <v>1873</v>
      </c>
      <c r="AG100" s="3">
        <f t="shared" si="50"/>
        <v>5408</v>
      </c>
      <c r="AH100" s="3">
        <f t="shared" si="51"/>
        <v>-1309</v>
      </c>
      <c r="AI100" s="3">
        <f t="shared" si="52"/>
        <v>-1524</v>
      </c>
      <c r="AJ100" s="3">
        <f t="shared" si="53"/>
        <v>902</v>
      </c>
      <c r="AK100" s="3">
        <f t="shared" si="54"/>
        <v>1737</v>
      </c>
      <c r="AL100" s="3">
        <f t="shared" si="55"/>
        <v>2957</v>
      </c>
      <c r="AM100" s="3">
        <f t="shared" si="56"/>
        <v>-2357</v>
      </c>
      <c r="AN100" s="3">
        <f t="shared" si="57"/>
        <v>-6036</v>
      </c>
      <c r="AO100" s="3">
        <f t="shared" si="58"/>
        <v>-1970</v>
      </c>
      <c r="AP100" s="3">
        <f t="shared" si="59"/>
        <v>-3599</v>
      </c>
      <c r="AQ100" s="3">
        <f t="shared" si="60"/>
        <v>-4352</v>
      </c>
      <c r="AR100" s="3">
        <f t="shared" si="61"/>
        <v>-8270</v>
      </c>
    </row>
    <row r="101" spans="1:44" outlineLevel="2" x14ac:dyDescent="0.25">
      <c r="A101" s="1" t="s">
        <v>229</v>
      </c>
      <c r="B101" s="1" t="s">
        <v>230</v>
      </c>
      <c r="D101" s="3">
        <v>10149</v>
      </c>
      <c r="E101" s="3">
        <v>436</v>
      </c>
      <c r="F101" s="3">
        <v>24340</v>
      </c>
      <c r="G101" s="3">
        <v>21069</v>
      </c>
      <c r="H101" s="3">
        <v>55986</v>
      </c>
      <c r="I101" s="3">
        <v>12514</v>
      </c>
      <c r="J101" s="3">
        <v>23343</v>
      </c>
      <c r="K101" s="3">
        <v>15886</v>
      </c>
      <c r="L101" s="3">
        <v>14755</v>
      </c>
      <c r="M101" s="3">
        <v>29079</v>
      </c>
      <c r="N101" s="3">
        <v>13049</v>
      </c>
      <c r="O101" s="3">
        <v>17422</v>
      </c>
      <c r="P101" s="3">
        <f t="shared" si="47"/>
        <v>238028</v>
      </c>
      <c r="Q101" s="3"/>
      <c r="R101" s="3">
        <v>18018</v>
      </c>
      <c r="S101" s="3">
        <v>16637</v>
      </c>
      <c r="T101" s="3">
        <v>63529</v>
      </c>
      <c r="U101" s="3">
        <v>16919</v>
      </c>
      <c r="V101" s="3">
        <v>41021</v>
      </c>
      <c r="W101" s="3">
        <v>37905</v>
      </c>
      <c r="X101" s="3">
        <v>22421</v>
      </c>
      <c r="Y101" s="3">
        <v>148247</v>
      </c>
      <c r="Z101" s="3">
        <v>25050</v>
      </c>
      <c r="AA101" s="3">
        <v>37087</v>
      </c>
      <c r="AB101" s="3">
        <v>-444</v>
      </c>
      <c r="AC101" s="3">
        <v>22026</v>
      </c>
      <c r="AD101" s="3">
        <f t="shared" si="48"/>
        <v>448416</v>
      </c>
      <c r="AF101" s="3">
        <f t="shared" si="49"/>
        <v>-7869</v>
      </c>
      <c r="AG101" s="3">
        <f t="shared" si="50"/>
        <v>-16201</v>
      </c>
      <c r="AH101" s="3">
        <f t="shared" si="51"/>
        <v>-39189</v>
      </c>
      <c r="AI101" s="3">
        <f t="shared" si="52"/>
        <v>4150</v>
      </c>
      <c r="AJ101" s="3">
        <f t="shared" si="53"/>
        <v>14965</v>
      </c>
      <c r="AK101" s="3">
        <f t="shared" si="54"/>
        <v>-25391</v>
      </c>
      <c r="AL101" s="3">
        <f t="shared" si="55"/>
        <v>922</v>
      </c>
      <c r="AM101" s="3">
        <f t="shared" si="56"/>
        <v>-132361</v>
      </c>
      <c r="AN101" s="3">
        <f t="shared" si="57"/>
        <v>-10295</v>
      </c>
      <c r="AO101" s="3">
        <f t="shared" si="58"/>
        <v>-8008</v>
      </c>
      <c r="AP101" s="3">
        <f t="shared" si="59"/>
        <v>13493</v>
      </c>
      <c r="AQ101" s="3">
        <f t="shared" si="60"/>
        <v>-4604</v>
      </c>
      <c r="AR101" s="3">
        <f t="shared" si="61"/>
        <v>-210388</v>
      </c>
    </row>
    <row r="102" spans="1:44" outlineLevel="2" x14ac:dyDescent="0.25">
      <c r="A102" s="1" t="s">
        <v>231</v>
      </c>
      <c r="B102" s="1" t="s">
        <v>232</v>
      </c>
      <c r="D102" s="3">
        <v>1338</v>
      </c>
      <c r="E102" s="3">
        <v>36710</v>
      </c>
      <c r="F102" s="3">
        <v>22434</v>
      </c>
      <c r="G102" s="3">
        <v>4303</v>
      </c>
      <c r="H102" s="3">
        <v>2267</v>
      </c>
      <c r="I102" s="3">
        <v>3637</v>
      </c>
      <c r="J102" s="3">
        <v>557</v>
      </c>
      <c r="K102" s="3">
        <v>12091</v>
      </c>
      <c r="L102" s="3">
        <v>28941</v>
      </c>
      <c r="M102" s="3">
        <v>1706</v>
      </c>
      <c r="N102" s="3">
        <v>2052</v>
      </c>
      <c r="O102" s="3">
        <v>45771</v>
      </c>
      <c r="P102" s="3">
        <f t="shared" si="47"/>
        <v>161807</v>
      </c>
      <c r="Q102" s="3"/>
      <c r="R102" s="3">
        <v>894</v>
      </c>
      <c r="S102" s="3">
        <v>7966</v>
      </c>
      <c r="T102" s="3">
        <v>5895</v>
      </c>
      <c r="U102" s="3">
        <v>4735</v>
      </c>
      <c r="V102" s="3">
        <v>38017</v>
      </c>
      <c r="W102" s="3">
        <v>1335</v>
      </c>
      <c r="X102" s="3">
        <v>1539</v>
      </c>
      <c r="Y102" s="3">
        <v>5868</v>
      </c>
      <c r="Z102" s="3">
        <v>54532</v>
      </c>
      <c r="AA102" s="3">
        <v>7321</v>
      </c>
      <c r="AB102" s="3">
        <v>2437</v>
      </c>
      <c r="AC102" s="3">
        <v>592</v>
      </c>
      <c r="AD102" s="3">
        <f t="shared" si="48"/>
        <v>131131</v>
      </c>
      <c r="AF102" s="3">
        <f t="shared" si="49"/>
        <v>444</v>
      </c>
      <c r="AG102" s="3">
        <f t="shared" si="50"/>
        <v>28744</v>
      </c>
      <c r="AH102" s="3">
        <f t="shared" si="51"/>
        <v>16539</v>
      </c>
      <c r="AI102" s="3">
        <f t="shared" si="52"/>
        <v>-432</v>
      </c>
      <c r="AJ102" s="3">
        <f t="shared" si="53"/>
        <v>-35750</v>
      </c>
      <c r="AK102" s="3">
        <f t="shared" si="54"/>
        <v>2302</v>
      </c>
      <c r="AL102" s="3">
        <f t="shared" si="55"/>
        <v>-982</v>
      </c>
      <c r="AM102" s="3">
        <f t="shared" si="56"/>
        <v>6223</v>
      </c>
      <c r="AN102" s="3">
        <f t="shared" si="57"/>
        <v>-25591</v>
      </c>
      <c r="AO102" s="3">
        <f t="shared" si="58"/>
        <v>-5615</v>
      </c>
      <c r="AP102" s="3">
        <f t="shared" si="59"/>
        <v>-385</v>
      </c>
      <c r="AQ102" s="3">
        <f t="shared" si="60"/>
        <v>45179</v>
      </c>
      <c r="AR102" s="3">
        <f t="shared" si="61"/>
        <v>30676</v>
      </c>
    </row>
    <row r="103" spans="1:44" outlineLevel="2" x14ac:dyDescent="0.25">
      <c r="A103" s="1" t="s">
        <v>233</v>
      </c>
      <c r="B103" s="1" t="s">
        <v>234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f t="shared" si="47"/>
        <v>0</v>
      </c>
      <c r="Q103" s="3"/>
      <c r="R103" s="3">
        <v>-2</v>
      </c>
      <c r="S103" s="3">
        <v>0</v>
      </c>
      <c r="T103" s="3">
        <v>3</v>
      </c>
      <c r="U103" s="3">
        <v>-3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f t="shared" si="48"/>
        <v>-2</v>
      </c>
      <c r="AF103" s="3">
        <f t="shared" si="49"/>
        <v>2</v>
      </c>
      <c r="AG103" s="3">
        <f t="shared" si="50"/>
        <v>0</v>
      </c>
      <c r="AH103" s="3">
        <f t="shared" si="51"/>
        <v>-3</v>
      </c>
      <c r="AI103" s="3">
        <f t="shared" si="52"/>
        <v>3</v>
      </c>
      <c r="AJ103" s="3">
        <f t="shared" si="53"/>
        <v>0</v>
      </c>
      <c r="AK103" s="3">
        <f t="shared" si="54"/>
        <v>0</v>
      </c>
      <c r="AL103" s="3">
        <f t="shared" si="55"/>
        <v>0</v>
      </c>
      <c r="AM103" s="3">
        <f t="shared" si="56"/>
        <v>0</v>
      </c>
      <c r="AN103" s="3">
        <f t="shared" si="57"/>
        <v>0</v>
      </c>
      <c r="AO103" s="3">
        <f t="shared" si="58"/>
        <v>0</v>
      </c>
      <c r="AP103" s="3">
        <f t="shared" si="59"/>
        <v>0</v>
      </c>
      <c r="AQ103" s="3">
        <f t="shared" si="60"/>
        <v>0</v>
      </c>
      <c r="AR103" s="3">
        <f t="shared" si="61"/>
        <v>2</v>
      </c>
    </row>
    <row r="104" spans="1:44" outlineLevel="2" x14ac:dyDescent="0.25">
      <c r="A104" s="1" t="s">
        <v>235</v>
      </c>
      <c r="B104" s="1" t="s">
        <v>236</v>
      </c>
      <c r="D104" s="3">
        <v>8537</v>
      </c>
      <c r="E104" s="3">
        <v>9047</v>
      </c>
      <c r="F104" s="3">
        <v>7683</v>
      </c>
      <c r="G104" s="3">
        <v>8054</v>
      </c>
      <c r="H104" s="3">
        <v>11267</v>
      </c>
      <c r="I104" s="3">
        <v>10454</v>
      </c>
      <c r="J104" s="3">
        <v>8508</v>
      </c>
      <c r="K104" s="3">
        <v>8382</v>
      </c>
      <c r="L104" s="3">
        <v>9837</v>
      </c>
      <c r="M104" s="3">
        <v>14085</v>
      </c>
      <c r="N104" s="3">
        <v>13092</v>
      </c>
      <c r="O104" s="3">
        <v>9666</v>
      </c>
      <c r="P104" s="3">
        <f t="shared" si="47"/>
        <v>118612</v>
      </c>
      <c r="Q104" s="3"/>
      <c r="R104" s="3">
        <v>13386</v>
      </c>
      <c r="S104" s="3">
        <v>12494</v>
      </c>
      <c r="T104" s="3">
        <v>13322</v>
      </c>
      <c r="U104" s="3">
        <v>9765</v>
      </c>
      <c r="V104" s="3">
        <v>11166</v>
      </c>
      <c r="W104" s="3">
        <v>9579</v>
      </c>
      <c r="X104" s="3">
        <v>9206</v>
      </c>
      <c r="Y104" s="3">
        <v>9837</v>
      </c>
      <c r="Z104" s="3">
        <v>9906</v>
      </c>
      <c r="AA104" s="3">
        <v>11016</v>
      </c>
      <c r="AB104" s="3">
        <v>15960</v>
      </c>
      <c r="AC104" s="3">
        <v>13131</v>
      </c>
      <c r="AD104" s="3">
        <f t="shared" si="48"/>
        <v>138768</v>
      </c>
      <c r="AF104" s="3">
        <f t="shared" si="49"/>
        <v>-4849</v>
      </c>
      <c r="AG104" s="3">
        <f t="shared" si="50"/>
        <v>-3447</v>
      </c>
      <c r="AH104" s="3">
        <f t="shared" si="51"/>
        <v>-5639</v>
      </c>
      <c r="AI104" s="3">
        <f t="shared" si="52"/>
        <v>-1711</v>
      </c>
      <c r="AJ104" s="3">
        <f t="shared" si="53"/>
        <v>101</v>
      </c>
      <c r="AK104" s="3">
        <f t="shared" si="54"/>
        <v>875</v>
      </c>
      <c r="AL104" s="3">
        <f t="shared" si="55"/>
        <v>-698</v>
      </c>
      <c r="AM104" s="3">
        <f t="shared" si="56"/>
        <v>-1455</v>
      </c>
      <c r="AN104" s="3">
        <f t="shared" si="57"/>
        <v>-69</v>
      </c>
      <c r="AO104" s="3">
        <f t="shared" si="58"/>
        <v>3069</v>
      </c>
      <c r="AP104" s="3">
        <f t="shared" si="59"/>
        <v>-2868</v>
      </c>
      <c r="AQ104" s="3">
        <f t="shared" si="60"/>
        <v>-3465</v>
      </c>
      <c r="AR104" s="3">
        <f t="shared" si="61"/>
        <v>-20156</v>
      </c>
    </row>
    <row r="105" spans="1:44" outlineLevel="2" x14ac:dyDescent="0.25">
      <c r="A105" s="1" t="s">
        <v>237</v>
      </c>
      <c r="B105" s="1" t="s">
        <v>238</v>
      </c>
      <c r="D105" s="3">
        <v>492511</v>
      </c>
      <c r="E105" s="3">
        <v>485841</v>
      </c>
      <c r="F105" s="3">
        <v>494497</v>
      </c>
      <c r="G105" s="3">
        <v>456145</v>
      </c>
      <c r="H105" s="3">
        <v>450859</v>
      </c>
      <c r="I105" s="3">
        <v>461465</v>
      </c>
      <c r="J105" s="3">
        <v>461007</v>
      </c>
      <c r="K105" s="3">
        <v>460290</v>
      </c>
      <c r="L105" s="3">
        <v>460765</v>
      </c>
      <c r="M105" s="3">
        <v>460290</v>
      </c>
      <c r="N105" s="3">
        <v>379853</v>
      </c>
      <c r="O105" s="3">
        <v>446334</v>
      </c>
      <c r="P105" s="3">
        <f t="shared" si="47"/>
        <v>5509857</v>
      </c>
      <c r="Q105" s="3"/>
      <c r="R105" s="3">
        <v>459194</v>
      </c>
      <c r="S105" s="3">
        <v>459084</v>
      </c>
      <c r="T105" s="3">
        <v>459121</v>
      </c>
      <c r="U105" s="3">
        <v>464206</v>
      </c>
      <c r="V105" s="3">
        <v>463535</v>
      </c>
      <c r="W105" s="3">
        <v>463612</v>
      </c>
      <c r="X105" s="3">
        <v>463672</v>
      </c>
      <c r="Y105" s="3">
        <v>463806</v>
      </c>
      <c r="Z105" s="3">
        <v>463806</v>
      </c>
      <c r="AA105" s="3">
        <v>464395</v>
      </c>
      <c r="AB105" s="3">
        <v>489685</v>
      </c>
      <c r="AC105" s="3">
        <v>478370</v>
      </c>
      <c r="AD105" s="3">
        <f t="shared" si="48"/>
        <v>5592486</v>
      </c>
      <c r="AF105" s="3">
        <f t="shared" si="49"/>
        <v>33317</v>
      </c>
      <c r="AG105" s="3">
        <f t="shared" si="50"/>
        <v>26757</v>
      </c>
      <c r="AH105" s="3">
        <f t="shared" si="51"/>
        <v>35376</v>
      </c>
      <c r="AI105" s="3">
        <f t="shared" si="52"/>
        <v>-8061</v>
      </c>
      <c r="AJ105" s="3">
        <f t="shared" si="53"/>
        <v>-12676</v>
      </c>
      <c r="AK105" s="3">
        <f t="shared" si="54"/>
        <v>-2147</v>
      </c>
      <c r="AL105" s="3">
        <f t="shared" si="55"/>
        <v>-2665</v>
      </c>
      <c r="AM105" s="3">
        <f t="shared" si="56"/>
        <v>-3516</v>
      </c>
      <c r="AN105" s="3">
        <f t="shared" si="57"/>
        <v>-3041</v>
      </c>
      <c r="AO105" s="3">
        <f t="shared" si="58"/>
        <v>-4105</v>
      </c>
      <c r="AP105" s="3">
        <f t="shared" si="59"/>
        <v>-109832</v>
      </c>
      <c r="AQ105" s="3">
        <f t="shared" si="60"/>
        <v>-32036</v>
      </c>
      <c r="AR105" s="3">
        <f t="shared" si="61"/>
        <v>-82629</v>
      </c>
    </row>
    <row r="106" spans="1:44" outlineLevel="2" x14ac:dyDescent="0.25">
      <c r="A106" s="1" t="s">
        <v>239</v>
      </c>
      <c r="B106" s="1" t="s">
        <v>240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f t="shared" si="47"/>
        <v>0</v>
      </c>
      <c r="Q106" s="3"/>
      <c r="R106" s="3">
        <v>7690</v>
      </c>
      <c r="S106" s="3">
        <v>5270</v>
      </c>
      <c r="T106" s="3">
        <v>4380</v>
      </c>
      <c r="U106" s="3">
        <v>-2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f t="shared" si="48"/>
        <v>17338</v>
      </c>
      <c r="AF106" s="3">
        <f t="shared" si="49"/>
        <v>-7690</v>
      </c>
      <c r="AG106" s="3">
        <f t="shared" si="50"/>
        <v>-5270</v>
      </c>
      <c r="AH106" s="3">
        <f t="shared" si="51"/>
        <v>-4380</v>
      </c>
      <c r="AI106" s="3">
        <f t="shared" si="52"/>
        <v>2</v>
      </c>
      <c r="AJ106" s="3">
        <f t="shared" si="53"/>
        <v>0</v>
      </c>
      <c r="AK106" s="3">
        <f t="shared" si="54"/>
        <v>0</v>
      </c>
      <c r="AL106" s="3">
        <f t="shared" si="55"/>
        <v>0</v>
      </c>
      <c r="AM106" s="3">
        <f t="shared" si="56"/>
        <v>0</v>
      </c>
      <c r="AN106" s="3">
        <f t="shared" si="57"/>
        <v>0</v>
      </c>
      <c r="AO106" s="3">
        <f t="shared" si="58"/>
        <v>0</v>
      </c>
      <c r="AP106" s="3">
        <f t="shared" si="59"/>
        <v>0</v>
      </c>
      <c r="AQ106" s="3">
        <f t="shared" si="60"/>
        <v>0</v>
      </c>
      <c r="AR106" s="3">
        <f t="shared" si="61"/>
        <v>-17338</v>
      </c>
    </row>
    <row r="107" spans="1:44" outlineLevel="2" x14ac:dyDescent="0.25">
      <c r="A107" s="1" t="s">
        <v>241</v>
      </c>
      <c r="B107" s="1" t="s">
        <v>242</v>
      </c>
      <c r="D107" s="3">
        <v>1095571</v>
      </c>
      <c r="E107" s="3">
        <v>1060230</v>
      </c>
      <c r="F107" s="3">
        <v>1095571</v>
      </c>
      <c r="G107" s="3">
        <v>1060230</v>
      </c>
      <c r="H107" s="3">
        <v>1711469</v>
      </c>
      <c r="I107" s="3">
        <v>1711469</v>
      </c>
      <c r="J107" s="3">
        <v>1656260</v>
      </c>
      <c r="K107" s="3">
        <v>1711469</v>
      </c>
      <c r="L107" s="3">
        <v>1656260</v>
      </c>
      <c r="M107" s="3">
        <v>1787629</v>
      </c>
      <c r="N107" s="3">
        <v>1389651</v>
      </c>
      <c r="O107" s="3">
        <v>1255168</v>
      </c>
      <c r="P107" s="3">
        <f t="shared" si="47"/>
        <v>17190977</v>
      </c>
      <c r="Q107" s="3"/>
      <c r="R107" s="3">
        <v>807076</v>
      </c>
      <c r="S107" s="3">
        <v>781042</v>
      </c>
      <c r="T107" s="3">
        <v>807076</v>
      </c>
      <c r="U107" s="3">
        <v>781042</v>
      </c>
      <c r="V107" s="3">
        <v>1062403</v>
      </c>
      <c r="W107" s="3">
        <v>1062403</v>
      </c>
      <c r="X107" s="3">
        <v>1028132</v>
      </c>
      <c r="Y107" s="3">
        <v>1062403</v>
      </c>
      <c r="Z107" s="3">
        <v>1028132</v>
      </c>
      <c r="AA107" s="3">
        <v>1062403</v>
      </c>
      <c r="AB107" s="3">
        <v>1098905</v>
      </c>
      <c r="AC107" s="3">
        <v>1021555</v>
      </c>
      <c r="AD107" s="3">
        <f t="shared" si="48"/>
        <v>11602572</v>
      </c>
      <c r="AF107" s="3">
        <f t="shared" si="49"/>
        <v>288495</v>
      </c>
      <c r="AG107" s="3">
        <f t="shared" si="50"/>
        <v>279188</v>
      </c>
      <c r="AH107" s="3">
        <f t="shared" si="51"/>
        <v>288495</v>
      </c>
      <c r="AI107" s="3">
        <f t="shared" si="52"/>
        <v>279188</v>
      </c>
      <c r="AJ107" s="3">
        <f t="shared" si="53"/>
        <v>649066</v>
      </c>
      <c r="AK107" s="3">
        <f t="shared" si="54"/>
        <v>649066</v>
      </c>
      <c r="AL107" s="3">
        <f t="shared" si="55"/>
        <v>628128</v>
      </c>
      <c r="AM107" s="3">
        <f t="shared" si="56"/>
        <v>649066</v>
      </c>
      <c r="AN107" s="3">
        <f t="shared" si="57"/>
        <v>628128</v>
      </c>
      <c r="AO107" s="3">
        <f t="shared" si="58"/>
        <v>725226</v>
      </c>
      <c r="AP107" s="3">
        <f t="shared" si="59"/>
        <v>290746</v>
      </c>
      <c r="AQ107" s="3">
        <f t="shared" si="60"/>
        <v>233613</v>
      </c>
      <c r="AR107" s="3">
        <f t="shared" si="61"/>
        <v>5588405</v>
      </c>
    </row>
    <row r="108" spans="1:44" outlineLevel="2" x14ac:dyDescent="0.25">
      <c r="A108" s="1" t="s">
        <v>243</v>
      </c>
      <c r="B108" s="1" t="s">
        <v>244</v>
      </c>
      <c r="D108" s="3">
        <v>232546</v>
      </c>
      <c r="E108" s="3">
        <v>232546</v>
      </c>
      <c r="F108" s="3">
        <v>232546</v>
      </c>
      <c r="G108" s="3">
        <v>232546</v>
      </c>
      <c r="H108" s="3">
        <v>345079</v>
      </c>
      <c r="I108" s="3">
        <v>345079</v>
      </c>
      <c r="J108" s="3">
        <v>345079</v>
      </c>
      <c r="K108" s="3">
        <v>345079</v>
      </c>
      <c r="L108" s="3">
        <v>345079</v>
      </c>
      <c r="M108" s="3">
        <v>345079</v>
      </c>
      <c r="N108" s="3">
        <v>308271</v>
      </c>
      <c r="O108" s="3">
        <v>1030756</v>
      </c>
      <c r="P108" s="3">
        <f t="shared" si="47"/>
        <v>4339685</v>
      </c>
      <c r="Q108" s="3"/>
      <c r="R108" s="3">
        <v>69918</v>
      </c>
      <c r="S108" s="3">
        <v>69918</v>
      </c>
      <c r="T108" s="3">
        <v>69918</v>
      </c>
      <c r="U108" s="3">
        <v>69918</v>
      </c>
      <c r="V108" s="3">
        <v>224638</v>
      </c>
      <c r="W108" s="3">
        <v>224638</v>
      </c>
      <c r="X108" s="3">
        <v>224638</v>
      </c>
      <c r="Y108" s="3">
        <v>224638</v>
      </c>
      <c r="Z108" s="3">
        <v>224638</v>
      </c>
      <c r="AA108" s="3">
        <v>224638</v>
      </c>
      <c r="AB108" s="3">
        <v>229264</v>
      </c>
      <c r="AC108" s="3">
        <v>235828</v>
      </c>
      <c r="AD108" s="3">
        <f t="shared" si="48"/>
        <v>2092592</v>
      </c>
      <c r="AF108" s="3">
        <f t="shared" si="49"/>
        <v>162628</v>
      </c>
      <c r="AG108" s="3">
        <f t="shared" si="50"/>
        <v>162628</v>
      </c>
      <c r="AH108" s="3">
        <f t="shared" si="51"/>
        <v>162628</v>
      </c>
      <c r="AI108" s="3">
        <f t="shared" si="52"/>
        <v>162628</v>
      </c>
      <c r="AJ108" s="3">
        <f t="shared" si="53"/>
        <v>120441</v>
      </c>
      <c r="AK108" s="3">
        <f t="shared" si="54"/>
        <v>120441</v>
      </c>
      <c r="AL108" s="3">
        <f t="shared" si="55"/>
        <v>120441</v>
      </c>
      <c r="AM108" s="3">
        <f t="shared" si="56"/>
        <v>120441</v>
      </c>
      <c r="AN108" s="3">
        <f t="shared" si="57"/>
        <v>120441</v>
      </c>
      <c r="AO108" s="3">
        <f t="shared" si="58"/>
        <v>120441</v>
      </c>
      <c r="AP108" s="3">
        <f t="shared" si="59"/>
        <v>79007</v>
      </c>
      <c r="AQ108" s="3">
        <f t="shared" si="60"/>
        <v>794928</v>
      </c>
      <c r="AR108" s="3">
        <f t="shared" si="61"/>
        <v>2247093</v>
      </c>
    </row>
    <row r="109" spans="1:44" outlineLevel="2" x14ac:dyDescent="0.25">
      <c r="A109" s="1" t="s">
        <v>245</v>
      </c>
      <c r="B109" s="1" t="s">
        <v>246</v>
      </c>
      <c r="D109" s="3">
        <v>-204030</v>
      </c>
      <c r="E109" s="3">
        <v>-215102</v>
      </c>
      <c r="F109" s="3">
        <v>-206851</v>
      </c>
      <c r="G109" s="3">
        <v>2788008</v>
      </c>
      <c r="H109" s="3">
        <v>-252943</v>
      </c>
      <c r="I109" s="3">
        <v>-250957</v>
      </c>
      <c r="J109" s="3">
        <v>-251172</v>
      </c>
      <c r="K109" s="3">
        <v>-250558</v>
      </c>
      <c r="L109" s="3">
        <v>-251855</v>
      </c>
      <c r="M109" s="3">
        <v>-269175</v>
      </c>
      <c r="N109" s="3">
        <v>-248686</v>
      </c>
      <c r="O109" s="3">
        <v>-362618</v>
      </c>
      <c r="P109" s="3">
        <f t="shared" si="47"/>
        <v>24061</v>
      </c>
      <c r="Q109" s="3"/>
      <c r="R109" s="3">
        <v>-124080</v>
      </c>
      <c r="S109" s="3">
        <v>-120284</v>
      </c>
      <c r="T109" s="3">
        <v>-122396</v>
      </c>
      <c r="U109" s="3">
        <v>2280501</v>
      </c>
      <c r="V109" s="3">
        <v>-207190</v>
      </c>
      <c r="W109" s="3">
        <v>-201223</v>
      </c>
      <c r="X109" s="3">
        <v>-201001</v>
      </c>
      <c r="Y109" s="3">
        <v>-200952</v>
      </c>
      <c r="Z109" s="3">
        <v>-200554</v>
      </c>
      <c r="AA109" s="3">
        <v>-201001</v>
      </c>
      <c r="AB109" s="3">
        <v>-199343</v>
      </c>
      <c r="AC109" s="3">
        <v>-176189</v>
      </c>
      <c r="AD109" s="3">
        <f t="shared" si="48"/>
        <v>326288</v>
      </c>
      <c r="AF109" s="3">
        <f t="shared" si="49"/>
        <v>-79950</v>
      </c>
      <c r="AG109" s="3">
        <f t="shared" si="50"/>
        <v>-94818</v>
      </c>
      <c r="AH109" s="3">
        <f t="shared" si="51"/>
        <v>-84455</v>
      </c>
      <c r="AI109" s="3">
        <f t="shared" si="52"/>
        <v>507507</v>
      </c>
      <c r="AJ109" s="3">
        <f t="shared" si="53"/>
        <v>-45753</v>
      </c>
      <c r="AK109" s="3">
        <f t="shared" si="54"/>
        <v>-49734</v>
      </c>
      <c r="AL109" s="3">
        <f t="shared" si="55"/>
        <v>-50171</v>
      </c>
      <c r="AM109" s="3">
        <f t="shared" si="56"/>
        <v>-49606</v>
      </c>
      <c r="AN109" s="3">
        <f t="shared" si="57"/>
        <v>-51301</v>
      </c>
      <c r="AO109" s="3">
        <f t="shared" si="58"/>
        <v>-68174</v>
      </c>
      <c r="AP109" s="3">
        <f t="shared" si="59"/>
        <v>-49343</v>
      </c>
      <c r="AQ109" s="3">
        <f t="shared" si="60"/>
        <v>-186429</v>
      </c>
      <c r="AR109" s="3">
        <f t="shared" si="61"/>
        <v>-302227</v>
      </c>
    </row>
    <row r="110" spans="1:44" outlineLevel="2" x14ac:dyDescent="0.25">
      <c r="A110" s="1" t="s">
        <v>247</v>
      </c>
      <c r="B110" s="1" t="s">
        <v>248</v>
      </c>
      <c r="D110" s="3">
        <v>86770</v>
      </c>
      <c r="E110" s="3">
        <v>103362</v>
      </c>
      <c r="F110" s="3">
        <v>78718</v>
      </c>
      <c r="G110" s="3">
        <v>321243</v>
      </c>
      <c r="H110" s="3">
        <v>72792</v>
      </c>
      <c r="I110" s="3">
        <v>81375</v>
      </c>
      <c r="J110" s="3">
        <v>118163</v>
      </c>
      <c r="K110" s="3">
        <v>145628</v>
      </c>
      <c r="L110" s="3">
        <v>76841</v>
      </c>
      <c r="M110" s="3">
        <v>233704</v>
      </c>
      <c r="N110" s="3">
        <v>-30800</v>
      </c>
      <c r="O110" s="3">
        <v>125407</v>
      </c>
      <c r="P110" s="3">
        <f t="shared" si="47"/>
        <v>1413203</v>
      </c>
      <c r="Q110" s="3"/>
      <c r="R110" s="3">
        <v>105038</v>
      </c>
      <c r="S110" s="3">
        <v>102656</v>
      </c>
      <c r="T110" s="3">
        <v>109431</v>
      </c>
      <c r="U110" s="3">
        <v>89656</v>
      </c>
      <c r="V110" s="3">
        <v>83736</v>
      </c>
      <c r="W110" s="3">
        <v>89319</v>
      </c>
      <c r="X110" s="3">
        <v>91185</v>
      </c>
      <c r="Y110" s="3">
        <v>157701</v>
      </c>
      <c r="Z110" s="3">
        <v>82705</v>
      </c>
      <c r="AA110" s="3">
        <v>129234</v>
      </c>
      <c r="AB110" s="3">
        <v>71861</v>
      </c>
      <c r="AC110" s="3">
        <v>94267</v>
      </c>
      <c r="AD110" s="3">
        <f t="shared" si="48"/>
        <v>1206789</v>
      </c>
      <c r="AF110" s="3">
        <f t="shared" si="49"/>
        <v>-18268</v>
      </c>
      <c r="AG110" s="3">
        <f t="shared" si="50"/>
        <v>706</v>
      </c>
      <c r="AH110" s="3">
        <f t="shared" si="51"/>
        <v>-30713</v>
      </c>
      <c r="AI110" s="3">
        <f t="shared" si="52"/>
        <v>231587</v>
      </c>
      <c r="AJ110" s="3">
        <f t="shared" si="53"/>
        <v>-10944</v>
      </c>
      <c r="AK110" s="3">
        <f t="shared" si="54"/>
        <v>-7944</v>
      </c>
      <c r="AL110" s="3">
        <f t="shared" si="55"/>
        <v>26978</v>
      </c>
      <c r="AM110" s="3">
        <f t="shared" si="56"/>
        <v>-12073</v>
      </c>
      <c r="AN110" s="3">
        <f t="shared" si="57"/>
        <v>-5864</v>
      </c>
      <c r="AO110" s="3">
        <f t="shared" si="58"/>
        <v>104470</v>
      </c>
      <c r="AP110" s="3">
        <f t="shared" si="59"/>
        <v>-102661</v>
      </c>
      <c r="AQ110" s="3">
        <f t="shared" si="60"/>
        <v>31140</v>
      </c>
      <c r="AR110" s="3">
        <f t="shared" si="61"/>
        <v>206414</v>
      </c>
    </row>
    <row r="111" spans="1:44" outlineLevel="2" x14ac:dyDescent="0.25">
      <c r="A111" s="1" t="s">
        <v>249</v>
      </c>
      <c r="B111" s="1" t="s">
        <v>250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f t="shared" si="47"/>
        <v>0</v>
      </c>
      <c r="Q111" s="3"/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10</v>
      </c>
      <c r="AD111" s="3">
        <f t="shared" si="48"/>
        <v>10</v>
      </c>
      <c r="AF111" s="3">
        <f t="shared" si="49"/>
        <v>0</v>
      </c>
      <c r="AG111" s="3">
        <f t="shared" si="50"/>
        <v>0</v>
      </c>
      <c r="AH111" s="3">
        <f t="shared" si="51"/>
        <v>0</v>
      </c>
      <c r="AI111" s="3">
        <f t="shared" si="52"/>
        <v>0</v>
      </c>
      <c r="AJ111" s="3">
        <f t="shared" si="53"/>
        <v>0</v>
      </c>
      <c r="AK111" s="3">
        <f t="shared" si="54"/>
        <v>0</v>
      </c>
      <c r="AL111" s="3">
        <f t="shared" si="55"/>
        <v>0</v>
      </c>
      <c r="AM111" s="3">
        <f t="shared" si="56"/>
        <v>0</v>
      </c>
      <c r="AN111" s="3">
        <f t="shared" si="57"/>
        <v>0</v>
      </c>
      <c r="AO111" s="3">
        <f t="shared" si="58"/>
        <v>0</v>
      </c>
      <c r="AP111" s="3">
        <f t="shared" si="59"/>
        <v>0</v>
      </c>
      <c r="AQ111" s="3">
        <f t="shared" si="60"/>
        <v>-10</v>
      </c>
      <c r="AR111" s="3">
        <f t="shared" si="61"/>
        <v>-10</v>
      </c>
    </row>
    <row r="112" spans="1:44" outlineLevel="2" x14ac:dyDescent="0.25">
      <c r="A112" s="1" t="s">
        <v>251</v>
      </c>
      <c r="B112" s="1" t="s">
        <v>252</v>
      </c>
      <c r="D112" s="3">
        <v>0</v>
      </c>
      <c r="E112" s="3">
        <v>0</v>
      </c>
      <c r="F112" s="3">
        <v>0</v>
      </c>
      <c r="G112" s="3">
        <v>0</v>
      </c>
      <c r="H112" s="3">
        <v>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f t="shared" si="47"/>
        <v>1</v>
      </c>
      <c r="Q112" s="3"/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f t="shared" si="48"/>
        <v>0</v>
      </c>
      <c r="AF112" s="3">
        <f t="shared" si="49"/>
        <v>0</v>
      </c>
      <c r="AG112" s="3">
        <f t="shared" si="50"/>
        <v>0</v>
      </c>
      <c r="AH112" s="3">
        <f t="shared" si="51"/>
        <v>0</v>
      </c>
      <c r="AI112" s="3">
        <f t="shared" si="52"/>
        <v>0</v>
      </c>
      <c r="AJ112" s="3">
        <f t="shared" si="53"/>
        <v>1</v>
      </c>
      <c r="AK112" s="3">
        <f t="shared" si="54"/>
        <v>0</v>
      </c>
      <c r="AL112" s="3">
        <f t="shared" si="55"/>
        <v>0</v>
      </c>
      <c r="AM112" s="3">
        <f t="shared" si="56"/>
        <v>0</v>
      </c>
      <c r="AN112" s="3">
        <f t="shared" si="57"/>
        <v>0</v>
      </c>
      <c r="AO112" s="3">
        <f t="shared" si="58"/>
        <v>0</v>
      </c>
      <c r="AP112" s="3">
        <f t="shared" si="59"/>
        <v>0</v>
      </c>
      <c r="AQ112" s="3">
        <f t="shared" si="60"/>
        <v>0</v>
      </c>
      <c r="AR112" s="3">
        <f t="shared" si="61"/>
        <v>1</v>
      </c>
    </row>
    <row r="113" spans="1:44" outlineLevel="2" x14ac:dyDescent="0.25">
      <c r="A113" s="1" t="s">
        <v>253</v>
      </c>
      <c r="B113" s="1" t="s">
        <v>254</v>
      </c>
      <c r="D113" s="3">
        <v>-5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f t="shared" si="47"/>
        <v>-5</v>
      </c>
      <c r="Q113" s="3"/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5</v>
      </c>
      <c r="AD113" s="3">
        <f t="shared" si="48"/>
        <v>5</v>
      </c>
      <c r="AF113" s="3">
        <f t="shared" si="49"/>
        <v>-5</v>
      </c>
      <c r="AG113" s="3">
        <f t="shared" si="50"/>
        <v>0</v>
      </c>
      <c r="AH113" s="3">
        <f t="shared" si="51"/>
        <v>0</v>
      </c>
      <c r="AI113" s="3">
        <f t="shared" si="52"/>
        <v>0</v>
      </c>
      <c r="AJ113" s="3">
        <f t="shared" si="53"/>
        <v>0</v>
      </c>
      <c r="AK113" s="3">
        <f t="shared" si="54"/>
        <v>0</v>
      </c>
      <c r="AL113" s="3">
        <f t="shared" si="55"/>
        <v>0</v>
      </c>
      <c r="AM113" s="3">
        <f t="shared" si="56"/>
        <v>0</v>
      </c>
      <c r="AN113" s="3">
        <f t="shared" si="57"/>
        <v>0</v>
      </c>
      <c r="AO113" s="3">
        <f t="shared" si="58"/>
        <v>0</v>
      </c>
      <c r="AP113" s="3">
        <f t="shared" si="59"/>
        <v>0</v>
      </c>
      <c r="AQ113" s="3">
        <f t="shared" si="60"/>
        <v>-5</v>
      </c>
      <c r="AR113" s="3">
        <f t="shared" si="61"/>
        <v>-10</v>
      </c>
    </row>
    <row r="114" spans="1:44" outlineLevel="2" x14ac:dyDescent="0.25">
      <c r="A114" s="1" t="s">
        <v>255</v>
      </c>
      <c r="B114" s="1" t="s">
        <v>256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170159</v>
      </c>
      <c r="N114" s="3">
        <v>-127619</v>
      </c>
      <c r="O114" s="3">
        <v>0</v>
      </c>
      <c r="P114" s="3">
        <f t="shared" si="47"/>
        <v>42540</v>
      </c>
      <c r="Q114" s="3"/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f t="shared" si="48"/>
        <v>0</v>
      </c>
      <c r="AF114" s="3">
        <f t="shared" si="49"/>
        <v>0</v>
      </c>
      <c r="AG114" s="3">
        <f t="shared" si="50"/>
        <v>0</v>
      </c>
      <c r="AH114" s="3">
        <f t="shared" si="51"/>
        <v>0</v>
      </c>
      <c r="AI114" s="3">
        <f t="shared" si="52"/>
        <v>0</v>
      </c>
      <c r="AJ114" s="3">
        <f t="shared" si="53"/>
        <v>0</v>
      </c>
      <c r="AK114" s="3">
        <f t="shared" si="54"/>
        <v>0</v>
      </c>
      <c r="AL114" s="3">
        <f t="shared" si="55"/>
        <v>0</v>
      </c>
      <c r="AM114" s="3">
        <f t="shared" si="56"/>
        <v>0</v>
      </c>
      <c r="AN114" s="3">
        <f t="shared" si="57"/>
        <v>0</v>
      </c>
      <c r="AO114" s="3">
        <f t="shared" si="58"/>
        <v>170159</v>
      </c>
      <c r="AP114" s="3">
        <f t="shared" si="59"/>
        <v>-127619</v>
      </c>
      <c r="AQ114" s="3">
        <f t="shared" si="60"/>
        <v>0</v>
      </c>
      <c r="AR114" s="3">
        <f t="shared" si="61"/>
        <v>42540</v>
      </c>
    </row>
    <row r="115" spans="1:44" outlineLevel="1" x14ac:dyDescent="0.25">
      <c r="A115" s="16" t="s">
        <v>83</v>
      </c>
      <c r="B115" s="1" t="s">
        <v>257</v>
      </c>
      <c r="D115" s="17">
        <f t="shared" ref="D115:P115" si="62">SUM(D91:D114)</f>
        <v>2034549</v>
      </c>
      <c r="E115" s="17">
        <f t="shared" si="62"/>
        <v>2002051</v>
      </c>
      <c r="F115" s="17">
        <f t="shared" si="62"/>
        <v>2030478</v>
      </c>
      <c r="G115" s="17">
        <f t="shared" si="62"/>
        <v>5196841</v>
      </c>
      <c r="H115" s="17">
        <f t="shared" si="62"/>
        <v>2670795</v>
      </c>
      <c r="I115" s="17">
        <f t="shared" si="62"/>
        <v>2705594</v>
      </c>
      <c r="J115" s="17">
        <f t="shared" si="62"/>
        <v>2663701</v>
      </c>
      <c r="K115" s="17">
        <f t="shared" si="62"/>
        <v>2736227</v>
      </c>
      <c r="L115" s="17">
        <f t="shared" si="62"/>
        <v>2638287</v>
      </c>
      <c r="M115" s="17">
        <f t="shared" si="62"/>
        <v>3158769</v>
      </c>
      <c r="N115" s="17">
        <f t="shared" si="62"/>
        <v>2068443</v>
      </c>
      <c r="O115" s="17">
        <f t="shared" si="62"/>
        <v>2865264</v>
      </c>
      <c r="P115" s="17">
        <f t="shared" si="62"/>
        <v>32770999</v>
      </c>
      <c r="Q115" s="3"/>
      <c r="R115" s="17">
        <f t="shared" ref="R115:AD115" si="63">SUM(R91:R114)</f>
        <v>1655536</v>
      </c>
      <c r="S115" s="17">
        <f t="shared" si="63"/>
        <v>1607651</v>
      </c>
      <c r="T115" s="17">
        <f t="shared" si="63"/>
        <v>1695209</v>
      </c>
      <c r="U115" s="17">
        <f t="shared" si="63"/>
        <v>4025477</v>
      </c>
      <c r="V115" s="17">
        <f t="shared" si="63"/>
        <v>1984119</v>
      </c>
      <c r="W115" s="17">
        <f t="shared" si="63"/>
        <v>2015082</v>
      </c>
      <c r="X115" s="17">
        <f t="shared" si="63"/>
        <v>1961110</v>
      </c>
      <c r="Y115" s="17">
        <f t="shared" si="63"/>
        <v>2182824</v>
      </c>
      <c r="Z115" s="17">
        <f t="shared" si="63"/>
        <v>1997968</v>
      </c>
      <c r="AA115" s="17">
        <f t="shared" si="63"/>
        <v>2084453</v>
      </c>
      <c r="AB115" s="17">
        <f t="shared" si="63"/>
        <v>2030637</v>
      </c>
      <c r="AC115" s="17">
        <f t="shared" si="63"/>
        <v>2000002</v>
      </c>
      <c r="AD115" s="17">
        <f t="shared" si="63"/>
        <v>25240068</v>
      </c>
      <c r="AF115" s="17">
        <f t="shared" si="49"/>
        <v>379013</v>
      </c>
      <c r="AG115" s="17">
        <f t="shared" si="50"/>
        <v>394400</v>
      </c>
      <c r="AH115" s="17">
        <f t="shared" si="51"/>
        <v>335269</v>
      </c>
      <c r="AI115" s="17">
        <f t="shared" si="52"/>
        <v>1171364</v>
      </c>
      <c r="AJ115" s="17">
        <f t="shared" si="53"/>
        <v>686676</v>
      </c>
      <c r="AK115" s="17">
        <f t="shared" si="54"/>
        <v>690512</v>
      </c>
      <c r="AL115" s="17">
        <f t="shared" si="55"/>
        <v>702591</v>
      </c>
      <c r="AM115" s="17">
        <f t="shared" si="56"/>
        <v>553403</v>
      </c>
      <c r="AN115" s="17">
        <f t="shared" si="57"/>
        <v>640319</v>
      </c>
      <c r="AO115" s="17">
        <f t="shared" si="58"/>
        <v>1074316</v>
      </c>
      <c r="AP115" s="17">
        <f t="shared" si="59"/>
        <v>37806</v>
      </c>
      <c r="AQ115" s="17">
        <f t="shared" si="60"/>
        <v>865262</v>
      </c>
      <c r="AR115" s="17">
        <f>SUM(AR91:AR114)</f>
        <v>7530931</v>
      </c>
    </row>
    <row r="116" spans="1:44" outlineLevel="2" x14ac:dyDescent="0.25">
      <c r="AR116" s="2"/>
    </row>
    <row r="117" spans="1:44" outlineLevel="2" x14ac:dyDescent="0.25">
      <c r="A117" s="1" t="s">
        <v>258</v>
      </c>
      <c r="B117" s="1" t="s">
        <v>259</v>
      </c>
      <c r="D117" s="3">
        <v>4703</v>
      </c>
      <c r="E117" s="3">
        <v>3396</v>
      </c>
      <c r="F117" s="3">
        <v>5751</v>
      </c>
      <c r="G117" s="3">
        <v>17134</v>
      </c>
      <c r="H117" s="3">
        <v>25413</v>
      </c>
      <c r="I117" s="3">
        <v>25484</v>
      </c>
      <c r="J117" s="3">
        <v>5804</v>
      </c>
      <c r="K117" s="3">
        <v>7441</v>
      </c>
      <c r="L117" s="3">
        <v>29282</v>
      </c>
      <c r="M117" s="3">
        <v>18180</v>
      </c>
      <c r="N117" s="3">
        <v>6988</v>
      </c>
      <c r="O117" s="3">
        <v>4223</v>
      </c>
      <c r="P117" s="3">
        <f t="shared" ref="P117:P118" si="64">SUM(D117:O117)</f>
        <v>153799</v>
      </c>
      <c r="Q117" s="3"/>
      <c r="R117" s="3">
        <v>23566</v>
      </c>
      <c r="S117" s="3">
        <v>34392</v>
      </c>
      <c r="T117" s="3">
        <v>20211</v>
      </c>
      <c r="U117" s="3">
        <v>9695</v>
      </c>
      <c r="V117" s="3">
        <v>23524</v>
      </c>
      <c r="W117" s="3">
        <v>26158</v>
      </c>
      <c r="X117" s="3">
        <v>15947</v>
      </c>
      <c r="Y117" s="3">
        <v>-80446</v>
      </c>
      <c r="Z117" s="3">
        <v>4218</v>
      </c>
      <c r="AA117" s="3">
        <v>2938</v>
      </c>
      <c r="AB117" s="3">
        <v>2270</v>
      </c>
      <c r="AC117" s="3">
        <v>4484</v>
      </c>
      <c r="AD117" s="3">
        <f t="shared" ref="AD117:AD118" si="65">SUM(R117:AC117)</f>
        <v>86957</v>
      </c>
      <c r="AF117" s="3">
        <f t="shared" ref="AF117:AQ119" si="66">D117-R117</f>
        <v>-18863</v>
      </c>
      <c r="AG117" s="3">
        <f t="shared" si="66"/>
        <v>-30996</v>
      </c>
      <c r="AH117" s="3">
        <f t="shared" si="66"/>
        <v>-14460</v>
      </c>
      <c r="AI117" s="3">
        <f t="shared" si="66"/>
        <v>7439</v>
      </c>
      <c r="AJ117" s="3">
        <f t="shared" si="66"/>
        <v>1889</v>
      </c>
      <c r="AK117" s="3">
        <f t="shared" si="66"/>
        <v>-674</v>
      </c>
      <c r="AL117" s="3">
        <f t="shared" si="66"/>
        <v>-10143</v>
      </c>
      <c r="AM117" s="3">
        <f t="shared" si="66"/>
        <v>87887</v>
      </c>
      <c r="AN117" s="3">
        <f t="shared" si="66"/>
        <v>25064</v>
      </c>
      <c r="AO117" s="3">
        <f t="shared" si="66"/>
        <v>15242</v>
      </c>
      <c r="AP117" s="3">
        <f t="shared" si="66"/>
        <v>4718</v>
      </c>
      <c r="AQ117" s="3">
        <f t="shared" si="66"/>
        <v>-261</v>
      </c>
      <c r="AR117" s="3">
        <f t="shared" ref="AR117:AR118" si="67">SUM(AF117:AQ117)</f>
        <v>66842</v>
      </c>
    </row>
    <row r="118" spans="1:44" outlineLevel="2" x14ac:dyDescent="0.25">
      <c r="A118" s="1" t="s">
        <v>260</v>
      </c>
      <c r="B118" s="1" t="s">
        <v>261</v>
      </c>
      <c r="D118" s="3">
        <v>75590</v>
      </c>
      <c r="E118" s="3">
        <v>66986</v>
      </c>
      <c r="F118" s="3">
        <v>56858</v>
      </c>
      <c r="G118" s="3">
        <v>70214</v>
      </c>
      <c r="H118" s="3">
        <v>65386</v>
      </c>
      <c r="I118" s="3">
        <v>77897</v>
      </c>
      <c r="J118" s="3">
        <v>67858</v>
      </c>
      <c r="K118" s="3">
        <v>54164</v>
      </c>
      <c r="L118" s="3">
        <v>60446</v>
      </c>
      <c r="M118" s="3">
        <v>74497</v>
      </c>
      <c r="N118" s="3">
        <v>95523</v>
      </c>
      <c r="O118" s="3">
        <v>88151</v>
      </c>
      <c r="P118" s="3">
        <f t="shared" si="64"/>
        <v>853570</v>
      </c>
      <c r="Q118" s="3"/>
      <c r="R118" s="3">
        <v>77609</v>
      </c>
      <c r="S118" s="3">
        <v>55171</v>
      </c>
      <c r="T118" s="3">
        <v>67070</v>
      </c>
      <c r="U118" s="3">
        <v>76427</v>
      </c>
      <c r="V118" s="3">
        <v>62235</v>
      </c>
      <c r="W118" s="3">
        <v>72270</v>
      </c>
      <c r="X118" s="3">
        <v>64711</v>
      </c>
      <c r="Y118" s="3">
        <v>63898</v>
      </c>
      <c r="Z118" s="3">
        <v>69413</v>
      </c>
      <c r="AA118" s="3">
        <v>72670</v>
      </c>
      <c r="AB118" s="3">
        <v>86587</v>
      </c>
      <c r="AC118" s="3">
        <v>90893</v>
      </c>
      <c r="AD118" s="3">
        <f t="shared" si="65"/>
        <v>858954</v>
      </c>
      <c r="AF118" s="3">
        <f t="shared" si="66"/>
        <v>-2019</v>
      </c>
      <c r="AG118" s="3">
        <f t="shared" si="66"/>
        <v>11815</v>
      </c>
      <c r="AH118" s="3">
        <f t="shared" si="66"/>
        <v>-10212</v>
      </c>
      <c r="AI118" s="3">
        <f t="shared" si="66"/>
        <v>-6213</v>
      </c>
      <c r="AJ118" s="3">
        <f t="shared" si="66"/>
        <v>3151</v>
      </c>
      <c r="AK118" s="3">
        <f t="shared" si="66"/>
        <v>5627</v>
      </c>
      <c r="AL118" s="3">
        <f t="shared" si="66"/>
        <v>3147</v>
      </c>
      <c r="AM118" s="3">
        <f t="shared" si="66"/>
        <v>-9734</v>
      </c>
      <c r="AN118" s="3">
        <f t="shared" si="66"/>
        <v>-8967</v>
      </c>
      <c r="AO118" s="3">
        <f t="shared" si="66"/>
        <v>1827</v>
      </c>
      <c r="AP118" s="3">
        <f t="shared" si="66"/>
        <v>8936</v>
      </c>
      <c r="AQ118" s="3">
        <f t="shared" si="66"/>
        <v>-2742</v>
      </c>
      <c r="AR118" s="3">
        <f t="shared" si="67"/>
        <v>-5384</v>
      </c>
    </row>
    <row r="119" spans="1:44" outlineLevel="1" x14ac:dyDescent="0.25">
      <c r="A119" s="16" t="s">
        <v>83</v>
      </c>
      <c r="B119" s="1" t="s">
        <v>262</v>
      </c>
      <c r="D119" s="17">
        <f>SUM(D117:D118)</f>
        <v>80293</v>
      </c>
      <c r="E119" s="17">
        <f t="shared" ref="E119:AD119" si="68">SUM(E117:E118)</f>
        <v>70382</v>
      </c>
      <c r="F119" s="17">
        <f t="shared" si="68"/>
        <v>62609</v>
      </c>
      <c r="G119" s="17">
        <f t="shared" si="68"/>
        <v>87348</v>
      </c>
      <c r="H119" s="17">
        <f t="shared" si="68"/>
        <v>90799</v>
      </c>
      <c r="I119" s="17">
        <f t="shared" si="68"/>
        <v>103381</v>
      </c>
      <c r="J119" s="17">
        <f t="shared" si="68"/>
        <v>73662</v>
      </c>
      <c r="K119" s="17">
        <f t="shared" si="68"/>
        <v>61605</v>
      </c>
      <c r="L119" s="17">
        <f t="shared" si="68"/>
        <v>89728</v>
      </c>
      <c r="M119" s="17">
        <f t="shared" si="68"/>
        <v>92677</v>
      </c>
      <c r="N119" s="17">
        <f t="shared" si="68"/>
        <v>102511</v>
      </c>
      <c r="O119" s="17">
        <f t="shared" si="68"/>
        <v>92374</v>
      </c>
      <c r="P119" s="17">
        <f t="shared" si="68"/>
        <v>1007369</v>
      </c>
      <c r="Q119" s="3"/>
      <c r="R119" s="17">
        <f t="shared" si="68"/>
        <v>101175</v>
      </c>
      <c r="S119" s="17">
        <f t="shared" si="68"/>
        <v>89563</v>
      </c>
      <c r="T119" s="17">
        <f t="shared" si="68"/>
        <v>87281</v>
      </c>
      <c r="U119" s="17">
        <f t="shared" si="68"/>
        <v>86122</v>
      </c>
      <c r="V119" s="17">
        <f t="shared" si="68"/>
        <v>85759</v>
      </c>
      <c r="W119" s="17">
        <f t="shared" si="68"/>
        <v>98428</v>
      </c>
      <c r="X119" s="17">
        <f t="shared" si="68"/>
        <v>80658</v>
      </c>
      <c r="Y119" s="17">
        <f t="shared" si="68"/>
        <v>-16548</v>
      </c>
      <c r="Z119" s="17">
        <f t="shared" si="68"/>
        <v>73631</v>
      </c>
      <c r="AA119" s="17">
        <f t="shared" si="68"/>
        <v>75608</v>
      </c>
      <c r="AB119" s="17">
        <f t="shared" si="68"/>
        <v>88857</v>
      </c>
      <c r="AC119" s="17">
        <f t="shared" si="68"/>
        <v>95377</v>
      </c>
      <c r="AD119" s="17">
        <f t="shared" si="68"/>
        <v>945911</v>
      </c>
      <c r="AF119" s="17">
        <f t="shared" si="66"/>
        <v>-20882</v>
      </c>
      <c r="AG119" s="17">
        <f t="shared" si="66"/>
        <v>-19181</v>
      </c>
      <c r="AH119" s="17">
        <f t="shared" si="66"/>
        <v>-24672</v>
      </c>
      <c r="AI119" s="17">
        <f t="shared" si="66"/>
        <v>1226</v>
      </c>
      <c r="AJ119" s="17">
        <f t="shared" si="66"/>
        <v>5040</v>
      </c>
      <c r="AK119" s="17">
        <f t="shared" si="66"/>
        <v>4953</v>
      </c>
      <c r="AL119" s="17">
        <f t="shared" si="66"/>
        <v>-6996</v>
      </c>
      <c r="AM119" s="17">
        <f t="shared" si="66"/>
        <v>78153</v>
      </c>
      <c r="AN119" s="17">
        <f t="shared" si="66"/>
        <v>16097</v>
      </c>
      <c r="AO119" s="17">
        <f t="shared" si="66"/>
        <v>17069</v>
      </c>
      <c r="AP119" s="17">
        <f t="shared" si="66"/>
        <v>13654</v>
      </c>
      <c r="AQ119" s="17">
        <f t="shared" si="66"/>
        <v>-3003</v>
      </c>
      <c r="AR119" s="17">
        <f t="shared" ref="AR119" si="69">SUM(AR117:AR118)</f>
        <v>61458</v>
      </c>
    </row>
    <row r="120" spans="1:44" outlineLevel="2" x14ac:dyDescent="0.25">
      <c r="AR120" s="2"/>
    </row>
    <row r="121" spans="1:44" outlineLevel="2" x14ac:dyDescent="0.25">
      <c r="A121" s="1" t="s">
        <v>263</v>
      </c>
      <c r="B121" s="1" t="s">
        <v>86</v>
      </c>
      <c r="D121" s="3">
        <v>-185</v>
      </c>
      <c r="E121" s="3">
        <v>121198</v>
      </c>
      <c r="F121" s="3">
        <v>136748</v>
      </c>
      <c r="G121" s="3">
        <v>47587</v>
      </c>
      <c r="H121" s="3">
        <v>-36978</v>
      </c>
      <c r="I121" s="3">
        <v>49546</v>
      </c>
      <c r="J121" s="3">
        <v>58855</v>
      </c>
      <c r="K121" s="3">
        <v>-2557</v>
      </c>
      <c r="L121" s="3">
        <v>125379</v>
      </c>
      <c r="M121" s="3">
        <v>55895</v>
      </c>
      <c r="N121" s="3">
        <v>55253</v>
      </c>
      <c r="O121" s="3">
        <v>89955</v>
      </c>
      <c r="P121" s="3">
        <f t="shared" ref="P121:P131" si="70">SUM(D121:O121)</f>
        <v>700696</v>
      </c>
      <c r="Q121" s="3"/>
      <c r="R121" s="3">
        <v>75303</v>
      </c>
      <c r="S121" s="3">
        <v>31547</v>
      </c>
      <c r="T121" s="3">
        <v>44728</v>
      </c>
      <c r="U121" s="3">
        <v>82606</v>
      </c>
      <c r="V121" s="3">
        <v>87833</v>
      </c>
      <c r="W121" s="3">
        <v>197878</v>
      </c>
      <c r="X121" s="3">
        <v>-127667</v>
      </c>
      <c r="Y121" s="3">
        <v>19659</v>
      </c>
      <c r="Z121" s="3">
        <v>20440</v>
      </c>
      <c r="AA121" s="3">
        <v>130468</v>
      </c>
      <c r="AB121" s="3">
        <v>48082</v>
      </c>
      <c r="AC121" s="3">
        <v>-47820</v>
      </c>
      <c r="AD121" s="3">
        <f t="shared" ref="AD121:AD131" si="71">SUM(R121:AC121)</f>
        <v>563057</v>
      </c>
      <c r="AF121" s="3">
        <f t="shared" ref="AF121:AF132" si="72">D121-R121</f>
        <v>-75488</v>
      </c>
      <c r="AG121" s="3">
        <f t="shared" ref="AG121:AG132" si="73">E121-S121</f>
        <v>89651</v>
      </c>
      <c r="AH121" s="3">
        <f t="shared" ref="AH121:AH132" si="74">F121-T121</f>
        <v>92020</v>
      </c>
      <c r="AI121" s="3">
        <f t="shared" ref="AI121:AI132" si="75">G121-U121</f>
        <v>-35019</v>
      </c>
      <c r="AJ121" s="3">
        <f t="shared" ref="AJ121:AJ132" si="76">H121-V121</f>
        <v>-124811</v>
      </c>
      <c r="AK121" s="3">
        <f t="shared" ref="AK121:AK132" si="77">I121-W121</f>
        <v>-148332</v>
      </c>
      <c r="AL121" s="3">
        <f t="shared" ref="AL121:AL132" si="78">J121-X121</f>
        <v>186522</v>
      </c>
      <c r="AM121" s="3">
        <f t="shared" ref="AM121:AM132" si="79">K121-Y121</f>
        <v>-22216</v>
      </c>
      <c r="AN121" s="3">
        <f t="shared" ref="AN121:AN132" si="80">L121-Z121</f>
        <v>104939</v>
      </c>
      <c r="AO121" s="3">
        <f t="shared" ref="AO121:AO132" si="81">M121-AA121</f>
        <v>-74573</v>
      </c>
      <c r="AP121" s="3">
        <f t="shared" ref="AP121:AP132" si="82">N121-AB121</f>
        <v>7171</v>
      </c>
      <c r="AQ121" s="3">
        <f t="shared" ref="AQ121:AQ132" si="83">O121-AC121</f>
        <v>137775</v>
      </c>
      <c r="AR121" s="3">
        <f t="shared" ref="AR121:AR131" si="84">SUM(AF121:AQ121)</f>
        <v>137639</v>
      </c>
    </row>
    <row r="122" spans="1:44" outlineLevel="2" x14ac:dyDescent="0.25">
      <c r="A122" s="1" t="s">
        <v>264</v>
      </c>
      <c r="B122" s="1" t="s">
        <v>265</v>
      </c>
      <c r="D122" s="3">
        <v>305</v>
      </c>
      <c r="E122" s="3">
        <v>-103</v>
      </c>
      <c r="F122" s="3">
        <v>266</v>
      </c>
      <c r="G122" s="3">
        <v>430</v>
      </c>
      <c r="H122" s="3">
        <v>177</v>
      </c>
      <c r="I122" s="3">
        <v>558</v>
      </c>
      <c r="J122" s="3">
        <v>-148</v>
      </c>
      <c r="K122" s="3">
        <v>297</v>
      </c>
      <c r="L122" s="3">
        <v>206</v>
      </c>
      <c r="M122" s="3">
        <v>450</v>
      </c>
      <c r="N122" s="3">
        <v>-204</v>
      </c>
      <c r="O122" s="3">
        <v>-35</v>
      </c>
      <c r="P122" s="3">
        <f t="shared" si="70"/>
        <v>2199</v>
      </c>
      <c r="Q122" s="3"/>
      <c r="R122" s="3">
        <v>233</v>
      </c>
      <c r="S122" s="3">
        <v>447</v>
      </c>
      <c r="T122" s="3">
        <v>-290</v>
      </c>
      <c r="U122" s="3">
        <v>300</v>
      </c>
      <c r="V122" s="3">
        <v>466</v>
      </c>
      <c r="W122" s="3">
        <v>286</v>
      </c>
      <c r="X122" s="3">
        <v>519</v>
      </c>
      <c r="Y122" s="3">
        <v>-174</v>
      </c>
      <c r="Z122" s="3">
        <v>211</v>
      </c>
      <c r="AA122" s="3">
        <v>376</v>
      </c>
      <c r="AB122" s="3">
        <v>472</v>
      </c>
      <c r="AC122" s="3">
        <v>223</v>
      </c>
      <c r="AD122" s="3">
        <f t="shared" si="71"/>
        <v>3069</v>
      </c>
      <c r="AF122" s="3">
        <f t="shared" si="72"/>
        <v>72</v>
      </c>
      <c r="AG122" s="3">
        <f t="shared" si="73"/>
        <v>-550</v>
      </c>
      <c r="AH122" s="3">
        <f t="shared" si="74"/>
        <v>556</v>
      </c>
      <c r="AI122" s="3">
        <f t="shared" si="75"/>
        <v>130</v>
      </c>
      <c r="AJ122" s="3">
        <f t="shared" si="76"/>
        <v>-289</v>
      </c>
      <c r="AK122" s="3">
        <f t="shared" si="77"/>
        <v>272</v>
      </c>
      <c r="AL122" s="3">
        <f t="shared" si="78"/>
        <v>-667</v>
      </c>
      <c r="AM122" s="3">
        <f t="shared" si="79"/>
        <v>471</v>
      </c>
      <c r="AN122" s="3">
        <f t="shared" si="80"/>
        <v>-5</v>
      </c>
      <c r="AO122" s="3">
        <f t="shared" si="81"/>
        <v>74</v>
      </c>
      <c r="AP122" s="3">
        <f t="shared" si="82"/>
        <v>-676</v>
      </c>
      <c r="AQ122" s="3">
        <f t="shared" si="83"/>
        <v>-258</v>
      </c>
      <c r="AR122" s="3">
        <f t="shared" si="84"/>
        <v>-870</v>
      </c>
    </row>
    <row r="123" spans="1:44" outlineLevel="2" x14ac:dyDescent="0.25">
      <c r="A123" s="1" t="s">
        <v>266</v>
      </c>
      <c r="B123" s="1" t="s">
        <v>267</v>
      </c>
      <c r="D123" s="3">
        <v>8476</v>
      </c>
      <c r="E123" s="3">
        <v>10696</v>
      </c>
      <c r="F123" s="3">
        <v>15783</v>
      </c>
      <c r="G123" s="3">
        <v>12953</v>
      </c>
      <c r="H123" s="3">
        <v>13654</v>
      </c>
      <c r="I123" s="3">
        <v>11537</v>
      </c>
      <c r="J123" s="3">
        <v>45478</v>
      </c>
      <c r="K123" s="3">
        <v>13250</v>
      </c>
      <c r="L123" s="3">
        <v>72463</v>
      </c>
      <c r="M123" s="3">
        <v>15527</v>
      </c>
      <c r="N123" s="3">
        <v>16117</v>
      </c>
      <c r="O123" s="3">
        <v>11035</v>
      </c>
      <c r="P123" s="3">
        <f t="shared" si="70"/>
        <v>246969</v>
      </c>
      <c r="Q123" s="3"/>
      <c r="R123" s="3">
        <v>11413</v>
      </c>
      <c r="S123" s="3">
        <v>12190</v>
      </c>
      <c r="T123" s="3">
        <v>24715</v>
      </c>
      <c r="U123" s="3">
        <v>16119</v>
      </c>
      <c r="V123" s="3">
        <v>16463</v>
      </c>
      <c r="W123" s="3">
        <v>11760</v>
      </c>
      <c r="X123" s="3">
        <v>23971</v>
      </c>
      <c r="Y123" s="3">
        <v>17648</v>
      </c>
      <c r="Z123" s="3">
        <v>18173</v>
      </c>
      <c r="AA123" s="3">
        <v>18149</v>
      </c>
      <c r="AB123" s="3">
        <v>8795</v>
      </c>
      <c r="AC123" s="3">
        <v>9519</v>
      </c>
      <c r="AD123" s="3">
        <f t="shared" si="71"/>
        <v>188915</v>
      </c>
      <c r="AF123" s="3">
        <f t="shared" si="72"/>
        <v>-2937</v>
      </c>
      <c r="AG123" s="3">
        <f t="shared" si="73"/>
        <v>-1494</v>
      </c>
      <c r="AH123" s="3">
        <f t="shared" si="74"/>
        <v>-8932</v>
      </c>
      <c r="AI123" s="3">
        <f t="shared" si="75"/>
        <v>-3166</v>
      </c>
      <c r="AJ123" s="3">
        <f t="shared" si="76"/>
        <v>-2809</v>
      </c>
      <c r="AK123" s="3">
        <f t="shared" si="77"/>
        <v>-223</v>
      </c>
      <c r="AL123" s="3">
        <f t="shared" si="78"/>
        <v>21507</v>
      </c>
      <c r="AM123" s="3">
        <f t="shared" si="79"/>
        <v>-4398</v>
      </c>
      <c r="AN123" s="3">
        <f t="shared" si="80"/>
        <v>54290</v>
      </c>
      <c r="AO123" s="3">
        <f t="shared" si="81"/>
        <v>-2622</v>
      </c>
      <c r="AP123" s="3">
        <f t="shared" si="82"/>
        <v>7322</v>
      </c>
      <c r="AQ123" s="3">
        <f t="shared" si="83"/>
        <v>1516</v>
      </c>
      <c r="AR123" s="3">
        <f t="shared" si="84"/>
        <v>58054</v>
      </c>
    </row>
    <row r="124" spans="1:44" outlineLevel="2" x14ac:dyDescent="0.25">
      <c r="A124" s="1" t="s">
        <v>268</v>
      </c>
      <c r="B124" s="1" t="s">
        <v>232</v>
      </c>
      <c r="D124" s="3">
        <v>122623</v>
      </c>
      <c r="E124" s="3">
        <v>-74462</v>
      </c>
      <c r="F124" s="3">
        <v>67432</v>
      </c>
      <c r="G124" s="3">
        <v>58601</v>
      </c>
      <c r="H124" s="3">
        <v>43919</v>
      </c>
      <c r="I124" s="3">
        <v>57893</v>
      </c>
      <c r="J124" s="3">
        <v>31535</v>
      </c>
      <c r="K124" s="3">
        <v>167999</v>
      </c>
      <c r="L124" s="3">
        <v>81707</v>
      </c>
      <c r="M124" s="3">
        <v>365953</v>
      </c>
      <c r="N124" s="3">
        <v>52889</v>
      </c>
      <c r="O124" s="3">
        <v>1406</v>
      </c>
      <c r="P124" s="3">
        <f t="shared" si="70"/>
        <v>977495</v>
      </c>
      <c r="Q124" s="3"/>
      <c r="R124" s="3">
        <v>55496</v>
      </c>
      <c r="S124" s="3">
        <v>48496</v>
      </c>
      <c r="T124" s="3">
        <v>49420</v>
      </c>
      <c r="U124" s="3">
        <v>58391</v>
      </c>
      <c r="V124" s="3">
        <v>-17532</v>
      </c>
      <c r="W124" s="3">
        <v>-55398</v>
      </c>
      <c r="X124" s="3">
        <v>45966</v>
      </c>
      <c r="Y124" s="3">
        <v>88690</v>
      </c>
      <c r="Z124" s="3">
        <v>54689</v>
      </c>
      <c r="AA124" s="3">
        <v>-35704</v>
      </c>
      <c r="AB124" s="3">
        <v>74343</v>
      </c>
      <c r="AC124" s="3">
        <v>123790</v>
      </c>
      <c r="AD124" s="3">
        <f t="shared" si="71"/>
        <v>490647</v>
      </c>
      <c r="AF124" s="3">
        <f t="shared" si="72"/>
        <v>67127</v>
      </c>
      <c r="AG124" s="3">
        <f t="shared" si="73"/>
        <v>-122958</v>
      </c>
      <c r="AH124" s="3">
        <f t="shared" si="74"/>
        <v>18012</v>
      </c>
      <c r="AI124" s="3">
        <f t="shared" si="75"/>
        <v>210</v>
      </c>
      <c r="AJ124" s="3">
        <f t="shared" si="76"/>
        <v>61451</v>
      </c>
      <c r="AK124" s="3">
        <f t="shared" si="77"/>
        <v>113291</v>
      </c>
      <c r="AL124" s="3">
        <f t="shared" si="78"/>
        <v>-14431</v>
      </c>
      <c r="AM124" s="3">
        <f t="shared" si="79"/>
        <v>79309</v>
      </c>
      <c r="AN124" s="3">
        <f t="shared" si="80"/>
        <v>27018</v>
      </c>
      <c r="AO124" s="3">
        <f t="shared" si="81"/>
        <v>401657</v>
      </c>
      <c r="AP124" s="3">
        <f t="shared" si="82"/>
        <v>-21454</v>
      </c>
      <c r="AQ124" s="3">
        <f t="shared" si="83"/>
        <v>-122384</v>
      </c>
      <c r="AR124" s="3">
        <f t="shared" si="84"/>
        <v>486848</v>
      </c>
    </row>
    <row r="125" spans="1:44" outlineLevel="2" x14ac:dyDescent="0.25">
      <c r="A125" s="1" t="s">
        <v>269</v>
      </c>
      <c r="B125" s="1" t="s">
        <v>234</v>
      </c>
      <c r="D125" s="3">
        <v>8357</v>
      </c>
      <c r="E125" s="3">
        <v>11269</v>
      </c>
      <c r="F125" s="3">
        <v>9772</v>
      </c>
      <c r="G125" s="3">
        <v>13732</v>
      </c>
      <c r="H125" s="3">
        <v>8662</v>
      </c>
      <c r="I125" s="3">
        <v>11227</v>
      </c>
      <c r="J125" s="3">
        <v>7607</v>
      </c>
      <c r="K125" s="3">
        <v>10006</v>
      </c>
      <c r="L125" s="3">
        <v>13645</v>
      </c>
      <c r="M125" s="3">
        <v>6296</v>
      </c>
      <c r="N125" s="3">
        <v>12729</v>
      </c>
      <c r="O125" s="3">
        <v>9887</v>
      </c>
      <c r="P125" s="3">
        <f t="shared" si="70"/>
        <v>123189</v>
      </c>
      <c r="Q125" s="3"/>
      <c r="R125" s="3">
        <v>3345</v>
      </c>
      <c r="S125" s="3">
        <v>8772</v>
      </c>
      <c r="T125" s="3">
        <v>11640</v>
      </c>
      <c r="U125" s="3">
        <v>7305</v>
      </c>
      <c r="V125" s="3">
        <v>8252</v>
      </c>
      <c r="W125" s="3">
        <v>4216</v>
      </c>
      <c r="X125" s="3">
        <v>6171</v>
      </c>
      <c r="Y125" s="3">
        <v>21832</v>
      </c>
      <c r="Z125" s="3">
        <v>9937</v>
      </c>
      <c r="AA125" s="3">
        <v>5675</v>
      </c>
      <c r="AB125" s="3">
        <v>9967</v>
      </c>
      <c r="AC125" s="3">
        <v>4817</v>
      </c>
      <c r="AD125" s="3">
        <f t="shared" si="71"/>
        <v>101929</v>
      </c>
      <c r="AF125" s="3">
        <f t="shared" si="72"/>
        <v>5012</v>
      </c>
      <c r="AG125" s="3">
        <f t="shared" si="73"/>
        <v>2497</v>
      </c>
      <c r="AH125" s="3">
        <f t="shared" si="74"/>
        <v>-1868</v>
      </c>
      <c r="AI125" s="3">
        <f t="shared" si="75"/>
        <v>6427</v>
      </c>
      <c r="AJ125" s="3">
        <f t="shared" si="76"/>
        <v>410</v>
      </c>
      <c r="AK125" s="3">
        <f t="shared" si="77"/>
        <v>7011</v>
      </c>
      <c r="AL125" s="3">
        <f t="shared" si="78"/>
        <v>1436</v>
      </c>
      <c r="AM125" s="3">
        <f t="shared" si="79"/>
        <v>-11826</v>
      </c>
      <c r="AN125" s="3">
        <f t="shared" si="80"/>
        <v>3708</v>
      </c>
      <c r="AO125" s="3">
        <f t="shared" si="81"/>
        <v>621</v>
      </c>
      <c r="AP125" s="3">
        <f t="shared" si="82"/>
        <v>2762</v>
      </c>
      <c r="AQ125" s="3">
        <f t="shared" si="83"/>
        <v>5070</v>
      </c>
      <c r="AR125" s="3">
        <f t="shared" si="84"/>
        <v>21260</v>
      </c>
    </row>
    <row r="126" spans="1:44" outlineLevel="2" x14ac:dyDescent="0.25">
      <c r="A126" s="1" t="s">
        <v>270</v>
      </c>
      <c r="B126" s="1" t="s">
        <v>271</v>
      </c>
      <c r="D126" s="3">
        <v>36819</v>
      </c>
      <c r="E126" s="3">
        <v>6695</v>
      </c>
      <c r="F126" s="3">
        <v>7967</v>
      </c>
      <c r="G126" s="3">
        <v>18705</v>
      </c>
      <c r="H126" s="3">
        <v>9910</v>
      </c>
      <c r="I126" s="3">
        <v>15913</v>
      </c>
      <c r="J126" s="3">
        <v>22243</v>
      </c>
      <c r="K126" s="3">
        <v>14836</v>
      </c>
      <c r="L126" s="3">
        <v>11363</v>
      </c>
      <c r="M126" s="3">
        <v>20789</v>
      </c>
      <c r="N126" s="3">
        <v>11399</v>
      </c>
      <c r="O126" s="3">
        <v>26982</v>
      </c>
      <c r="P126" s="3">
        <f t="shared" si="70"/>
        <v>203621</v>
      </c>
      <c r="Q126" s="3"/>
      <c r="R126" s="3">
        <v>6812</v>
      </c>
      <c r="S126" s="3">
        <v>10291</v>
      </c>
      <c r="T126" s="3">
        <v>13573</v>
      </c>
      <c r="U126" s="3">
        <v>14817</v>
      </c>
      <c r="V126" s="3">
        <v>13577</v>
      </c>
      <c r="W126" s="3">
        <v>18002</v>
      </c>
      <c r="X126" s="3">
        <v>29600</v>
      </c>
      <c r="Y126" s="3">
        <v>15331</v>
      </c>
      <c r="Z126" s="3">
        <v>19337</v>
      </c>
      <c r="AA126" s="3">
        <v>16399</v>
      </c>
      <c r="AB126" s="3">
        <v>9683</v>
      </c>
      <c r="AC126" s="3">
        <v>6540</v>
      </c>
      <c r="AD126" s="3">
        <f t="shared" si="71"/>
        <v>173962</v>
      </c>
      <c r="AF126" s="3">
        <f t="shared" si="72"/>
        <v>30007</v>
      </c>
      <c r="AG126" s="3">
        <f t="shared" si="73"/>
        <v>-3596</v>
      </c>
      <c r="AH126" s="3">
        <f t="shared" si="74"/>
        <v>-5606</v>
      </c>
      <c r="AI126" s="3">
        <f t="shared" si="75"/>
        <v>3888</v>
      </c>
      <c r="AJ126" s="3">
        <f t="shared" si="76"/>
        <v>-3667</v>
      </c>
      <c r="AK126" s="3">
        <f t="shared" si="77"/>
        <v>-2089</v>
      </c>
      <c r="AL126" s="3">
        <f t="shared" si="78"/>
        <v>-7357</v>
      </c>
      <c r="AM126" s="3">
        <f t="shared" si="79"/>
        <v>-495</v>
      </c>
      <c r="AN126" s="3">
        <f t="shared" si="80"/>
        <v>-7974</v>
      </c>
      <c r="AO126" s="3">
        <f t="shared" si="81"/>
        <v>4390</v>
      </c>
      <c r="AP126" s="3">
        <f t="shared" si="82"/>
        <v>1716</v>
      </c>
      <c r="AQ126" s="3">
        <f t="shared" si="83"/>
        <v>20442</v>
      </c>
      <c r="AR126" s="3">
        <f t="shared" si="84"/>
        <v>29659</v>
      </c>
    </row>
    <row r="127" spans="1:44" outlineLevel="2" x14ac:dyDescent="0.25">
      <c r="A127" s="1" t="s">
        <v>272</v>
      </c>
      <c r="B127" s="1" t="s">
        <v>273</v>
      </c>
      <c r="D127" s="3">
        <v>32337</v>
      </c>
      <c r="E127" s="3">
        <v>67873</v>
      </c>
      <c r="F127" s="3">
        <v>86726</v>
      </c>
      <c r="G127" s="3">
        <v>87147</v>
      </c>
      <c r="H127" s="3">
        <v>79043</v>
      </c>
      <c r="I127" s="3">
        <v>112383</v>
      </c>
      <c r="J127" s="3">
        <v>88256</v>
      </c>
      <c r="K127" s="3">
        <v>101571</v>
      </c>
      <c r="L127" s="3">
        <v>70456</v>
      </c>
      <c r="M127" s="3">
        <v>146299</v>
      </c>
      <c r="N127" s="3">
        <v>86546</v>
      </c>
      <c r="O127" s="3">
        <v>107542</v>
      </c>
      <c r="P127" s="3">
        <f t="shared" si="70"/>
        <v>1066179</v>
      </c>
      <c r="Q127" s="3"/>
      <c r="R127" s="3">
        <v>35788</v>
      </c>
      <c r="S127" s="3">
        <v>87140</v>
      </c>
      <c r="T127" s="3">
        <v>89280</v>
      </c>
      <c r="U127" s="3">
        <v>64820</v>
      </c>
      <c r="V127" s="3">
        <v>43957</v>
      </c>
      <c r="W127" s="3">
        <v>64897</v>
      </c>
      <c r="X127" s="3">
        <v>106658</v>
      </c>
      <c r="Y127" s="3">
        <v>92683</v>
      </c>
      <c r="Z127" s="3">
        <v>58214</v>
      </c>
      <c r="AA127" s="3">
        <v>63363</v>
      </c>
      <c r="AB127" s="3">
        <v>29156</v>
      </c>
      <c r="AC127" s="3">
        <v>9074</v>
      </c>
      <c r="AD127" s="3">
        <f t="shared" si="71"/>
        <v>745030</v>
      </c>
      <c r="AF127" s="3">
        <f t="shared" si="72"/>
        <v>-3451</v>
      </c>
      <c r="AG127" s="3">
        <f t="shared" si="73"/>
        <v>-19267</v>
      </c>
      <c r="AH127" s="3">
        <f t="shared" si="74"/>
        <v>-2554</v>
      </c>
      <c r="AI127" s="3">
        <f t="shared" si="75"/>
        <v>22327</v>
      </c>
      <c r="AJ127" s="3">
        <f t="shared" si="76"/>
        <v>35086</v>
      </c>
      <c r="AK127" s="3">
        <f t="shared" si="77"/>
        <v>47486</v>
      </c>
      <c r="AL127" s="3">
        <f t="shared" si="78"/>
        <v>-18402</v>
      </c>
      <c r="AM127" s="3">
        <f t="shared" si="79"/>
        <v>8888</v>
      </c>
      <c r="AN127" s="3">
        <f t="shared" si="80"/>
        <v>12242</v>
      </c>
      <c r="AO127" s="3">
        <f t="shared" si="81"/>
        <v>82936</v>
      </c>
      <c r="AP127" s="3">
        <f t="shared" si="82"/>
        <v>57390</v>
      </c>
      <c r="AQ127" s="3">
        <f t="shared" si="83"/>
        <v>98468</v>
      </c>
      <c r="AR127" s="3">
        <f t="shared" si="84"/>
        <v>321149</v>
      </c>
    </row>
    <row r="128" spans="1:44" outlineLevel="2" x14ac:dyDescent="0.25">
      <c r="A128" s="1" t="s">
        <v>274</v>
      </c>
      <c r="B128" s="1" t="s">
        <v>275</v>
      </c>
      <c r="D128" s="3">
        <v>21811</v>
      </c>
      <c r="E128" s="3">
        <v>12269</v>
      </c>
      <c r="F128" s="3">
        <v>11390</v>
      </c>
      <c r="G128" s="3">
        <v>12384</v>
      </c>
      <c r="H128" s="3">
        <v>7514</v>
      </c>
      <c r="I128" s="3">
        <v>13693</v>
      </c>
      <c r="J128" s="3">
        <v>17020</v>
      </c>
      <c r="K128" s="3">
        <v>11868</v>
      </c>
      <c r="L128" s="3">
        <v>8254</v>
      </c>
      <c r="M128" s="3">
        <v>14807</v>
      </c>
      <c r="N128" s="3">
        <v>9771</v>
      </c>
      <c r="O128" s="3">
        <v>8906</v>
      </c>
      <c r="P128" s="3">
        <f t="shared" si="70"/>
        <v>149687</v>
      </c>
      <c r="Q128" s="3"/>
      <c r="R128" s="3">
        <v>9915</v>
      </c>
      <c r="S128" s="3">
        <v>14330</v>
      </c>
      <c r="T128" s="3">
        <v>16110</v>
      </c>
      <c r="U128" s="3">
        <v>13681</v>
      </c>
      <c r="V128" s="3">
        <v>8620</v>
      </c>
      <c r="W128" s="3">
        <v>12727</v>
      </c>
      <c r="X128" s="3">
        <v>15367</v>
      </c>
      <c r="Y128" s="3">
        <v>15683</v>
      </c>
      <c r="Z128" s="3">
        <v>13887</v>
      </c>
      <c r="AA128" s="3">
        <v>11853</v>
      </c>
      <c r="AB128" s="3">
        <v>16043</v>
      </c>
      <c r="AC128" s="3">
        <v>10653</v>
      </c>
      <c r="AD128" s="3">
        <f t="shared" si="71"/>
        <v>158869</v>
      </c>
      <c r="AF128" s="3">
        <f t="shared" si="72"/>
        <v>11896</v>
      </c>
      <c r="AG128" s="3">
        <f t="shared" si="73"/>
        <v>-2061</v>
      </c>
      <c r="AH128" s="3">
        <f t="shared" si="74"/>
        <v>-4720</v>
      </c>
      <c r="AI128" s="3">
        <f t="shared" si="75"/>
        <v>-1297</v>
      </c>
      <c r="AJ128" s="3">
        <f t="shared" si="76"/>
        <v>-1106</v>
      </c>
      <c r="AK128" s="3">
        <f t="shared" si="77"/>
        <v>966</v>
      </c>
      <c r="AL128" s="3">
        <f t="shared" si="78"/>
        <v>1653</v>
      </c>
      <c r="AM128" s="3">
        <f t="shared" si="79"/>
        <v>-3815</v>
      </c>
      <c r="AN128" s="3">
        <f t="shared" si="80"/>
        <v>-5633</v>
      </c>
      <c r="AO128" s="3">
        <f t="shared" si="81"/>
        <v>2954</v>
      </c>
      <c r="AP128" s="3">
        <f t="shared" si="82"/>
        <v>-6272</v>
      </c>
      <c r="AQ128" s="3">
        <f t="shared" si="83"/>
        <v>-1747</v>
      </c>
      <c r="AR128" s="3">
        <f t="shared" si="84"/>
        <v>-9182</v>
      </c>
    </row>
    <row r="129" spans="1:44" outlineLevel="2" x14ac:dyDescent="0.25">
      <c r="A129" s="1" t="s">
        <v>276</v>
      </c>
      <c r="B129" s="1" t="s">
        <v>277</v>
      </c>
      <c r="D129" s="3">
        <v>366903</v>
      </c>
      <c r="E129" s="3">
        <v>323565</v>
      </c>
      <c r="F129" s="3">
        <v>309928</v>
      </c>
      <c r="G129" s="3">
        <v>266098</v>
      </c>
      <c r="H129" s="3">
        <v>268121</v>
      </c>
      <c r="I129" s="3">
        <v>344701</v>
      </c>
      <c r="J129" s="3">
        <v>282370</v>
      </c>
      <c r="K129" s="3">
        <v>288447</v>
      </c>
      <c r="L129" s="3">
        <v>320802</v>
      </c>
      <c r="M129" s="3">
        <v>818956</v>
      </c>
      <c r="N129" s="3">
        <v>-109677</v>
      </c>
      <c r="O129" s="3">
        <v>316902</v>
      </c>
      <c r="P129" s="3">
        <f t="shared" si="70"/>
        <v>3797116</v>
      </c>
      <c r="Q129" s="3"/>
      <c r="R129" s="3">
        <v>392352</v>
      </c>
      <c r="S129" s="3">
        <v>431698</v>
      </c>
      <c r="T129" s="3">
        <v>328373</v>
      </c>
      <c r="U129" s="3">
        <v>381189</v>
      </c>
      <c r="V129" s="3">
        <v>333405</v>
      </c>
      <c r="W129" s="3">
        <v>447757</v>
      </c>
      <c r="X129" s="3">
        <v>501918</v>
      </c>
      <c r="Y129" s="3">
        <v>631793</v>
      </c>
      <c r="Z129" s="3">
        <v>342208</v>
      </c>
      <c r="AA129" s="3">
        <v>378814</v>
      </c>
      <c r="AB129" s="3">
        <v>243949</v>
      </c>
      <c r="AC129" s="3">
        <v>346537</v>
      </c>
      <c r="AD129" s="3">
        <f t="shared" si="71"/>
        <v>4759993</v>
      </c>
      <c r="AF129" s="3">
        <f t="shared" si="72"/>
        <v>-25449</v>
      </c>
      <c r="AG129" s="3">
        <f t="shared" si="73"/>
        <v>-108133</v>
      </c>
      <c r="AH129" s="3">
        <f t="shared" si="74"/>
        <v>-18445</v>
      </c>
      <c r="AI129" s="3">
        <f t="shared" si="75"/>
        <v>-115091</v>
      </c>
      <c r="AJ129" s="3">
        <f t="shared" si="76"/>
        <v>-65284</v>
      </c>
      <c r="AK129" s="3">
        <f t="shared" si="77"/>
        <v>-103056</v>
      </c>
      <c r="AL129" s="3">
        <f t="shared" si="78"/>
        <v>-219548</v>
      </c>
      <c r="AM129" s="3">
        <f t="shared" si="79"/>
        <v>-343346</v>
      </c>
      <c r="AN129" s="3">
        <f t="shared" si="80"/>
        <v>-21406</v>
      </c>
      <c r="AO129" s="3">
        <f t="shared" si="81"/>
        <v>440142</v>
      </c>
      <c r="AP129" s="3">
        <f t="shared" si="82"/>
        <v>-353626</v>
      </c>
      <c r="AQ129" s="3">
        <f t="shared" si="83"/>
        <v>-29635</v>
      </c>
      <c r="AR129" s="3">
        <f t="shared" si="84"/>
        <v>-962877</v>
      </c>
    </row>
    <row r="130" spans="1:44" outlineLevel="2" x14ac:dyDescent="0.25">
      <c r="A130" s="1" t="s">
        <v>278</v>
      </c>
      <c r="B130" s="1" t="s">
        <v>254</v>
      </c>
      <c r="D130" s="3">
        <v>113681</v>
      </c>
      <c r="E130" s="3">
        <v>114566</v>
      </c>
      <c r="F130" s="3">
        <v>114176</v>
      </c>
      <c r="G130" s="3">
        <v>259012</v>
      </c>
      <c r="H130" s="3">
        <v>132698</v>
      </c>
      <c r="I130" s="3">
        <v>122558</v>
      </c>
      <c r="J130" s="3">
        <v>132694</v>
      </c>
      <c r="K130" s="3">
        <v>132120</v>
      </c>
      <c r="L130" s="3">
        <v>132699</v>
      </c>
      <c r="M130" s="3">
        <v>132688</v>
      </c>
      <c r="N130" s="3">
        <v>130689</v>
      </c>
      <c r="O130" s="3">
        <v>130811</v>
      </c>
      <c r="P130" s="3">
        <f t="shared" si="70"/>
        <v>1648392</v>
      </c>
      <c r="Q130" s="3"/>
      <c r="R130" s="3">
        <v>125667</v>
      </c>
      <c r="S130" s="3">
        <v>130769</v>
      </c>
      <c r="T130" s="3">
        <v>125115</v>
      </c>
      <c r="U130" s="3">
        <v>153096</v>
      </c>
      <c r="V130" s="3">
        <v>201348</v>
      </c>
      <c r="W130" s="3">
        <v>64487</v>
      </c>
      <c r="X130" s="3">
        <v>95336</v>
      </c>
      <c r="Y130" s="3">
        <v>97970</v>
      </c>
      <c r="Z130" s="3">
        <v>95192</v>
      </c>
      <c r="AA130" s="3">
        <v>100329</v>
      </c>
      <c r="AB130" s="3">
        <v>119724</v>
      </c>
      <c r="AC130" s="3">
        <v>114045</v>
      </c>
      <c r="AD130" s="3">
        <f t="shared" si="71"/>
        <v>1423078</v>
      </c>
      <c r="AF130" s="3">
        <f t="shared" si="72"/>
        <v>-11986</v>
      </c>
      <c r="AG130" s="3">
        <f t="shared" si="73"/>
        <v>-16203</v>
      </c>
      <c r="AH130" s="3">
        <f t="shared" si="74"/>
        <v>-10939</v>
      </c>
      <c r="AI130" s="3">
        <f t="shared" si="75"/>
        <v>105916</v>
      </c>
      <c r="AJ130" s="3">
        <f t="shared" si="76"/>
        <v>-68650</v>
      </c>
      <c r="AK130" s="3">
        <f t="shared" si="77"/>
        <v>58071</v>
      </c>
      <c r="AL130" s="3">
        <f t="shared" si="78"/>
        <v>37358</v>
      </c>
      <c r="AM130" s="3">
        <f t="shared" si="79"/>
        <v>34150</v>
      </c>
      <c r="AN130" s="3">
        <f t="shared" si="80"/>
        <v>37507</v>
      </c>
      <c r="AO130" s="3">
        <f t="shared" si="81"/>
        <v>32359</v>
      </c>
      <c r="AP130" s="3">
        <f t="shared" si="82"/>
        <v>10965</v>
      </c>
      <c r="AQ130" s="3">
        <f t="shared" si="83"/>
        <v>16766</v>
      </c>
      <c r="AR130" s="3">
        <f t="shared" si="84"/>
        <v>225314</v>
      </c>
    </row>
    <row r="131" spans="1:44" outlineLevel="2" x14ac:dyDescent="0.25">
      <c r="A131" s="1" t="s">
        <v>279</v>
      </c>
      <c r="B131" s="1" t="s">
        <v>256</v>
      </c>
      <c r="D131" s="3">
        <v>5325</v>
      </c>
      <c r="E131" s="3">
        <v>5325</v>
      </c>
      <c r="F131" s="3">
        <v>5325</v>
      </c>
      <c r="G131" s="3">
        <v>5325</v>
      </c>
      <c r="H131" s="3">
        <v>5325</v>
      </c>
      <c r="I131" s="3">
        <v>5325</v>
      </c>
      <c r="J131" s="3">
        <v>5325</v>
      </c>
      <c r="K131" s="3">
        <v>5325</v>
      </c>
      <c r="L131" s="3">
        <v>5325</v>
      </c>
      <c r="M131" s="3">
        <v>5325</v>
      </c>
      <c r="N131" s="3">
        <v>5590</v>
      </c>
      <c r="O131" s="3">
        <v>5590</v>
      </c>
      <c r="P131" s="3">
        <f t="shared" si="70"/>
        <v>64430</v>
      </c>
      <c r="Q131" s="3"/>
      <c r="R131" s="3">
        <v>5528</v>
      </c>
      <c r="S131" s="3">
        <v>5528</v>
      </c>
      <c r="T131" s="3">
        <v>5528</v>
      </c>
      <c r="U131" s="3">
        <v>5528</v>
      </c>
      <c r="V131" s="3">
        <v>5528</v>
      </c>
      <c r="W131" s="3">
        <v>5528</v>
      </c>
      <c r="X131" s="3">
        <v>5528</v>
      </c>
      <c r="Y131" s="3">
        <v>5528</v>
      </c>
      <c r="Z131" s="3">
        <v>5528</v>
      </c>
      <c r="AA131" s="3">
        <v>5528</v>
      </c>
      <c r="AB131" s="3">
        <v>5325</v>
      </c>
      <c r="AC131" s="3">
        <v>5325</v>
      </c>
      <c r="AD131" s="3">
        <f t="shared" si="71"/>
        <v>65930</v>
      </c>
      <c r="AF131" s="3">
        <f t="shared" si="72"/>
        <v>-203</v>
      </c>
      <c r="AG131" s="3">
        <f t="shared" si="73"/>
        <v>-203</v>
      </c>
      <c r="AH131" s="3">
        <f t="shared" si="74"/>
        <v>-203</v>
      </c>
      <c r="AI131" s="3">
        <f t="shared" si="75"/>
        <v>-203</v>
      </c>
      <c r="AJ131" s="3">
        <f t="shared" si="76"/>
        <v>-203</v>
      </c>
      <c r="AK131" s="3">
        <f t="shared" si="77"/>
        <v>-203</v>
      </c>
      <c r="AL131" s="3">
        <f t="shared" si="78"/>
        <v>-203</v>
      </c>
      <c r="AM131" s="3">
        <f t="shared" si="79"/>
        <v>-203</v>
      </c>
      <c r="AN131" s="3">
        <f t="shared" si="80"/>
        <v>-203</v>
      </c>
      <c r="AO131" s="3">
        <f t="shared" si="81"/>
        <v>-203</v>
      </c>
      <c r="AP131" s="3">
        <f t="shared" si="82"/>
        <v>265</v>
      </c>
      <c r="AQ131" s="3">
        <f t="shared" si="83"/>
        <v>265</v>
      </c>
      <c r="AR131" s="3">
        <f t="shared" si="84"/>
        <v>-1500</v>
      </c>
    </row>
    <row r="132" spans="1:44" outlineLevel="1" x14ac:dyDescent="0.25">
      <c r="A132" s="16" t="s">
        <v>83</v>
      </c>
      <c r="B132" s="1" t="s">
        <v>280</v>
      </c>
      <c r="D132" s="17">
        <f>SUM(D121:D131)</f>
        <v>716452</v>
      </c>
      <c r="E132" s="17">
        <f t="shared" ref="E132:AD132" si="85">SUM(E121:E131)</f>
        <v>598891</v>
      </c>
      <c r="F132" s="17">
        <f t="shared" si="85"/>
        <v>765513</v>
      </c>
      <c r="G132" s="17">
        <f t="shared" si="85"/>
        <v>781974</v>
      </c>
      <c r="H132" s="17">
        <f t="shared" si="85"/>
        <v>532045</v>
      </c>
      <c r="I132" s="17">
        <f t="shared" si="85"/>
        <v>745334</v>
      </c>
      <c r="J132" s="17">
        <f t="shared" si="85"/>
        <v>691235</v>
      </c>
      <c r="K132" s="17">
        <f t="shared" si="85"/>
        <v>743162</v>
      </c>
      <c r="L132" s="17">
        <f t="shared" si="85"/>
        <v>842299</v>
      </c>
      <c r="M132" s="17">
        <f t="shared" si="85"/>
        <v>1582985</v>
      </c>
      <c r="N132" s="17">
        <f t="shared" si="85"/>
        <v>271102</v>
      </c>
      <c r="O132" s="17">
        <f t="shared" si="85"/>
        <v>708981</v>
      </c>
      <c r="P132" s="17">
        <f t="shared" si="85"/>
        <v>8979973</v>
      </c>
      <c r="Q132" s="3"/>
      <c r="R132" s="17">
        <f t="shared" si="85"/>
        <v>721852</v>
      </c>
      <c r="S132" s="17">
        <f t="shared" si="85"/>
        <v>781208</v>
      </c>
      <c r="T132" s="17">
        <f t="shared" si="85"/>
        <v>708192</v>
      </c>
      <c r="U132" s="17">
        <f t="shared" si="85"/>
        <v>797852</v>
      </c>
      <c r="V132" s="17">
        <f t="shared" si="85"/>
        <v>701917</v>
      </c>
      <c r="W132" s="17">
        <f t="shared" si="85"/>
        <v>772140</v>
      </c>
      <c r="X132" s="17">
        <f t="shared" si="85"/>
        <v>703367</v>
      </c>
      <c r="Y132" s="17">
        <f t="shared" si="85"/>
        <v>1006643</v>
      </c>
      <c r="Z132" s="17">
        <f t="shared" si="85"/>
        <v>637816</v>
      </c>
      <c r="AA132" s="17">
        <f t="shared" si="85"/>
        <v>695250</v>
      </c>
      <c r="AB132" s="17">
        <f t="shared" si="85"/>
        <v>565539</v>
      </c>
      <c r="AC132" s="17">
        <f t="shared" si="85"/>
        <v>582703</v>
      </c>
      <c r="AD132" s="17">
        <f t="shared" si="85"/>
        <v>8674479</v>
      </c>
      <c r="AF132" s="17">
        <f t="shared" si="72"/>
        <v>-5400</v>
      </c>
      <c r="AG132" s="17">
        <f t="shared" si="73"/>
        <v>-182317</v>
      </c>
      <c r="AH132" s="17">
        <f t="shared" si="74"/>
        <v>57321</v>
      </c>
      <c r="AI132" s="17">
        <f t="shared" si="75"/>
        <v>-15878</v>
      </c>
      <c r="AJ132" s="17">
        <f t="shared" si="76"/>
        <v>-169872</v>
      </c>
      <c r="AK132" s="17">
        <f t="shared" si="77"/>
        <v>-26806</v>
      </c>
      <c r="AL132" s="17">
        <f t="shared" si="78"/>
        <v>-12132</v>
      </c>
      <c r="AM132" s="17">
        <f t="shared" si="79"/>
        <v>-263481</v>
      </c>
      <c r="AN132" s="17">
        <f t="shared" si="80"/>
        <v>204483</v>
      </c>
      <c r="AO132" s="17">
        <f t="shared" si="81"/>
        <v>887735</v>
      </c>
      <c r="AP132" s="17">
        <f t="shared" si="82"/>
        <v>-294437</v>
      </c>
      <c r="AQ132" s="17">
        <f t="shared" si="83"/>
        <v>126278</v>
      </c>
      <c r="AR132" s="17">
        <f t="shared" ref="AR132" si="86">SUM(AR121:AR131)</f>
        <v>305494</v>
      </c>
    </row>
    <row r="133" spans="1:44" outlineLevel="2" x14ac:dyDescent="0.25">
      <c r="AR133" s="2"/>
    </row>
    <row r="134" spans="1:44" outlineLevel="2" x14ac:dyDescent="0.25">
      <c r="A134" s="1" t="s">
        <v>281</v>
      </c>
      <c r="B134" s="1" t="s">
        <v>282</v>
      </c>
      <c r="D134" s="3">
        <v>26691</v>
      </c>
      <c r="E134" s="3">
        <v>29742</v>
      </c>
      <c r="F134" s="3">
        <v>15649</v>
      </c>
      <c r="G134" s="3">
        <v>10058</v>
      </c>
      <c r="H134" s="3">
        <v>11932</v>
      </c>
      <c r="I134" s="3">
        <v>11665</v>
      </c>
      <c r="J134" s="3">
        <v>16427</v>
      </c>
      <c r="K134" s="3">
        <v>12585</v>
      </c>
      <c r="L134" s="3">
        <v>12572</v>
      </c>
      <c r="M134" s="3">
        <v>24452</v>
      </c>
      <c r="N134" s="3">
        <v>15434</v>
      </c>
      <c r="O134" s="3">
        <v>15033</v>
      </c>
      <c r="P134" s="3">
        <f t="shared" ref="P134:P150" si="87">SUM(D134:O134)</f>
        <v>202240</v>
      </c>
      <c r="Q134" s="3"/>
      <c r="R134" s="3">
        <v>20805</v>
      </c>
      <c r="S134" s="3">
        <v>24193</v>
      </c>
      <c r="T134" s="3">
        <v>27336</v>
      </c>
      <c r="U134" s="3">
        <v>22065</v>
      </c>
      <c r="V134" s="3">
        <v>13862</v>
      </c>
      <c r="W134" s="3">
        <v>20153</v>
      </c>
      <c r="X134" s="3">
        <v>21781</v>
      </c>
      <c r="Y134" s="3">
        <v>9685</v>
      </c>
      <c r="Z134" s="3">
        <v>24528</v>
      </c>
      <c r="AA134" s="3">
        <v>11586</v>
      </c>
      <c r="AB134" s="3">
        <v>17550</v>
      </c>
      <c r="AC134" s="3">
        <v>17266</v>
      </c>
      <c r="AD134" s="3">
        <f t="shared" ref="AD134:AD150" si="88">SUM(R134:AC134)</f>
        <v>230810</v>
      </c>
      <c r="AF134" s="3">
        <f t="shared" ref="AF134:AF151" si="89">D134-R134</f>
        <v>5886</v>
      </c>
      <c r="AG134" s="3">
        <f t="shared" ref="AG134:AG151" si="90">E134-S134</f>
        <v>5549</v>
      </c>
      <c r="AH134" s="3">
        <f t="shared" ref="AH134:AH151" si="91">F134-T134</f>
        <v>-11687</v>
      </c>
      <c r="AI134" s="3">
        <f t="shared" ref="AI134:AI151" si="92">G134-U134</f>
        <v>-12007</v>
      </c>
      <c r="AJ134" s="3">
        <f t="shared" ref="AJ134:AJ151" si="93">H134-V134</f>
        <v>-1930</v>
      </c>
      <c r="AK134" s="3">
        <f t="shared" ref="AK134:AK151" si="94">I134-W134</f>
        <v>-8488</v>
      </c>
      <c r="AL134" s="3">
        <f t="shared" ref="AL134:AL151" si="95">J134-X134</f>
        <v>-5354</v>
      </c>
      <c r="AM134" s="3">
        <f t="shared" ref="AM134:AM151" si="96">K134-Y134</f>
        <v>2900</v>
      </c>
      <c r="AN134" s="3">
        <f t="shared" ref="AN134:AN151" si="97">L134-Z134</f>
        <v>-11956</v>
      </c>
      <c r="AO134" s="3">
        <f t="shared" ref="AO134:AO151" si="98">M134-AA134</f>
        <v>12866</v>
      </c>
      <c r="AP134" s="3">
        <f t="shared" ref="AP134:AP151" si="99">N134-AB134</f>
        <v>-2116</v>
      </c>
      <c r="AQ134" s="3">
        <f t="shared" ref="AQ134:AQ151" si="100">O134-AC134</f>
        <v>-2233</v>
      </c>
      <c r="AR134" s="3">
        <f t="shared" ref="AR134:AR150" si="101">SUM(AF134:AQ134)</f>
        <v>-28570</v>
      </c>
    </row>
    <row r="135" spans="1:44" outlineLevel="2" x14ac:dyDescent="0.25">
      <c r="A135" s="1" t="s">
        <v>283</v>
      </c>
      <c r="B135" s="1" t="s">
        <v>284</v>
      </c>
      <c r="D135" s="3">
        <v>-9825</v>
      </c>
      <c r="E135" s="3">
        <v>-5551</v>
      </c>
      <c r="F135" s="3">
        <v>-1950</v>
      </c>
      <c r="G135" s="3">
        <v>398</v>
      </c>
      <c r="H135" s="3">
        <v>8126</v>
      </c>
      <c r="I135" s="3">
        <v>-4499</v>
      </c>
      <c r="J135" s="3">
        <v>-1751</v>
      </c>
      <c r="K135" s="3">
        <v>-759</v>
      </c>
      <c r="L135" s="3">
        <v>2418</v>
      </c>
      <c r="M135" s="3">
        <v>-15725</v>
      </c>
      <c r="N135" s="3">
        <v>4098</v>
      </c>
      <c r="O135" s="3">
        <v>-214</v>
      </c>
      <c r="P135" s="3">
        <f t="shared" si="87"/>
        <v>-25234</v>
      </c>
      <c r="Q135" s="3"/>
      <c r="R135" s="3">
        <v>3449</v>
      </c>
      <c r="S135" s="3">
        <v>-3420</v>
      </c>
      <c r="T135" s="3">
        <v>2075</v>
      </c>
      <c r="U135" s="3">
        <v>356</v>
      </c>
      <c r="V135" s="3">
        <v>7468</v>
      </c>
      <c r="W135" s="3">
        <v>5922</v>
      </c>
      <c r="X135" s="3">
        <v>3245</v>
      </c>
      <c r="Y135" s="3">
        <v>-716</v>
      </c>
      <c r="Z135" s="3">
        <v>2947</v>
      </c>
      <c r="AA135" s="3">
        <v>-6521</v>
      </c>
      <c r="AB135" s="3">
        <v>2971</v>
      </c>
      <c r="AC135" s="3">
        <v>4092</v>
      </c>
      <c r="AD135" s="3">
        <f t="shared" si="88"/>
        <v>21868</v>
      </c>
      <c r="AF135" s="3">
        <f t="shared" si="89"/>
        <v>-13274</v>
      </c>
      <c r="AG135" s="3">
        <f t="shared" si="90"/>
        <v>-2131</v>
      </c>
      <c r="AH135" s="3">
        <f t="shared" si="91"/>
        <v>-4025</v>
      </c>
      <c r="AI135" s="3">
        <f t="shared" si="92"/>
        <v>42</v>
      </c>
      <c r="AJ135" s="3">
        <f t="shared" si="93"/>
        <v>658</v>
      </c>
      <c r="AK135" s="3">
        <f t="shared" si="94"/>
        <v>-10421</v>
      </c>
      <c r="AL135" s="3">
        <f t="shared" si="95"/>
        <v>-4996</v>
      </c>
      <c r="AM135" s="3">
        <f t="shared" si="96"/>
        <v>-43</v>
      </c>
      <c r="AN135" s="3">
        <f t="shared" si="97"/>
        <v>-529</v>
      </c>
      <c r="AO135" s="3">
        <f t="shared" si="98"/>
        <v>-9204</v>
      </c>
      <c r="AP135" s="3">
        <f t="shared" si="99"/>
        <v>1127</v>
      </c>
      <c r="AQ135" s="3">
        <f t="shared" si="100"/>
        <v>-4306</v>
      </c>
      <c r="AR135" s="3">
        <f t="shared" si="101"/>
        <v>-47102</v>
      </c>
    </row>
    <row r="136" spans="1:44" outlineLevel="2" x14ac:dyDescent="0.25">
      <c r="A136" s="1" t="s">
        <v>285</v>
      </c>
      <c r="B136" s="1" t="s">
        <v>286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f t="shared" si="87"/>
        <v>0</v>
      </c>
      <c r="Q136" s="3"/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5</v>
      </c>
      <c r="Y136" s="3">
        <v>-1</v>
      </c>
      <c r="Z136" s="3">
        <v>0</v>
      </c>
      <c r="AA136" s="3">
        <v>0</v>
      </c>
      <c r="AB136" s="3">
        <v>0</v>
      </c>
      <c r="AC136" s="3">
        <v>0</v>
      </c>
      <c r="AD136" s="3">
        <f t="shared" si="88"/>
        <v>4</v>
      </c>
      <c r="AF136" s="3">
        <f t="shared" si="89"/>
        <v>0</v>
      </c>
      <c r="AG136" s="3">
        <f t="shared" si="90"/>
        <v>0</v>
      </c>
      <c r="AH136" s="3">
        <f t="shared" si="91"/>
        <v>0</v>
      </c>
      <c r="AI136" s="3">
        <f t="shared" si="92"/>
        <v>0</v>
      </c>
      <c r="AJ136" s="3">
        <f t="shared" si="93"/>
        <v>0</v>
      </c>
      <c r="AK136" s="3">
        <f t="shared" si="94"/>
        <v>0</v>
      </c>
      <c r="AL136" s="3">
        <f t="shared" si="95"/>
        <v>-5</v>
      </c>
      <c r="AM136" s="3">
        <f t="shared" si="96"/>
        <v>1</v>
      </c>
      <c r="AN136" s="3">
        <f t="shared" si="97"/>
        <v>0</v>
      </c>
      <c r="AO136" s="3">
        <f t="shared" si="98"/>
        <v>0</v>
      </c>
      <c r="AP136" s="3">
        <f t="shared" si="99"/>
        <v>0</v>
      </c>
      <c r="AQ136" s="3">
        <f t="shared" si="100"/>
        <v>0</v>
      </c>
      <c r="AR136" s="3">
        <f t="shared" si="101"/>
        <v>-4</v>
      </c>
    </row>
    <row r="137" spans="1:44" outlineLevel="2" x14ac:dyDescent="0.25">
      <c r="A137" s="1" t="s">
        <v>287</v>
      </c>
      <c r="B137" s="1" t="s">
        <v>288</v>
      </c>
      <c r="D137" s="3">
        <v>29885</v>
      </c>
      <c r="E137" s="3">
        <v>25062</v>
      </c>
      <c r="F137" s="3">
        <v>23016</v>
      </c>
      <c r="G137" s="3">
        <v>30893</v>
      </c>
      <c r="H137" s="3">
        <v>23926</v>
      </c>
      <c r="I137" s="3">
        <v>31377</v>
      </c>
      <c r="J137" s="3">
        <v>29929</v>
      </c>
      <c r="K137" s="3">
        <v>28872</v>
      </c>
      <c r="L137" s="3">
        <v>24605</v>
      </c>
      <c r="M137" s="3">
        <v>32083</v>
      </c>
      <c r="N137" s="3">
        <v>31697</v>
      </c>
      <c r="O137" s="3">
        <v>27742</v>
      </c>
      <c r="P137" s="3">
        <f t="shared" si="87"/>
        <v>339087</v>
      </c>
      <c r="Q137" s="3"/>
      <c r="R137" s="3">
        <v>58582</v>
      </c>
      <c r="S137" s="3">
        <v>26859</v>
      </c>
      <c r="T137" s="3">
        <v>31863</v>
      </c>
      <c r="U137" s="3">
        <v>44182</v>
      </c>
      <c r="V137" s="3">
        <v>31087</v>
      </c>
      <c r="W137" s="3">
        <v>38038</v>
      </c>
      <c r="X137" s="3">
        <v>36902</v>
      </c>
      <c r="Y137" s="3">
        <v>38048</v>
      </c>
      <c r="Z137" s="3">
        <v>28650</v>
      </c>
      <c r="AA137" s="3">
        <v>25866</v>
      </c>
      <c r="AB137" s="3">
        <v>32062</v>
      </c>
      <c r="AC137" s="3">
        <v>41756</v>
      </c>
      <c r="AD137" s="3">
        <f t="shared" si="88"/>
        <v>433895</v>
      </c>
      <c r="AF137" s="3">
        <f t="shared" si="89"/>
        <v>-28697</v>
      </c>
      <c r="AG137" s="3">
        <f t="shared" si="90"/>
        <v>-1797</v>
      </c>
      <c r="AH137" s="3">
        <f t="shared" si="91"/>
        <v>-8847</v>
      </c>
      <c r="AI137" s="3">
        <f t="shared" si="92"/>
        <v>-13289</v>
      </c>
      <c r="AJ137" s="3">
        <f t="shared" si="93"/>
        <v>-7161</v>
      </c>
      <c r="AK137" s="3">
        <f t="shared" si="94"/>
        <v>-6661</v>
      </c>
      <c r="AL137" s="3">
        <f t="shared" si="95"/>
        <v>-6973</v>
      </c>
      <c r="AM137" s="3">
        <f t="shared" si="96"/>
        <v>-9176</v>
      </c>
      <c r="AN137" s="3">
        <f t="shared" si="97"/>
        <v>-4045</v>
      </c>
      <c r="AO137" s="3">
        <f t="shared" si="98"/>
        <v>6217</v>
      </c>
      <c r="AP137" s="3">
        <f t="shared" si="99"/>
        <v>-365</v>
      </c>
      <c r="AQ137" s="3">
        <f t="shared" si="100"/>
        <v>-14014</v>
      </c>
      <c r="AR137" s="3">
        <f t="shared" si="101"/>
        <v>-94808</v>
      </c>
    </row>
    <row r="138" spans="1:44" outlineLevel="2" x14ac:dyDescent="0.25">
      <c r="A138" s="1" t="s">
        <v>289</v>
      </c>
      <c r="B138" s="1" t="s">
        <v>290</v>
      </c>
      <c r="D138" s="3">
        <v>4391</v>
      </c>
      <c r="E138" s="3">
        <v>4464</v>
      </c>
      <c r="F138" s="3">
        <v>4139</v>
      </c>
      <c r="G138" s="3">
        <v>4164</v>
      </c>
      <c r="H138" s="3">
        <v>4041</v>
      </c>
      <c r="I138" s="3">
        <v>3998</v>
      </c>
      <c r="J138" s="3">
        <v>3874</v>
      </c>
      <c r="K138" s="3">
        <v>4721</v>
      </c>
      <c r="L138" s="3">
        <v>4358</v>
      </c>
      <c r="M138" s="3">
        <v>6306</v>
      </c>
      <c r="N138" s="3">
        <v>4580</v>
      </c>
      <c r="O138" s="3">
        <v>4604</v>
      </c>
      <c r="P138" s="3">
        <f t="shared" si="87"/>
        <v>53640</v>
      </c>
      <c r="Q138" s="3"/>
      <c r="R138" s="3">
        <v>7549</v>
      </c>
      <c r="S138" s="3">
        <v>2527</v>
      </c>
      <c r="T138" s="3">
        <v>6134</v>
      </c>
      <c r="U138" s="3">
        <v>5591</v>
      </c>
      <c r="V138" s="3">
        <v>4581</v>
      </c>
      <c r="W138" s="3">
        <v>5442</v>
      </c>
      <c r="X138" s="3">
        <v>5794</v>
      </c>
      <c r="Y138" s="3">
        <v>4347</v>
      </c>
      <c r="Z138" s="3">
        <v>3584</v>
      </c>
      <c r="AA138" s="3">
        <v>4296</v>
      </c>
      <c r="AB138" s="3">
        <v>6661</v>
      </c>
      <c r="AC138" s="3">
        <v>4275</v>
      </c>
      <c r="AD138" s="3">
        <f t="shared" si="88"/>
        <v>60781</v>
      </c>
      <c r="AF138" s="3">
        <f t="shared" si="89"/>
        <v>-3158</v>
      </c>
      <c r="AG138" s="3">
        <f t="shared" si="90"/>
        <v>1937</v>
      </c>
      <c r="AH138" s="3">
        <f t="shared" si="91"/>
        <v>-1995</v>
      </c>
      <c r="AI138" s="3">
        <f t="shared" si="92"/>
        <v>-1427</v>
      </c>
      <c r="AJ138" s="3">
        <f t="shared" si="93"/>
        <v>-540</v>
      </c>
      <c r="AK138" s="3">
        <f t="shared" si="94"/>
        <v>-1444</v>
      </c>
      <c r="AL138" s="3">
        <f t="shared" si="95"/>
        <v>-1920</v>
      </c>
      <c r="AM138" s="3">
        <f t="shared" si="96"/>
        <v>374</v>
      </c>
      <c r="AN138" s="3">
        <f t="shared" si="97"/>
        <v>774</v>
      </c>
      <c r="AO138" s="3">
        <f t="shared" si="98"/>
        <v>2010</v>
      </c>
      <c r="AP138" s="3">
        <f t="shared" si="99"/>
        <v>-2081</v>
      </c>
      <c r="AQ138" s="3">
        <f t="shared" si="100"/>
        <v>329</v>
      </c>
      <c r="AR138" s="3">
        <f t="shared" si="101"/>
        <v>-7141</v>
      </c>
    </row>
    <row r="139" spans="1:44" outlineLevel="2" x14ac:dyDescent="0.25">
      <c r="A139" s="1" t="s">
        <v>291</v>
      </c>
      <c r="B139" s="1" t="s">
        <v>292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f t="shared" si="87"/>
        <v>0</v>
      </c>
      <c r="Q139" s="3"/>
      <c r="R139" s="3">
        <v>5616</v>
      </c>
      <c r="S139" s="3">
        <v>1509</v>
      </c>
      <c r="T139" s="3">
        <v>3845</v>
      </c>
      <c r="U139" s="3">
        <v>3447</v>
      </c>
      <c r="V139" s="3">
        <v>3236</v>
      </c>
      <c r="W139" s="3">
        <v>6903</v>
      </c>
      <c r="X139" s="3">
        <v>7323</v>
      </c>
      <c r="Y139" s="3">
        <v>4208</v>
      </c>
      <c r="Z139" s="3">
        <v>-470</v>
      </c>
      <c r="AA139" s="3">
        <v>-32</v>
      </c>
      <c r="AB139" s="3">
        <v>0</v>
      </c>
      <c r="AC139" s="3">
        <v>0</v>
      </c>
      <c r="AD139" s="3">
        <f t="shared" si="88"/>
        <v>35585</v>
      </c>
      <c r="AF139" s="3">
        <f t="shared" si="89"/>
        <v>-5616</v>
      </c>
      <c r="AG139" s="3">
        <f t="shared" si="90"/>
        <v>-1509</v>
      </c>
      <c r="AH139" s="3">
        <f t="shared" si="91"/>
        <v>-3845</v>
      </c>
      <c r="AI139" s="3">
        <f t="shared" si="92"/>
        <v>-3447</v>
      </c>
      <c r="AJ139" s="3">
        <f t="shared" si="93"/>
        <v>-3236</v>
      </c>
      <c r="AK139" s="3">
        <f t="shared" si="94"/>
        <v>-6903</v>
      </c>
      <c r="AL139" s="3">
        <f t="shared" si="95"/>
        <v>-7323</v>
      </c>
      <c r="AM139" s="3">
        <f t="shared" si="96"/>
        <v>-4208</v>
      </c>
      <c r="AN139" s="3">
        <f t="shared" si="97"/>
        <v>470</v>
      </c>
      <c r="AO139" s="3">
        <f t="shared" si="98"/>
        <v>32</v>
      </c>
      <c r="AP139" s="3">
        <f t="shared" si="99"/>
        <v>0</v>
      </c>
      <c r="AQ139" s="3">
        <f t="shared" si="100"/>
        <v>0</v>
      </c>
      <c r="AR139" s="3">
        <f t="shared" si="101"/>
        <v>-35585</v>
      </c>
    </row>
    <row r="140" spans="1:44" outlineLevel="2" x14ac:dyDescent="0.25">
      <c r="A140" s="1" t="s">
        <v>293</v>
      </c>
      <c r="B140" s="1" t="s">
        <v>294</v>
      </c>
      <c r="D140" s="3">
        <v>35021</v>
      </c>
      <c r="E140" s="3">
        <v>26529</v>
      </c>
      <c r="F140" s="3">
        <v>25803</v>
      </c>
      <c r="G140" s="3">
        <v>23925</v>
      </c>
      <c r="H140" s="3">
        <v>23012</v>
      </c>
      <c r="I140" s="3">
        <v>26535</v>
      </c>
      <c r="J140" s="3">
        <v>28863</v>
      </c>
      <c r="K140" s="3">
        <v>29343</v>
      </c>
      <c r="L140" s="3">
        <v>27068</v>
      </c>
      <c r="M140" s="3">
        <v>35738</v>
      </c>
      <c r="N140" s="3">
        <v>32555</v>
      </c>
      <c r="O140" s="3">
        <v>31576</v>
      </c>
      <c r="P140" s="3">
        <f t="shared" si="87"/>
        <v>345968</v>
      </c>
      <c r="Q140" s="3"/>
      <c r="R140" s="3">
        <v>34432</v>
      </c>
      <c r="S140" s="3">
        <v>25408</v>
      </c>
      <c r="T140" s="3">
        <v>23602</v>
      </c>
      <c r="U140" s="3">
        <v>21953</v>
      </c>
      <c r="V140" s="3">
        <v>26650</v>
      </c>
      <c r="W140" s="3">
        <v>30435</v>
      </c>
      <c r="X140" s="3">
        <v>28039</v>
      </c>
      <c r="Y140" s="3">
        <v>26371</v>
      </c>
      <c r="Z140" s="3">
        <v>23553</v>
      </c>
      <c r="AA140" s="3">
        <v>26953</v>
      </c>
      <c r="AB140" s="3">
        <v>25904</v>
      </c>
      <c r="AC140" s="3">
        <v>23277</v>
      </c>
      <c r="AD140" s="3">
        <f t="shared" si="88"/>
        <v>316577</v>
      </c>
      <c r="AF140" s="3">
        <f t="shared" si="89"/>
        <v>589</v>
      </c>
      <c r="AG140" s="3">
        <f t="shared" si="90"/>
        <v>1121</v>
      </c>
      <c r="AH140" s="3">
        <f t="shared" si="91"/>
        <v>2201</v>
      </c>
      <c r="AI140" s="3">
        <f t="shared" si="92"/>
        <v>1972</v>
      </c>
      <c r="AJ140" s="3">
        <f t="shared" si="93"/>
        <v>-3638</v>
      </c>
      <c r="AK140" s="3">
        <f t="shared" si="94"/>
        <v>-3900</v>
      </c>
      <c r="AL140" s="3">
        <f t="shared" si="95"/>
        <v>824</v>
      </c>
      <c r="AM140" s="3">
        <f t="shared" si="96"/>
        <v>2972</v>
      </c>
      <c r="AN140" s="3">
        <f t="shared" si="97"/>
        <v>3515</v>
      </c>
      <c r="AO140" s="3">
        <f t="shared" si="98"/>
        <v>8785</v>
      </c>
      <c r="AP140" s="3">
        <f t="shared" si="99"/>
        <v>6651</v>
      </c>
      <c r="AQ140" s="3">
        <f t="shared" si="100"/>
        <v>8299</v>
      </c>
      <c r="AR140" s="3">
        <f t="shared" si="101"/>
        <v>29391</v>
      </c>
    </row>
    <row r="141" spans="1:44" outlineLevel="2" x14ac:dyDescent="0.25">
      <c r="A141" s="1" t="s">
        <v>295</v>
      </c>
      <c r="B141" s="1" t="s">
        <v>296</v>
      </c>
      <c r="D141" s="3">
        <v>195923</v>
      </c>
      <c r="E141" s="3">
        <v>205817</v>
      </c>
      <c r="F141" s="3">
        <v>178546</v>
      </c>
      <c r="G141" s="3">
        <v>207573</v>
      </c>
      <c r="H141" s="3">
        <v>218897</v>
      </c>
      <c r="I141" s="3">
        <v>211437</v>
      </c>
      <c r="J141" s="3">
        <v>222132</v>
      </c>
      <c r="K141" s="3">
        <v>204950</v>
      </c>
      <c r="L141" s="3">
        <v>193918</v>
      </c>
      <c r="M141" s="3">
        <v>285791</v>
      </c>
      <c r="N141" s="3">
        <v>217292</v>
      </c>
      <c r="O141" s="3">
        <v>231381</v>
      </c>
      <c r="P141" s="3">
        <f t="shared" si="87"/>
        <v>2573657</v>
      </c>
      <c r="Q141" s="3"/>
      <c r="R141" s="3">
        <v>174499</v>
      </c>
      <c r="S141" s="3">
        <v>187550</v>
      </c>
      <c r="T141" s="3">
        <v>223219</v>
      </c>
      <c r="U141" s="3">
        <v>193765</v>
      </c>
      <c r="V141" s="3">
        <v>205928</v>
      </c>
      <c r="W141" s="3">
        <v>230725</v>
      </c>
      <c r="X141" s="3">
        <v>205448</v>
      </c>
      <c r="Y141" s="3">
        <v>191349</v>
      </c>
      <c r="Z141" s="3">
        <v>183427</v>
      </c>
      <c r="AA141" s="3">
        <v>186140</v>
      </c>
      <c r="AB141" s="3">
        <v>165248</v>
      </c>
      <c r="AC141" s="3">
        <v>185270</v>
      </c>
      <c r="AD141" s="3">
        <f t="shared" si="88"/>
        <v>2332568</v>
      </c>
      <c r="AF141" s="3">
        <f t="shared" si="89"/>
        <v>21424</v>
      </c>
      <c r="AG141" s="3">
        <f t="shared" si="90"/>
        <v>18267</v>
      </c>
      <c r="AH141" s="3">
        <f t="shared" si="91"/>
        <v>-44673</v>
      </c>
      <c r="AI141" s="3">
        <f t="shared" si="92"/>
        <v>13808</v>
      </c>
      <c r="AJ141" s="3">
        <f t="shared" si="93"/>
        <v>12969</v>
      </c>
      <c r="AK141" s="3">
        <f t="shared" si="94"/>
        <v>-19288</v>
      </c>
      <c r="AL141" s="3">
        <f t="shared" si="95"/>
        <v>16684</v>
      </c>
      <c r="AM141" s="3">
        <f t="shared" si="96"/>
        <v>13601</v>
      </c>
      <c r="AN141" s="3">
        <f t="shared" si="97"/>
        <v>10491</v>
      </c>
      <c r="AO141" s="3">
        <f t="shared" si="98"/>
        <v>99651</v>
      </c>
      <c r="AP141" s="3">
        <f t="shared" si="99"/>
        <v>52044</v>
      </c>
      <c r="AQ141" s="3">
        <f t="shared" si="100"/>
        <v>46111</v>
      </c>
      <c r="AR141" s="3">
        <f t="shared" si="101"/>
        <v>241089</v>
      </c>
    </row>
    <row r="142" spans="1:44" outlineLevel="2" x14ac:dyDescent="0.25">
      <c r="A142" s="1" t="s">
        <v>297</v>
      </c>
      <c r="B142" s="1" t="s">
        <v>298</v>
      </c>
      <c r="D142" s="3">
        <v>2141</v>
      </c>
      <c r="E142" s="3">
        <v>2636</v>
      </c>
      <c r="F142" s="3">
        <v>1889</v>
      </c>
      <c r="G142" s="3">
        <v>1645</v>
      </c>
      <c r="H142" s="3">
        <v>1477</v>
      </c>
      <c r="I142" s="3">
        <v>1349</v>
      </c>
      <c r="J142" s="3">
        <v>1695</v>
      </c>
      <c r="K142" s="3">
        <v>2238</v>
      </c>
      <c r="L142" s="3">
        <v>1691</v>
      </c>
      <c r="M142" s="3">
        <v>2794</v>
      </c>
      <c r="N142" s="3">
        <v>1625</v>
      </c>
      <c r="O142" s="3">
        <v>2333</v>
      </c>
      <c r="P142" s="3">
        <f t="shared" si="87"/>
        <v>23513</v>
      </c>
      <c r="Q142" s="3"/>
      <c r="R142" s="3">
        <v>2402</v>
      </c>
      <c r="S142" s="3">
        <v>2553</v>
      </c>
      <c r="T142" s="3">
        <v>2474</v>
      </c>
      <c r="U142" s="3">
        <v>2121</v>
      </c>
      <c r="V142" s="3">
        <v>2244</v>
      </c>
      <c r="W142" s="3">
        <v>2854</v>
      </c>
      <c r="X142" s="3">
        <v>2781</v>
      </c>
      <c r="Y142" s="3">
        <v>2191</v>
      </c>
      <c r="Z142" s="3">
        <v>1741</v>
      </c>
      <c r="AA142" s="3">
        <v>1962</v>
      </c>
      <c r="AB142" s="3">
        <v>1533</v>
      </c>
      <c r="AC142" s="3">
        <v>2068</v>
      </c>
      <c r="AD142" s="3">
        <f t="shared" si="88"/>
        <v>26924</v>
      </c>
      <c r="AF142" s="3">
        <f t="shared" si="89"/>
        <v>-261</v>
      </c>
      <c r="AG142" s="3">
        <f t="shared" si="90"/>
        <v>83</v>
      </c>
      <c r="AH142" s="3">
        <f t="shared" si="91"/>
        <v>-585</v>
      </c>
      <c r="AI142" s="3">
        <f t="shared" si="92"/>
        <v>-476</v>
      </c>
      <c r="AJ142" s="3">
        <f t="shared" si="93"/>
        <v>-767</v>
      </c>
      <c r="AK142" s="3">
        <f t="shared" si="94"/>
        <v>-1505</v>
      </c>
      <c r="AL142" s="3">
        <f t="shared" si="95"/>
        <v>-1086</v>
      </c>
      <c r="AM142" s="3">
        <f t="shared" si="96"/>
        <v>47</v>
      </c>
      <c r="AN142" s="3">
        <f t="shared" si="97"/>
        <v>-50</v>
      </c>
      <c r="AO142" s="3">
        <f t="shared" si="98"/>
        <v>832</v>
      </c>
      <c r="AP142" s="3">
        <f t="shared" si="99"/>
        <v>92</v>
      </c>
      <c r="AQ142" s="3">
        <f t="shared" si="100"/>
        <v>265</v>
      </c>
      <c r="AR142" s="3">
        <f t="shared" si="101"/>
        <v>-3411</v>
      </c>
    </row>
    <row r="143" spans="1:44" outlineLevel="2" x14ac:dyDescent="0.25">
      <c r="A143" s="1" t="s">
        <v>299</v>
      </c>
      <c r="B143" s="1" t="s">
        <v>300</v>
      </c>
      <c r="D143" s="3">
        <v>60263</v>
      </c>
      <c r="E143" s="3">
        <v>59542</v>
      </c>
      <c r="F143" s="3">
        <v>70461</v>
      </c>
      <c r="G143" s="3">
        <v>37923</v>
      </c>
      <c r="H143" s="3">
        <v>39709</v>
      </c>
      <c r="I143" s="3">
        <v>69624</v>
      </c>
      <c r="J143" s="3">
        <v>54808</v>
      </c>
      <c r="K143" s="3">
        <v>79053</v>
      </c>
      <c r="L143" s="3">
        <v>59321</v>
      </c>
      <c r="M143" s="3">
        <v>64198</v>
      </c>
      <c r="N143" s="3">
        <v>64193</v>
      </c>
      <c r="O143" s="3">
        <v>33229</v>
      </c>
      <c r="P143" s="3">
        <f t="shared" si="87"/>
        <v>692324</v>
      </c>
      <c r="Q143" s="3"/>
      <c r="R143" s="3">
        <v>63286</v>
      </c>
      <c r="S143" s="3">
        <v>77621</v>
      </c>
      <c r="T143" s="3">
        <v>58966</v>
      </c>
      <c r="U143" s="3">
        <v>55795</v>
      </c>
      <c r="V143" s="3">
        <v>73227</v>
      </c>
      <c r="W143" s="3">
        <v>63067</v>
      </c>
      <c r="X143" s="3">
        <v>73486</v>
      </c>
      <c r="Y143" s="3">
        <v>59810</v>
      </c>
      <c r="Z143" s="3">
        <v>59012</v>
      </c>
      <c r="AA143" s="3">
        <v>63245</v>
      </c>
      <c r="AB143" s="3">
        <v>56664</v>
      </c>
      <c r="AC143" s="3">
        <v>76071</v>
      </c>
      <c r="AD143" s="3">
        <f t="shared" si="88"/>
        <v>780250</v>
      </c>
      <c r="AF143" s="3">
        <f t="shared" si="89"/>
        <v>-3023</v>
      </c>
      <c r="AG143" s="3">
        <f t="shared" si="90"/>
        <v>-18079</v>
      </c>
      <c r="AH143" s="3">
        <f t="shared" si="91"/>
        <v>11495</v>
      </c>
      <c r="AI143" s="3">
        <f t="shared" si="92"/>
        <v>-17872</v>
      </c>
      <c r="AJ143" s="3">
        <f t="shared" si="93"/>
        <v>-33518</v>
      </c>
      <c r="AK143" s="3">
        <f t="shared" si="94"/>
        <v>6557</v>
      </c>
      <c r="AL143" s="3">
        <f t="shared" si="95"/>
        <v>-18678</v>
      </c>
      <c r="AM143" s="3">
        <f t="shared" si="96"/>
        <v>19243</v>
      </c>
      <c r="AN143" s="3">
        <f t="shared" si="97"/>
        <v>309</v>
      </c>
      <c r="AO143" s="3">
        <f t="shared" si="98"/>
        <v>953</v>
      </c>
      <c r="AP143" s="3">
        <f t="shared" si="99"/>
        <v>7529</v>
      </c>
      <c r="AQ143" s="3">
        <f t="shared" si="100"/>
        <v>-42842</v>
      </c>
      <c r="AR143" s="3">
        <f t="shared" si="101"/>
        <v>-87926</v>
      </c>
    </row>
    <row r="144" spans="1:44" outlineLevel="2" x14ac:dyDescent="0.25">
      <c r="A144" s="1" t="s">
        <v>301</v>
      </c>
      <c r="B144" s="1" t="s">
        <v>302</v>
      </c>
      <c r="D144" s="3">
        <v>12249</v>
      </c>
      <c r="E144" s="3">
        <v>10284</v>
      </c>
      <c r="F144" s="3">
        <v>9376</v>
      </c>
      <c r="G144" s="3">
        <v>15588</v>
      </c>
      <c r="H144" s="3">
        <v>5985</v>
      </c>
      <c r="I144" s="3">
        <v>12303</v>
      </c>
      <c r="J144" s="3">
        <v>7146</v>
      </c>
      <c r="K144" s="3">
        <v>7931</v>
      </c>
      <c r="L144" s="3">
        <v>6922</v>
      </c>
      <c r="M144" s="3">
        <v>9975</v>
      </c>
      <c r="N144" s="3">
        <v>11512</v>
      </c>
      <c r="O144" s="3">
        <v>8654</v>
      </c>
      <c r="P144" s="3">
        <f t="shared" si="87"/>
        <v>117925</v>
      </c>
      <c r="Q144" s="3"/>
      <c r="R144" s="3">
        <v>8918</v>
      </c>
      <c r="S144" s="3">
        <v>5716</v>
      </c>
      <c r="T144" s="3">
        <v>9039</v>
      </c>
      <c r="U144" s="3">
        <v>8173</v>
      </c>
      <c r="V144" s="3">
        <v>25846</v>
      </c>
      <c r="W144" s="3">
        <v>1377</v>
      </c>
      <c r="X144" s="3">
        <v>10587</v>
      </c>
      <c r="Y144" s="3">
        <v>8202</v>
      </c>
      <c r="Z144" s="3">
        <v>7578</v>
      </c>
      <c r="AA144" s="3">
        <v>9434</v>
      </c>
      <c r="AB144" s="3">
        <v>9815</v>
      </c>
      <c r="AC144" s="3">
        <v>10164</v>
      </c>
      <c r="AD144" s="3">
        <f t="shared" si="88"/>
        <v>114849</v>
      </c>
      <c r="AF144" s="3">
        <f t="shared" si="89"/>
        <v>3331</v>
      </c>
      <c r="AG144" s="3">
        <f t="shared" si="90"/>
        <v>4568</v>
      </c>
      <c r="AH144" s="3">
        <f t="shared" si="91"/>
        <v>337</v>
      </c>
      <c r="AI144" s="3">
        <f t="shared" si="92"/>
        <v>7415</v>
      </c>
      <c r="AJ144" s="3">
        <f t="shared" si="93"/>
        <v>-19861</v>
      </c>
      <c r="AK144" s="3">
        <f t="shared" si="94"/>
        <v>10926</v>
      </c>
      <c r="AL144" s="3">
        <f t="shared" si="95"/>
        <v>-3441</v>
      </c>
      <c r="AM144" s="3">
        <f t="shared" si="96"/>
        <v>-271</v>
      </c>
      <c r="AN144" s="3">
        <f t="shared" si="97"/>
        <v>-656</v>
      </c>
      <c r="AO144" s="3">
        <f t="shared" si="98"/>
        <v>541</v>
      </c>
      <c r="AP144" s="3">
        <f t="shared" si="99"/>
        <v>1697</v>
      </c>
      <c r="AQ144" s="3">
        <f t="shared" si="100"/>
        <v>-1510</v>
      </c>
      <c r="AR144" s="3">
        <f t="shared" si="101"/>
        <v>3076</v>
      </c>
    </row>
    <row r="145" spans="1:44" outlineLevel="2" x14ac:dyDescent="0.25">
      <c r="A145" s="1" t="s">
        <v>303</v>
      </c>
      <c r="B145" s="1" t="s">
        <v>304</v>
      </c>
      <c r="D145" s="3">
        <v>4844</v>
      </c>
      <c r="E145" s="3">
        <v>4782</v>
      </c>
      <c r="F145" s="3">
        <v>5276</v>
      </c>
      <c r="G145" s="3">
        <v>9376</v>
      </c>
      <c r="H145" s="3">
        <v>316</v>
      </c>
      <c r="I145" s="3">
        <v>5380</v>
      </c>
      <c r="J145" s="3">
        <v>5283</v>
      </c>
      <c r="K145" s="3">
        <v>5989</v>
      </c>
      <c r="L145" s="3">
        <v>19741</v>
      </c>
      <c r="M145" s="3">
        <v>5469</v>
      </c>
      <c r="N145" s="3">
        <v>5045</v>
      </c>
      <c r="O145" s="3">
        <v>5039</v>
      </c>
      <c r="P145" s="3">
        <f t="shared" si="87"/>
        <v>76540</v>
      </c>
      <c r="Q145" s="3"/>
      <c r="R145" s="3">
        <v>5741</v>
      </c>
      <c r="S145" s="3">
        <v>5268</v>
      </c>
      <c r="T145" s="3">
        <v>6535</v>
      </c>
      <c r="U145" s="3">
        <v>11214</v>
      </c>
      <c r="V145" s="3">
        <v>106</v>
      </c>
      <c r="W145" s="3">
        <v>5406</v>
      </c>
      <c r="X145" s="3">
        <v>10873</v>
      </c>
      <c r="Y145" s="3">
        <v>128</v>
      </c>
      <c r="Z145" s="3">
        <v>5745</v>
      </c>
      <c r="AA145" s="3">
        <v>5451</v>
      </c>
      <c r="AB145" s="3">
        <v>10172</v>
      </c>
      <c r="AC145" s="3">
        <v>126</v>
      </c>
      <c r="AD145" s="3">
        <f t="shared" si="88"/>
        <v>66765</v>
      </c>
      <c r="AF145" s="3">
        <f t="shared" si="89"/>
        <v>-897</v>
      </c>
      <c r="AG145" s="3">
        <f t="shared" si="90"/>
        <v>-486</v>
      </c>
      <c r="AH145" s="3">
        <f t="shared" si="91"/>
        <v>-1259</v>
      </c>
      <c r="AI145" s="3">
        <f t="shared" si="92"/>
        <v>-1838</v>
      </c>
      <c r="AJ145" s="3">
        <f t="shared" si="93"/>
        <v>210</v>
      </c>
      <c r="AK145" s="3">
        <f t="shared" si="94"/>
        <v>-26</v>
      </c>
      <c r="AL145" s="3">
        <f t="shared" si="95"/>
        <v>-5590</v>
      </c>
      <c r="AM145" s="3">
        <f t="shared" si="96"/>
        <v>5861</v>
      </c>
      <c r="AN145" s="3">
        <f t="shared" si="97"/>
        <v>13996</v>
      </c>
      <c r="AO145" s="3">
        <f t="shared" si="98"/>
        <v>18</v>
      </c>
      <c r="AP145" s="3">
        <f t="shared" si="99"/>
        <v>-5127</v>
      </c>
      <c r="AQ145" s="3">
        <f t="shared" si="100"/>
        <v>4913</v>
      </c>
      <c r="AR145" s="3">
        <f t="shared" si="101"/>
        <v>9775</v>
      </c>
    </row>
    <row r="146" spans="1:44" outlineLevel="2" x14ac:dyDescent="0.25">
      <c r="A146" s="1" t="s">
        <v>305</v>
      </c>
      <c r="B146" s="1" t="s">
        <v>306</v>
      </c>
      <c r="D146" s="3">
        <v>92425</v>
      </c>
      <c r="E146" s="3">
        <v>83162</v>
      </c>
      <c r="F146" s="3">
        <v>89294</v>
      </c>
      <c r="G146" s="3">
        <v>90609</v>
      </c>
      <c r="H146" s="3">
        <v>78644</v>
      </c>
      <c r="I146" s="3">
        <v>84618</v>
      </c>
      <c r="J146" s="3">
        <v>91913</v>
      </c>
      <c r="K146" s="3">
        <v>94685</v>
      </c>
      <c r="L146" s="3">
        <v>86269</v>
      </c>
      <c r="M146" s="3">
        <v>77128</v>
      </c>
      <c r="N146" s="3">
        <v>72317</v>
      </c>
      <c r="O146" s="3">
        <v>97853</v>
      </c>
      <c r="P146" s="3">
        <f t="shared" si="87"/>
        <v>1038917</v>
      </c>
      <c r="Q146" s="3"/>
      <c r="R146" s="3">
        <v>58561</v>
      </c>
      <c r="S146" s="3">
        <v>84362</v>
      </c>
      <c r="T146" s="3">
        <v>73346</v>
      </c>
      <c r="U146" s="3">
        <v>65241</v>
      </c>
      <c r="V146" s="3">
        <v>56987</v>
      </c>
      <c r="W146" s="3">
        <v>71264</v>
      </c>
      <c r="X146" s="3">
        <v>73980</v>
      </c>
      <c r="Y146" s="3">
        <v>88925</v>
      </c>
      <c r="Z146" s="3">
        <v>84500</v>
      </c>
      <c r="AA146" s="3">
        <v>58052</v>
      </c>
      <c r="AB146" s="3">
        <v>68904</v>
      </c>
      <c r="AC146" s="3">
        <v>54781</v>
      </c>
      <c r="AD146" s="3">
        <f t="shared" si="88"/>
        <v>838903</v>
      </c>
      <c r="AF146" s="3">
        <f t="shared" si="89"/>
        <v>33864</v>
      </c>
      <c r="AG146" s="3">
        <f t="shared" si="90"/>
        <v>-1200</v>
      </c>
      <c r="AH146" s="3">
        <f t="shared" si="91"/>
        <v>15948</v>
      </c>
      <c r="AI146" s="3">
        <f t="shared" si="92"/>
        <v>25368</v>
      </c>
      <c r="AJ146" s="3">
        <f t="shared" si="93"/>
        <v>21657</v>
      </c>
      <c r="AK146" s="3">
        <f t="shared" si="94"/>
        <v>13354</v>
      </c>
      <c r="AL146" s="3">
        <f t="shared" si="95"/>
        <v>17933</v>
      </c>
      <c r="AM146" s="3">
        <f t="shared" si="96"/>
        <v>5760</v>
      </c>
      <c r="AN146" s="3">
        <f t="shared" si="97"/>
        <v>1769</v>
      </c>
      <c r="AO146" s="3">
        <f t="shared" si="98"/>
        <v>19076</v>
      </c>
      <c r="AP146" s="3">
        <f t="shared" si="99"/>
        <v>3413</v>
      </c>
      <c r="AQ146" s="3">
        <f t="shared" si="100"/>
        <v>43072</v>
      </c>
      <c r="AR146" s="3">
        <f t="shared" si="101"/>
        <v>200014</v>
      </c>
    </row>
    <row r="147" spans="1:44" outlineLevel="2" x14ac:dyDescent="0.25">
      <c r="A147" s="1" t="s">
        <v>307</v>
      </c>
      <c r="B147" s="1" t="s">
        <v>308</v>
      </c>
      <c r="D147" s="3">
        <v>26763</v>
      </c>
      <c r="E147" s="3">
        <v>25612</v>
      </c>
      <c r="F147" s="3">
        <v>19734</v>
      </c>
      <c r="G147" s="3">
        <v>22850</v>
      </c>
      <c r="H147" s="3">
        <v>22624</v>
      </c>
      <c r="I147" s="3">
        <v>27683</v>
      </c>
      <c r="J147" s="3">
        <v>26087</v>
      </c>
      <c r="K147" s="3">
        <v>27791</v>
      </c>
      <c r="L147" s="3">
        <v>24920</v>
      </c>
      <c r="M147" s="3">
        <v>34449</v>
      </c>
      <c r="N147" s="3">
        <v>20554</v>
      </c>
      <c r="O147" s="3">
        <v>26075</v>
      </c>
      <c r="P147" s="3">
        <f t="shared" si="87"/>
        <v>305142</v>
      </c>
      <c r="Q147" s="3"/>
      <c r="R147" s="3">
        <v>36635</v>
      </c>
      <c r="S147" s="3">
        <v>45474</v>
      </c>
      <c r="T147" s="3">
        <v>49532</v>
      </c>
      <c r="U147" s="3">
        <v>43467</v>
      </c>
      <c r="V147" s="3">
        <v>30124</v>
      </c>
      <c r="W147" s="3">
        <v>44646</v>
      </c>
      <c r="X147" s="3">
        <v>47336</v>
      </c>
      <c r="Y147" s="3">
        <v>36509</v>
      </c>
      <c r="Z147" s="3">
        <v>28745</v>
      </c>
      <c r="AA147" s="3">
        <v>26187</v>
      </c>
      <c r="AB147" s="3">
        <v>21526</v>
      </c>
      <c r="AC147" s="3">
        <v>26879</v>
      </c>
      <c r="AD147" s="3">
        <f t="shared" si="88"/>
        <v>437060</v>
      </c>
      <c r="AF147" s="3">
        <f t="shared" si="89"/>
        <v>-9872</v>
      </c>
      <c r="AG147" s="3">
        <f t="shared" si="90"/>
        <v>-19862</v>
      </c>
      <c r="AH147" s="3">
        <f t="shared" si="91"/>
        <v>-29798</v>
      </c>
      <c r="AI147" s="3">
        <f t="shared" si="92"/>
        <v>-20617</v>
      </c>
      <c r="AJ147" s="3">
        <f t="shared" si="93"/>
        <v>-7500</v>
      </c>
      <c r="AK147" s="3">
        <f t="shared" si="94"/>
        <v>-16963</v>
      </c>
      <c r="AL147" s="3">
        <f t="shared" si="95"/>
        <v>-21249</v>
      </c>
      <c r="AM147" s="3">
        <f t="shared" si="96"/>
        <v>-8718</v>
      </c>
      <c r="AN147" s="3">
        <f t="shared" si="97"/>
        <v>-3825</v>
      </c>
      <c r="AO147" s="3">
        <f t="shared" si="98"/>
        <v>8262</v>
      </c>
      <c r="AP147" s="3">
        <f t="shared" si="99"/>
        <v>-972</v>
      </c>
      <c r="AQ147" s="3">
        <f t="shared" si="100"/>
        <v>-804</v>
      </c>
      <c r="AR147" s="3">
        <f t="shared" si="101"/>
        <v>-131918</v>
      </c>
    </row>
    <row r="148" spans="1:44" outlineLevel="2" x14ac:dyDescent="0.25">
      <c r="A148" s="1" t="s">
        <v>309</v>
      </c>
      <c r="B148" s="1" t="s">
        <v>310</v>
      </c>
      <c r="D148" s="3">
        <v>15207</v>
      </c>
      <c r="E148" s="3">
        <v>14112</v>
      </c>
      <c r="F148" s="3">
        <v>12447</v>
      </c>
      <c r="G148" s="3">
        <v>17593</v>
      </c>
      <c r="H148" s="3">
        <v>10514</v>
      </c>
      <c r="I148" s="3">
        <v>17142</v>
      </c>
      <c r="J148" s="3">
        <v>14046</v>
      </c>
      <c r="K148" s="3">
        <v>16165</v>
      </c>
      <c r="L148" s="3">
        <v>10505</v>
      </c>
      <c r="M148" s="3">
        <v>21375</v>
      </c>
      <c r="N148" s="3">
        <v>18574</v>
      </c>
      <c r="O148" s="3">
        <v>14658</v>
      </c>
      <c r="P148" s="3">
        <f t="shared" si="87"/>
        <v>182338</v>
      </c>
      <c r="Q148" s="3"/>
      <c r="R148" s="3">
        <v>18209</v>
      </c>
      <c r="S148" s="3">
        <v>14950</v>
      </c>
      <c r="T148" s="3">
        <v>17944</v>
      </c>
      <c r="U148" s="3">
        <v>17759</v>
      </c>
      <c r="V148" s="3">
        <v>16699</v>
      </c>
      <c r="W148" s="3">
        <v>19386</v>
      </c>
      <c r="X148" s="3">
        <v>26223</v>
      </c>
      <c r="Y148" s="3">
        <v>17435</v>
      </c>
      <c r="Z148" s="3">
        <v>14597</v>
      </c>
      <c r="AA148" s="3">
        <v>16452</v>
      </c>
      <c r="AB148" s="3">
        <v>13763</v>
      </c>
      <c r="AC148" s="3">
        <v>13678</v>
      </c>
      <c r="AD148" s="3">
        <f t="shared" si="88"/>
        <v>207095</v>
      </c>
      <c r="AF148" s="3">
        <f t="shared" si="89"/>
        <v>-3002</v>
      </c>
      <c r="AG148" s="3">
        <f t="shared" si="90"/>
        <v>-838</v>
      </c>
      <c r="AH148" s="3">
        <f t="shared" si="91"/>
        <v>-5497</v>
      </c>
      <c r="AI148" s="3">
        <f t="shared" si="92"/>
        <v>-166</v>
      </c>
      <c r="AJ148" s="3">
        <f t="shared" si="93"/>
        <v>-6185</v>
      </c>
      <c r="AK148" s="3">
        <f t="shared" si="94"/>
        <v>-2244</v>
      </c>
      <c r="AL148" s="3">
        <f t="shared" si="95"/>
        <v>-12177</v>
      </c>
      <c r="AM148" s="3">
        <f t="shared" si="96"/>
        <v>-1270</v>
      </c>
      <c r="AN148" s="3">
        <f t="shared" si="97"/>
        <v>-4092</v>
      </c>
      <c r="AO148" s="3">
        <f t="shared" si="98"/>
        <v>4923</v>
      </c>
      <c r="AP148" s="3">
        <f t="shared" si="99"/>
        <v>4811</v>
      </c>
      <c r="AQ148" s="3">
        <f t="shared" si="100"/>
        <v>980</v>
      </c>
      <c r="AR148" s="3">
        <f t="shared" si="101"/>
        <v>-24757</v>
      </c>
    </row>
    <row r="149" spans="1:44" outlineLevel="2" x14ac:dyDescent="0.25">
      <c r="A149" s="1" t="s">
        <v>311</v>
      </c>
      <c r="B149" s="1" t="s">
        <v>312</v>
      </c>
      <c r="D149" s="3">
        <v>-10915</v>
      </c>
      <c r="E149" s="3">
        <v>26237</v>
      </c>
      <c r="F149" s="3">
        <v>11949</v>
      </c>
      <c r="G149" s="3">
        <v>-203283</v>
      </c>
      <c r="H149" s="3">
        <v>-1308</v>
      </c>
      <c r="I149" s="3">
        <v>24128</v>
      </c>
      <c r="J149" s="3">
        <v>-22828</v>
      </c>
      <c r="K149" s="3">
        <v>5923</v>
      </c>
      <c r="L149" s="3">
        <v>-15116</v>
      </c>
      <c r="M149" s="3">
        <v>11151</v>
      </c>
      <c r="N149" s="3">
        <v>-20090</v>
      </c>
      <c r="O149" s="3">
        <v>19013</v>
      </c>
      <c r="P149" s="3">
        <f t="shared" si="87"/>
        <v>-175139</v>
      </c>
      <c r="Q149" s="3"/>
      <c r="R149" s="3">
        <v>54000</v>
      </c>
      <c r="S149" s="3">
        <v>53508</v>
      </c>
      <c r="T149" s="3">
        <v>-61166</v>
      </c>
      <c r="U149" s="3">
        <v>-9934</v>
      </c>
      <c r="V149" s="3">
        <v>-4145</v>
      </c>
      <c r="W149" s="3">
        <v>98367</v>
      </c>
      <c r="X149" s="3">
        <v>8402</v>
      </c>
      <c r="Y149" s="3">
        <v>56261</v>
      </c>
      <c r="Z149" s="3">
        <v>5536</v>
      </c>
      <c r="AA149" s="3">
        <v>-5528</v>
      </c>
      <c r="AB149" s="3">
        <v>3834</v>
      </c>
      <c r="AC149" s="3">
        <v>38498</v>
      </c>
      <c r="AD149" s="3">
        <f t="shared" si="88"/>
        <v>237633</v>
      </c>
      <c r="AF149" s="3">
        <f t="shared" si="89"/>
        <v>-64915</v>
      </c>
      <c r="AG149" s="3">
        <f t="shared" si="90"/>
        <v>-27271</v>
      </c>
      <c r="AH149" s="3">
        <f t="shared" si="91"/>
        <v>73115</v>
      </c>
      <c r="AI149" s="3">
        <f t="shared" si="92"/>
        <v>-193349</v>
      </c>
      <c r="AJ149" s="3">
        <f t="shared" si="93"/>
        <v>2837</v>
      </c>
      <c r="AK149" s="3">
        <f t="shared" si="94"/>
        <v>-74239</v>
      </c>
      <c r="AL149" s="3">
        <f t="shared" si="95"/>
        <v>-31230</v>
      </c>
      <c r="AM149" s="3">
        <f t="shared" si="96"/>
        <v>-50338</v>
      </c>
      <c r="AN149" s="3">
        <f t="shared" si="97"/>
        <v>-20652</v>
      </c>
      <c r="AO149" s="3">
        <f t="shared" si="98"/>
        <v>16679</v>
      </c>
      <c r="AP149" s="3">
        <f t="shared" si="99"/>
        <v>-23924</v>
      </c>
      <c r="AQ149" s="3">
        <f t="shared" si="100"/>
        <v>-19485</v>
      </c>
      <c r="AR149" s="3">
        <f t="shared" si="101"/>
        <v>-412772</v>
      </c>
    </row>
    <row r="150" spans="1:44" outlineLevel="2" x14ac:dyDescent="0.25">
      <c r="A150" s="1" t="s">
        <v>313</v>
      </c>
      <c r="B150" s="1" t="s">
        <v>314</v>
      </c>
      <c r="D150" s="3">
        <v>2291</v>
      </c>
      <c r="E150" s="3">
        <v>1380</v>
      </c>
      <c r="F150" s="3">
        <v>937</v>
      </c>
      <c r="G150" s="3">
        <v>1896</v>
      </c>
      <c r="H150" s="3">
        <v>892</v>
      </c>
      <c r="I150" s="3">
        <v>1701</v>
      </c>
      <c r="J150" s="3">
        <v>1284</v>
      </c>
      <c r="K150" s="3">
        <v>1133</v>
      </c>
      <c r="L150" s="3">
        <v>1960</v>
      </c>
      <c r="M150" s="3">
        <v>1406</v>
      </c>
      <c r="N150" s="3">
        <v>886</v>
      </c>
      <c r="O150" s="3">
        <v>1216</v>
      </c>
      <c r="P150" s="3">
        <f t="shared" si="87"/>
        <v>16982</v>
      </c>
      <c r="Q150" s="3"/>
      <c r="R150" s="3">
        <v>1244</v>
      </c>
      <c r="S150" s="3">
        <v>1655</v>
      </c>
      <c r="T150" s="3">
        <v>1844</v>
      </c>
      <c r="U150" s="3">
        <v>1699</v>
      </c>
      <c r="V150" s="3">
        <v>3163</v>
      </c>
      <c r="W150" s="3">
        <v>1986</v>
      </c>
      <c r="X150" s="3">
        <v>2164</v>
      </c>
      <c r="Y150" s="3">
        <v>2160</v>
      </c>
      <c r="Z150" s="3">
        <v>1561</v>
      </c>
      <c r="AA150" s="3">
        <v>2387</v>
      </c>
      <c r="AB150" s="3">
        <v>1622</v>
      </c>
      <c r="AC150" s="3">
        <v>1361</v>
      </c>
      <c r="AD150" s="3">
        <f t="shared" si="88"/>
        <v>22846</v>
      </c>
      <c r="AF150" s="3">
        <f t="shared" si="89"/>
        <v>1047</v>
      </c>
      <c r="AG150" s="3">
        <f t="shared" si="90"/>
        <v>-275</v>
      </c>
      <c r="AH150" s="3">
        <f t="shared" si="91"/>
        <v>-907</v>
      </c>
      <c r="AI150" s="3">
        <f t="shared" si="92"/>
        <v>197</v>
      </c>
      <c r="AJ150" s="3">
        <f t="shared" si="93"/>
        <v>-2271</v>
      </c>
      <c r="AK150" s="3">
        <f t="shared" si="94"/>
        <v>-285</v>
      </c>
      <c r="AL150" s="3">
        <f t="shared" si="95"/>
        <v>-880</v>
      </c>
      <c r="AM150" s="3">
        <f t="shared" si="96"/>
        <v>-1027</v>
      </c>
      <c r="AN150" s="3">
        <f t="shared" si="97"/>
        <v>399</v>
      </c>
      <c r="AO150" s="3">
        <f t="shared" si="98"/>
        <v>-981</v>
      </c>
      <c r="AP150" s="3">
        <f t="shared" si="99"/>
        <v>-736</v>
      </c>
      <c r="AQ150" s="3">
        <f t="shared" si="100"/>
        <v>-145</v>
      </c>
      <c r="AR150" s="3">
        <f t="shared" si="101"/>
        <v>-5864</v>
      </c>
    </row>
    <row r="151" spans="1:44" outlineLevel="1" x14ac:dyDescent="0.25">
      <c r="A151" s="16" t="s">
        <v>83</v>
      </c>
      <c r="B151" s="1" t="s">
        <v>315</v>
      </c>
      <c r="D151" s="17">
        <f>SUM(D134:D150)</f>
        <v>487354</v>
      </c>
      <c r="E151" s="17">
        <f t="shared" ref="E151:AD151" si="102">SUM(E134:E150)</f>
        <v>513810</v>
      </c>
      <c r="F151" s="17">
        <f t="shared" si="102"/>
        <v>466566</v>
      </c>
      <c r="G151" s="17">
        <f t="shared" si="102"/>
        <v>271208</v>
      </c>
      <c r="H151" s="17">
        <f t="shared" si="102"/>
        <v>448787</v>
      </c>
      <c r="I151" s="17">
        <f t="shared" si="102"/>
        <v>524441</v>
      </c>
      <c r="J151" s="17">
        <f t="shared" si="102"/>
        <v>478908</v>
      </c>
      <c r="K151" s="17">
        <f t="shared" si="102"/>
        <v>520620</v>
      </c>
      <c r="L151" s="17">
        <f t="shared" si="102"/>
        <v>461152</v>
      </c>
      <c r="M151" s="17">
        <f t="shared" si="102"/>
        <v>596590</v>
      </c>
      <c r="N151" s="17">
        <f t="shared" si="102"/>
        <v>480272</v>
      </c>
      <c r="O151" s="17">
        <f t="shared" si="102"/>
        <v>518192</v>
      </c>
      <c r="P151" s="17">
        <f t="shared" si="102"/>
        <v>5767900</v>
      </c>
      <c r="Q151" s="3"/>
      <c r="R151" s="17">
        <f t="shared" si="102"/>
        <v>553928</v>
      </c>
      <c r="S151" s="17">
        <f t="shared" si="102"/>
        <v>555733</v>
      </c>
      <c r="T151" s="17">
        <f t="shared" si="102"/>
        <v>476588</v>
      </c>
      <c r="U151" s="17">
        <f t="shared" si="102"/>
        <v>486894</v>
      </c>
      <c r="V151" s="17">
        <f t="shared" si="102"/>
        <v>497063</v>
      </c>
      <c r="W151" s="17">
        <f t="shared" si="102"/>
        <v>645971</v>
      </c>
      <c r="X151" s="17">
        <f t="shared" si="102"/>
        <v>564369</v>
      </c>
      <c r="Y151" s="17">
        <f t="shared" si="102"/>
        <v>544912</v>
      </c>
      <c r="Z151" s="17">
        <f t="shared" si="102"/>
        <v>475234</v>
      </c>
      <c r="AA151" s="17">
        <f t="shared" si="102"/>
        <v>425930</v>
      </c>
      <c r="AB151" s="17">
        <f t="shared" si="102"/>
        <v>438229</v>
      </c>
      <c r="AC151" s="17">
        <f t="shared" si="102"/>
        <v>499562</v>
      </c>
      <c r="AD151" s="17">
        <f t="shared" si="102"/>
        <v>6164413</v>
      </c>
      <c r="AF151" s="17">
        <f t="shared" si="89"/>
        <v>-66574</v>
      </c>
      <c r="AG151" s="17">
        <f t="shared" si="90"/>
        <v>-41923</v>
      </c>
      <c r="AH151" s="17">
        <f t="shared" si="91"/>
        <v>-10022</v>
      </c>
      <c r="AI151" s="17">
        <f t="shared" si="92"/>
        <v>-215686</v>
      </c>
      <c r="AJ151" s="17">
        <f t="shared" si="93"/>
        <v>-48276</v>
      </c>
      <c r="AK151" s="17">
        <f t="shared" si="94"/>
        <v>-121530</v>
      </c>
      <c r="AL151" s="17">
        <f t="shared" si="95"/>
        <v>-85461</v>
      </c>
      <c r="AM151" s="17">
        <f t="shared" si="96"/>
        <v>-24292</v>
      </c>
      <c r="AN151" s="17">
        <f t="shared" si="97"/>
        <v>-14082</v>
      </c>
      <c r="AO151" s="17">
        <f t="shared" si="98"/>
        <v>170660</v>
      </c>
      <c r="AP151" s="17">
        <f t="shared" si="99"/>
        <v>42043</v>
      </c>
      <c r="AQ151" s="17">
        <f t="shared" si="100"/>
        <v>18630</v>
      </c>
      <c r="AR151" s="17">
        <f t="shared" ref="AR151" si="103">SUM(AR134:AR150)</f>
        <v>-396513</v>
      </c>
    </row>
    <row r="152" spans="1:44" outlineLevel="2" x14ac:dyDescent="0.25">
      <c r="AR152" s="2"/>
    </row>
    <row r="153" spans="1:44" outlineLevel="2" x14ac:dyDescent="0.25">
      <c r="A153" s="1" t="s">
        <v>316</v>
      </c>
      <c r="B153" s="1" t="s">
        <v>317</v>
      </c>
      <c r="D153" s="3">
        <v>3947</v>
      </c>
      <c r="E153" s="3">
        <v>7785</v>
      </c>
      <c r="F153" s="3">
        <v>9528</v>
      </c>
      <c r="G153" s="3">
        <v>14633</v>
      </c>
      <c r="H153" s="3">
        <v>6058</v>
      </c>
      <c r="I153" s="3">
        <v>13943</v>
      </c>
      <c r="J153" s="3">
        <v>11164</v>
      </c>
      <c r="K153" s="3">
        <v>13122</v>
      </c>
      <c r="L153" s="3">
        <v>7696</v>
      </c>
      <c r="M153" s="3">
        <v>11242</v>
      </c>
      <c r="N153" s="3">
        <v>15540</v>
      </c>
      <c r="O153" s="3">
        <v>11513</v>
      </c>
      <c r="P153" s="3">
        <f t="shared" ref="P153:P168" si="104">SUM(D153:O153)</f>
        <v>126171</v>
      </c>
      <c r="Q153" s="3"/>
      <c r="R153" s="3">
        <v>14396</v>
      </c>
      <c r="S153" s="3">
        <v>7714</v>
      </c>
      <c r="T153" s="3">
        <v>6607</v>
      </c>
      <c r="U153" s="3">
        <v>8696</v>
      </c>
      <c r="V153" s="3">
        <v>12434</v>
      </c>
      <c r="W153" s="3">
        <v>9016</v>
      </c>
      <c r="X153" s="3">
        <v>6868</v>
      </c>
      <c r="Y153" s="3">
        <v>6692</v>
      </c>
      <c r="Z153" s="3">
        <v>7937</v>
      </c>
      <c r="AA153" s="3">
        <v>5407</v>
      </c>
      <c r="AB153" s="3">
        <v>5291</v>
      </c>
      <c r="AC153" s="3">
        <v>5658</v>
      </c>
      <c r="AD153" s="3">
        <f t="shared" ref="AD153:AD168" si="105">SUM(R153:AC153)</f>
        <v>96716</v>
      </c>
      <c r="AF153" s="3">
        <f t="shared" ref="AF153:AF169" si="106">D153-R153</f>
        <v>-10449</v>
      </c>
      <c r="AG153" s="3">
        <f t="shared" ref="AG153:AG169" si="107">E153-S153</f>
        <v>71</v>
      </c>
      <c r="AH153" s="3">
        <f t="shared" ref="AH153:AH169" si="108">F153-T153</f>
        <v>2921</v>
      </c>
      <c r="AI153" s="3">
        <f t="shared" ref="AI153:AI169" si="109">G153-U153</f>
        <v>5937</v>
      </c>
      <c r="AJ153" s="3">
        <f t="shared" ref="AJ153:AJ169" si="110">H153-V153</f>
        <v>-6376</v>
      </c>
      <c r="AK153" s="3">
        <f t="shared" ref="AK153:AK169" si="111">I153-W153</f>
        <v>4927</v>
      </c>
      <c r="AL153" s="3">
        <f t="shared" ref="AL153:AL169" si="112">J153-X153</f>
        <v>4296</v>
      </c>
      <c r="AM153" s="3">
        <f t="shared" ref="AM153:AM169" si="113">K153-Y153</f>
        <v>6430</v>
      </c>
      <c r="AN153" s="3">
        <f t="shared" ref="AN153:AN169" si="114">L153-Z153</f>
        <v>-241</v>
      </c>
      <c r="AO153" s="3">
        <f t="shared" ref="AO153:AO169" si="115">M153-AA153</f>
        <v>5835</v>
      </c>
      <c r="AP153" s="3">
        <f t="shared" ref="AP153:AP169" si="116">N153-AB153</f>
        <v>10249</v>
      </c>
      <c r="AQ153" s="3">
        <f t="shared" ref="AQ153:AQ169" si="117">O153-AC153</f>
        <v>5855</v>
      </c>
      <c r="AR153" s="3">
        <f t="shared" ref="AR153:AR168" si="118">SUM(AF153:AQ153)</f>
        <v>29455</v>
      </c>
    </row>
    <row r="154" spans="1:44" outlineLevel="2" x14ac:dyDescent="0.25">
      <c r="A154" s="1" t="s">
        <v>318</v>
      </c>
      <c r="B154" s="1" t="s">
        <v>319</v>
      </c>
      <c r="D154" s="3">
        <v>28</v>
      </c>
      <c r="E154" s="3">
        <v>2</v>
      </c>
      <c r="F154" s="3">
        <v>-2</v>
      </c>
      <c r="G154" s="3">
        <v>0</v>
      </c>
      <c r="H154" s="3">
        <v>0</v>
      </c>
      <c r="I154" s="3">
        <v>48</v>
      </c>
      <c r="J154" s="3">
        <v>-47</v>
      </c>
      <c r="K154" s="3">
        <v>28</v>
      </c>
      <c r="L154" s="3">
        <v>2</v>
      </c>
      <c r="M154" s="3">
        <v>2</v>
      </c>
      <c r="N154" s="3">
        <v>-4</v>
      </c>
      <c r="O154" s="3">
        <v>0</v>
      </c>
      <c r="P154" s="3">
        <f t="shared" si="104"/>
        <v>57</v>
      </c>
      <c r="Q154" s="3"/>
      <c r="R154" s="3">
        <v>3</v>
      </c>
      <c r="S154" s="3">
        <v>73</v>
      </c>
      <c r="T154" s="3">
        <v>115</v>
      </c>
      <c r="U154" s="3">
        <v>0</v>
      </c>
      <c r="V154" s="3">
        <v>0</v>
      </c>
      <c r="W154" s="3">
        <v>52</v>
      </c>
      <c r="X154" s="3">
        <v>-33</v>
      </c>
      <c r="Y154" s="3">
        <v>0</v>
      </c>
      <c r="Z154" s="3">
        <v>82</v>
      </c>
      <c r="AA154" s="3">
        <v>-3</v>
      </c>
      <c r="AB154" s="3">
        <v>-2</v>
      </c>
      <c r="AC154" s="3">
        <v>0</v>
      </c>
      <c r="AD154" s="3">
        <f t="shared" si="105"/>
        <v>287</v>
      </c>
      <c r="AF154" s="3">
        <f t="shared" si="106"/>
        <v>25</v>
      </c>
      <c r="AG154" s="3">
        <f t="shared" si="107"/>
        <v>-71</v>
      </c>
      <c r="AH154" s="3">
        <f t="shared" si="108"/>
        <v>-117</v>
      </c>
      <c r="AI154" s="3">
        <f t="shared" si="109"/>
        <v>0</v>
      </c>
      <c r="AJ154" s="3">
        <f t="shared" si="110"/>
        <v>0</v>
      </c>
      <c r="AK154" s="3">
        <f t="shared" si="111"/>
        <v>-4</v>
      </c>
      <c r="AL154" s="3">
        <f t="shared" si="112"/>
        <v>-14</v>
      </c>
      <c r="AM154" s="3">
        <f t="shared" si="113"/>
        <v>28</v>
      </c>
      <c r="AN154" s="3">
        <f t="shared" si="114"/>
        <v>-80</v>
      </c>
      <c r="AO154" s="3">
        <f t="shared" si="115"/>
        <v>5</v>
      </c>
      <c r="AP154" s="3">
        <f t="shared" si="116"/>
        <v>-2</v>
      </c>
      <c r="AQ154" s="3">
        <f t="shared" si="117"/>
        <v>0</v>
      </c>
      <c r="AR154" s="3">
        <f t="shared" si="118"/>
        <v>-230</v>
      </c>
    </row>
    <row r="155" spans="1:44" outlineLevel="2" x14ac:dyDescent="0.25">
      <c r="A155" s="1" t="s">
        <v>320</v>
      </c>
      <c r="B155" s="1" t="s">
        <v>321</v>
      </c>
      <c r="D155" s="3">
        <v>76013</v>
      </c>
      <c r="E155" s="3">
        <v>75851</v>
      </c>
      <c r="F155" s="3">
        <v>70313</v>
      </c>
      <c r="G155" s="3">
        <v>66137</v>
      </c>
      <c r="H155" s="3">
        <v>55805</v>
      </c>
      <c r="I155" s="3">
        <v>70127</v>
      </c>
      <c r="J155" s="3">
        <v>63926</v>
      </c>
      <c r="K155" s="3">
        <v>64467</v>
      </c>
      <c r="L155" s="3">
        <v>59732</v>
      </c>
      <c r="M155" s="3">
        <v>66719</v>
      </c>
      <c r="N155" s="3">
        <v>64866</v>
      </c>
      <c r="O155" s="3">
        <v>67921</v>
      </c>
      <c r="P155" s="3">
        <f t="shared" si="104"/>
        <v>801877</v>
      </c>
      <c r="Q155" s="3"/>
      <c r="R155" s="3">
        <v>41379</v>
      </c>
      <c r="S155" s="3">
        <v>43127</v>
      </c>
      <c r="T155" s="3">
        <v>37398</v>
      </c>
      <c r="U155" s="3">
        <v>41116</v>
      </c>
      <c r="V155" s="3">
        <v>50614</v>
      </c>
      <c r="W155" s="3">
        <v>72961</v>
      </c>
      <c r="X155" s="3">
        <v>74064</v>
      </c>
      <c r="Y155" s="3">
        <v>70592</v>
      </c>
      <c r="Z155" s="3">
        <v>72498</v>
      </c>
      <c r="AA155" s="3">
        <v>65280</v>
      </c>
      <c r="AB155" s="3">
        <v>72018</v>
      </c>
      <c r="AC155" s="3">
        <v>65548</v>
      </c>
      <c r="AD155" s="3">
        <f t="shared" si="105"/>
        <v>706595</v>
      </c>
      <c r="AF155" s="3">
        <f t="shared" si="106"/>
        <v>34634</v>
      </c>
      <c r="AG155" s="3">
        <f t="shared" si="107"/>
        <v>32724</v>
      </c>
      <c r="AH155" s="3">
        <f t="shared" si="108"/>
        <v>32915</v>
      </c>
      <c r="AI155" s="3">
        <f t="shared" si="109"/>
        <v>25021</v>
      </c>
      <c r="AJ155" s="3">
        <f t="shared" si="110"/>
        <v>5191</v>
      </c>
      <c r="AK155" s="3">
        <f t="shared" si="111"/>
        <v>-2834</v>
      </c>
      <c r="AL155" s="3">
        <f t="shared" si="112"/>
        <v>-10138</v>
      </c>
      <c r="AM155" s="3">
        <f t="shared" si="113"/>
        <v>-6125</v>
      </c>
      <c r="AN155" s="3">
        <f t="shared" si="114"/>
        <v>-12766</v>
      </c>
      <c r="AO155" s="3">
        <f t="shared" si="115"/>
        <v>1439</v>
      </c>
      <c r="AP155" s="3">
        <f t="shared" si="116"/>
        <v>-7152</v>
      </c>
      <c r="AQ155" s="3">
        <f t="shared" si="117"/>
        <v>2373</v>
      </c>
      <c r="AR155" s="3">
        <f t="shared" si="118"/>
        <v>95282</v>
      </c>
    </row>
    <row r="156" spans="1:44" outlineLevel="2" x14ac:dyDescent="0.25">
      <c r="A156" s="1" t="s">
        <v>322</v>
      </c>
      <c r="B156" s="1" t="s">
        <v>323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f t="shared" si="104"/>
        <v>0</v>
      </c>
      <c r="Q156" s="3"/>
      <c r="R156" s="3">
        <v>0</v>
      </c>
      <c r="S156" s="3">
        <v>129</v>
      </c>
      <c r="T156" s="3">
        <v>0</v>
      </c>
      <c r="U156" s="3">
        <v>0</v>
      </c>
      <c r="V156" s="3">
        <v>0</v>
      </c>
      <c r="W156" s="3">
        <v>76</v>
      </c>
      <c r="X156" s="3">
        <v>0</v>
      </c>
      <c r="Y156" s="3">
        <v>0</v>
      </c>
      <c r="Z156" s="3">
        <v>317</v>
      </c>
      <c r="AA156" s="3">
        <v>0</v>
      </c>
      <c r="AB156" s="3">
        <v>0</v>
      </c>
      <c r="AC156" s="3">
        <v>0</v>
      </c>
      <c r="AD156" s="3">
        <f t="shared" si="105"/>
        <v>522</v>
      </c>
      <c r="AF156" s="3">
        <f t="shared" si="106"/>
        <v>0</v>
      </c>
      <c r="AG156" s="3">
        <f t="shared" si="107"/>
        <v>-129</v>
      </c>
      <c r="AH156" s="3">
        <f t="shared" si="108"/>
        <v>0</v>
      </c>
      <c r="AI156" s="3">
        <f t="shared" si="109"/>
        <v>0</v>
      </c>
      <c r="AJ156" s="3">
        <f t="shared" si="110"/>
        <v>0</v>
      </c>
      <c r="AK156" s="3">
        <f t="shared" si="111"/>
        <v>-76</v>
      </c>
      <c r="AL156" s="3">
        <f t="shared" si="112"/>
        <v>0</v>
      </c>
      <c r="AM156" s="3">
        <f t="shared" si="113"/>
        <v>0</v>
      </c>
      <c r="AN156" s="3">
        <f t="shared" si="114"/>
        <v>-317</v>
      </c>
      <c r="AO156" s="3">
        <f t="shared" si="115"/>
        <v>0</v>
      </c>
      <c r="AP156" s="3">
        <f t="shared" si="116"/>
        <v>0</v>
      </c>
      <c r="AQ156" s="3">
        <f t="shared" si="117"/>
        <v>0</v>
      </c>
      <c r="AR156" s="3">
        <f t="shared" si="118"/>
        <v>-522</v>
      </c>
    </row>
    <row r="157" spans="1:44" outlineLevel="2" x14ac:dyDescent="0.25">
      <c r="A157" s="1" t="s">
        <v>324</v>
      </c>
      <c r="B157" s="1" t="s">
        <v>325</v>
      </c>
      <c r="D157" s="3">
        <v>-7</v>
      </c>
      <c r="E157" s="3">
        <v>-5</v>
      </c>
      <c r="F157" s="3">
        <v>0</v>
      </c>
      <c r="G157" s="3">
        <v>0</v>
      </c>
      <c r="H157" s="3">
        <v>8</v>
      </c>
      <c r="I157" s="3">
        <v>-3</v>
      </c>
      <c r="J157" s="3">
        <v>1</v>
      </c>
      <c r="K157" s="3">
        <v>-6</v>
      </c>
      <c r="L157" s="3">
        <v>0</v>
      </c>
      <c r="M157" s="3">
        <v>0</v>
      </c>
      <c r="N157" s="3">
        <v>108</v>
      </c>
      <c r="O157" s="3">
        <v>-109</v>
      </c>
      <c r="P157" s="3">
        <f t="shared" si="104"/>
        <v>-13</v>
      </c>
      <c r="Q157" s="3"/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53</v>
      </c>
      <c r="Y157" s="3">
        <v>-53</v>
      </c>
      <c r="Z157" s="3">
        <v>0</v>
      </c>
      <c r="AA157" s="3">
        <v>5</v>
      </c>
      <c r="AB157" s="3">
        <v>66</v>
      </c>
      <c r="AC157" s="3">
        <v>-62</v>
      </c>
      <c r="AD157" s="3">
        <f t="shared" si="105"/>
        <v>9</v>
      </c>
      <c r="AF157" s="3">
        <f t="shared" si="106"/>
        <v>-7</v>
      </c>
      <c r="AG157" s="3">
        <f t="shared" si="107"/>
        <v>-5</v>
      </c>
      <c r="AH157" s="3">
        <f t="shared" si="108"/>
        <v>0</v>
      </c>
      <c r="AI157" s="3">
        <f t="shared" si="109"/>
        <v>0</v>
      </c>
      <c r="AJ157" s="3">
        <f t="shared" si="110"/>
        <v>8</v>
      </c>
      <c r="AK157" s="3">
        <f t="shared" si="111"/>
        <v>-3</v>
      </c>
      <c r="AL157" s="3">
        <f t="shared" si="112"/>
        <v>-52</v>
      </c>
      <c r="AM157" s="3">
        <f t="shared" si="113"/>
        <v>47</v>
      </c>
      <c r="AN157" s="3">
        <f t="shared" si="114"/>
        <v>0</v>
      </c>
      <c r="AO157" s="3">
        <f t="shared" si="115"/>
        <v>-5</v>
      </c>
      <c r="AP157" s="3">
        <f t="shared" si="116"/>
        <v>42</v>
      </c>
      <c r="AQ157" s="3">
        <f t="shared" si="117"/>
        <v>-47</v>
      </c>
      <c r="AR157" s="3">
        <f t="shared" si="118"/>
        <v>-22</v>
      </c>
    </row>
    <row r="158" spans="1:44" outlineLevel="2" x14ac:dyDescent="0.25">
      <c r="A158" s="1" t="s">
        <v>326</v>
      </c>
      <c r="B158" s="1" t="s">
        <v>327</v>
      </c>
      <c r="D158" s="3">
        <v>216770</v>
      </c>
      <c r="E158" s="3">
        <v>499095</v>
      </c>
      <c r="F158" s="3">
        <v>422567</v>
      </c>
      <c r="G158" s="3">
        <v>490680</v>
      </c>
      <c r="H158" s="3">
        <v>567986</v>
      </c>
      <c r="I158" s="3">
        <v>610226</v>
      </c>
      <c r="J158" s="3">
        <v>599361</v>
      </c>
      <c r="K158" s="3">
        <v>467301</v>
      </c>
      <c r="L158" s="3">
        <v>423492</v>
      </c>
      <c r="M158" s="3">
        <v>664194</v>
      </c>
      <c r="N158" s="3">
        <v>1135893</v>
      </c>
      <c r="O158" s="3">
        <v>1346696</v>
      </c>
      <c r="P158" s="3">
        <f t="shared" si="104"/>
        <v>7444261</v>
      </c>
      <c r="Q158" s="3"/>
      <c r="R158" s="3">
        <v>318831</v>
      </c>
      <c r="S158" s="3">
        <v>205039</v>
      </c>
      <c r="T158" s="3">
        <v>181872</v>
      </c>
      <c r="U158" s="3">
        <v>283073</v>
      </c>
      <c r="V158" s="3">
        <v>210793</v>
      </c>
      <c r="W158" s="3">
        <v>217140</v>
      </c>
      <c r="X158" s="3">
        <v>206133</v>
      </c>
      <c r="Y158" s="3">
        <v>189408</v>
      </c>
      <c r="Z158" s="3">
        <v>170164</v>
      </c>
      <c r="AA158" s="3">
        <v>199293</v>
      </c>
      <c r="AB158" s="3">
        <v>235138</v>
      </c>
      <c r="AC158" s="3">
        <v>240857</v>
      </c>
      <c r="AD158" s="3">
        <f t="shared" si="105"/>
        <v>2657741</v>
      </c>
      <c r="AF158" s="3">
        <f t="shared" si="106"/>
        <v>-102061</v>
      </c>
      <c r="AG158" s="3">
        <f t="shared" si="107"/>
        <v>294056</v>
      </c>
      <c r="AH158" s="3">
        <f t="shared" si="108"/>
        <v>240695</v>
      </c>
      <c r="AI158" s="3">
        <f t="shared" si="109"/>
        <v>207607</v>
      </c>
      <c r="AJ158" s="3">
        <f t="shared" si="110"/>
        <v>357193</v>
      </c>
      <c r="AK158" s="3">
        <f t="shared" si="111"/>
        <v>393086</v>
      </c>
      <c r="AL158" s="3">
        <f t="shared" si="112"/>
        <v>393228</v>
      </c>
      <c r="AM158" s="3">
        <f t="shared" si="113"/>
        <v>277893</v>
      </c>
      <c r="AN158" s="3">
        <f t="shared" si="114"/>
        <v>253328</v>
      </c>
      <c r="AO158" s="3">
        <f t="shared" si="115"/>
        <v>464901</v>
      </c>
      <c r="AP158" s="3">
        <f t="shared" si="116"/>
        <v>900755</v>
      </c>
      <c r="AQ158" s="3">
        <f t="shared" si="117"/>
        <v>1105839</v>
      </c>
      <c r="AR158" s="3">
        <f t="shared" si="118"/>
        <v>4786520</v>
      </c>
    </row>
    <row r="159" spans="1:44" outlineLevel="2" x14ac:dyDescent="0.25">
      <c r="A159" s="1" t="s">
        <v>328</v>
      </c>
      <c r="B159" s="1" t="s">
        <v>329</v>
      </c>
      <c r="D159" s="3">
        <v>160</v>
      </c>
      <c r="E159" s="3">
        <v>2678</v>
      </c>
      <c r="F159" s="3">
        <v>160</v>
      </c>
      <c r="G159" s="3">
        <v>160</v>
      </c>
      <c r="H159" s="3">
        <v>0</v>
      </c>
      <c r="I159" s="3">
        <v>18635</v>
      </c>
      <c r="J159" s="3">
        <v>3390</v>
      </c>
      <c r="K159" s="3">
        <v>5720</v>
      </c>
      <c r="L159" s="3">
        <v>700</v>
      </c>
      <c r="M159" s="3">
        <v>480</v>
      </c>
      <c r="N159" s="3">
        <v>7154</v>
      </c>
      <c r="O159" s="3">
        <v>4100</v>
      </c>
      <c r="P159" s="3">
        <f t="shared" si="104"/>
        <v>43337</v>
      </c>
      <c r="Q159" s="3"/>
      <c r="R159" s="3">
        <v>439</v>
      </c>
      <c r="S159" s="3">
        <v>150</v>
      </c>
      <c r="T159" s="3">
        <v>150</v>
      </c>
      <c r="U159" s="3">
        <v>200</v>
      </c>
      <c r="V159" s="3">
        <v>1411</v>
      </c>
      <c r="W159" s="3">
        <v>6759</v>
      </c>
      <c r="X159" s="3">
        <v>31744</v>
      </c>
      <c r="Y159" s="3">
        <v>36405</v>
      </c>
      <c r="Z159" s="3">
        <v>18055</v>
      </c>
      <c r="AA159" s="3">
        <v>21070</v>
      </c>
      <c r="AB159" s="3">
        <v>5050</v>
      </c>
      <c r="AC159" s="3">
        <v>4560</v>
      </c>
      <c r="AD159" s="3">
        <f t="shared" si="105"/>
        <v>125993</v>
      </c>
      <c r="AF159" s="3">
        <f t="shared" si="106"/>
        <v>-279</v>
      </c>
      <c r="AG159" s="3">
        <f t="shared" si="107"/>
        <v>2528</v>
      </c>
      <c r="AH159" s="3">
        <f t="shared" si="108"/>
        <v>10</v>
      </c>
      <c r="AI159" s="3">
        <f t="shared" si="109"/>
        <v>-40</v>
      </c>
      <c r="AJ159" s="3">
        <f t="shared" si="110"/>
        <v>-1411</v>
      </c>
      <c r="AK159" s="3">
        <f t="shared" si="111"/>
        <v>11876</v>
      </c>
      <c r="AL159" s="3">
        <f t="shared" si="112"/>
        <v>-28354</v>
      </c>
      <c r="AM159" s="3">
        <f t="shared" si="113"/>
        <v>-30685</v>
      </c>
      <c r="AN159" s="3">
        <f t="shared" si="114"/>
        <v>-17355</v>
      </c>
      <c r="AO159" s="3">
        <f t="shared" si="115"/>
        <v>-20590</v>
      </c>
      <c r="AP159" s="3">
        <f t="shared" si="116"/>
        <v>2104</v>
      </c>
      <c r="AQ159" s="3">
        <f t="shared" si="117"/>
        <v>-460</v>
      </c>
      <c r="AR159" s="3">
        <f t="shared" si="118"/>
        <v>-82656</v>
      </c>
    </row>
    <row r="160" spans="1:44" outlineLevel="2" x14ac:dyDescent="0.25">
      <c r="A160" s="1" t="s">
        <v>330</v>
      </c>
      <c r="B160" s="1" t="s">
        <v>331</v>
      </c>
      <c r="D160" s="3">
        <v>269</v>
      </c>
      <c r="E160" s="3">
        <v>6468</v>
      </c>
      <c r="F160" s="3">
        <v>5573</v>
      </c>
      <c r="G160" s="3">
        <v>3387</v>
      </c>
      <c r="H160" s="3">
        <v>2389</v>
      </c>
      <c r="I160" s="3">
        <v>15184</v>
      </c>
      <c r="J160" s="3">
        <v>21133</v>
      </c>
      <c r="K160" s="3">
        <v>24997</v>
      </c>
      <c r="L160" s="3">
        <v>7706</v>
      </c>
      <c r="M160" s="3">
        <v>55977</v>
      </c>
      <c r="N160" s="3">
        <v>5399</v>
      </c>
      <c r="O160" s="3">
        <v>4381</v>
      </c>
      <c r="P160" s="3">
        <f t="shared" si="104"/>
        <v>152863</v>
      </c>
      <c r="Q160" s="3"/>
      <c r="R160" s="3">
        <v>36296</v>
      </c>
      <c r="S160" s="3">
        <v>13299</v>
      </c>
      <c r="T160" s="3">
        <v>6342</v>
      </c>
      <c r="U160" s="3">
        <v>7130</v>
      </c>
      <c r="V160" s="3">
        <v>2629</v>
      </c>
      <c r="W160" s="3">
        <v>9871</v>
      </c>
      <c r="X160" s="3">
        <v>1844</v>
      </c>
      <c r="Y160" s="3">
        <v>5841</v>
      </c>
      <c r="Z160" s="3">
        <v>2164</v>
      </c>
      <c r="AA160" s="3">
        <v>7207</v>
      </c>
      <c r="AB160" s="3">
        <v>2247</v>
      </c>
      <c r="AC160" s="3">
        <v>1177</v>
      </c>
      <c r="AD160" s="3">
        <f t="shared" si="105"/>
        <v>96047</v>
      </c>
      <c r="AF160" s="3">
        <f t="shared" si="106"/>
        <v>-36027</v>
      </c>
      <c r="AG160" s="3">
        <f t="shared" si="107"/>
        <v>-6831</v>
      </c>
      <c r="AH160" s="3">
        <f t="shared" si="108"/>
        <v>-769</v>
      </c>
      <c r="AI160" s="3">
        <f t="shared" si="109"/>
        <v>-3743</v>
      </c>
      <c r="AJ160" s="3">
        <f t="shared" si="110"/>
        <v>-240</v>
      </c>
      <c r="AK160" s="3">
        <f t="shared" si="111"/>
        <v>5313</v>
      </c>
      <c r="AL160" s="3">
        <f t="shared" si="112"/>
        <v>19289</v>
      </c>
      <c r="AM160" s="3">
        <f t="shared" si="113"/>
        <v>19156</v>
      </c>
      <c r="AN160" s="3">
        <f t="shared" si="114"/>
        <v>5542</v>
      </c>
      <c r="AO160" s="3">
        <f t="shared" si="115"/>
        <v>48770</v>
      </c>
      <c r="AP160" s="3">
        <f t="shared" si="116"/>
        <v>3152</v>
      </c>
      <c r="AQ160" s="3">
        <f t="shared" si="117"/>
        <v>3204</v>
      </c>
      <c r="AR160" s="3">
        <f t="shared" si="118"/>
        <v>56816</v>
      </c>
    </row>
    <row r="161" spans="1:44" outlineLevel="2" x14ac:dyDescent="0.25">
      <c r="A161" s="1" t="s">
        <v>332</v>
      </c>
      <c r="B161" s="1" t="s">
        <v>333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683</v>
      </c>
      <c r="M161" s="3">
        <v>242</v>
      </c>
      <c r="N161" s="3">
        <v>337</v>
      </c>
      <c r="O161" s="3">
        <v>262</v>
      </c>
      <c r="P161" s="3">
        <f t="shared" si="104"/>
        <v>1524</v>
      </c>
      <c r="Q161" s="3"/>
      <c r="R161" s="3">
        <v>0</v>
      </c>
      <c r="S161" s="3">
        <v>5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79</v>
      </c>
      <c r="AD161" s="3">
        <f t="shared" si="105"/>
        <v>84</v>
      </c>
      <c r="AF161" s="3">
        <f t="shared" si="106"/>
        <v>0</v>
      </c>
      <c r="AG161" s="3">
        <f t="shared" si="107"/>
        <v>-5</v>
      </c>
      <c r="AH161" s="3">
        <f t="shared" si="108"/>
        <v>0</v>
      </c>
      <c r="AI161" s="3">
        <f t="shared" si="109"/>
        <v>0</v>
      </c>
      <c r="AJ161" s="3">
        <f t="shared" si="110"/>
        <v>0</v>
      </c>
      <c r="AK161" s="3">
        <f t="shared" si="111"/>
        <v>0</v>
      </c>
      <c r="AL161" s="3">
        <f t="shared" si="112"/>
        <v>0</v>
      </c>
      <c r="AM161" s="3">
        <f t="shared" si="113"/>
        <v>0</v>
      </c>
      <c r="AN161" s="3">
        <f t="shared" si="114"/>
        <v>683</v>
      </c>
      <c r="AO161" s="3">
        <f t="shared" si="115"/>
        <v>242</v>
      </c>
      <c r="AP161" s="3">
        <f t="shared" si="116"/>
        <v>337</v>
      </c>
      <c r="AQ161" s="3">
        <f t="shared" si="117"/>
        <v>183</v>
      </c>
      <c r="AR161" s="3">
        <f t="shared" si="118"/>
        <v>1440</v>
      </c>
    </row>
    <row r="162" spans="1:44" outlineLevel="2" x14ac:dyDescent="0.25">
      <c r="A162" s="1" t="s">
        <v>334</v>
      </c>
      <c r="B162" s="1" t="s">
        <v>335</v>
      </c>
      <c r="D162" s="3">
        <v>11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f t="shared" si="104"/>
        <v>11</v>
      </c>
      <c r="Q162" s="3"/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14</v>
      </c>
      <c r="AC162" s="3">
        <v>-25</v>
      </c>
      <c r="AD162" s="3">
        <f t="shared" si="105"/>
        <v>-11</v>
      </c>
      <c r="AF162" s="3">
        <f t="shared" si="106"/>
        <v>11</v>
      </c>
      <c r="AG162" s="3">
        <f t="shared" si="107"/>
        <v>0</v>
      </c>
      <c r="AH162" s="3">
        <f t="shared" si="108"/>
        <v>0</v>
      </c>
      <c r="AI162" s="3">
        <f t="shared" si="109"/>
        <v>0</v>
      </c>
      <c r="AJ162" s="3">
        <f t="shared" si="110"/>
        <v>0</v>
      </c>
      <c r="AK162" s="3">
        <f t="shared" si="111"/>
        <v>0</v>
      </c>
      <c r="AL162" s="3">
        <f t="shared" si="112"/>
        <v>0</v>
      </c>
      <c r="AM162" s="3">
        <f t="shared" si="113"/>
        <v>0</v>
      </c>
      <c r="AN162" s="3">
        <f t="shared" si="114"/>
        <v>0</v>
      </c>
      <c r="AO162" s="3">
        <f t="shared" si="115"/>
        <v>0</v>
      </c>
      <c r="AP162" s="3">
        <f t="shared" si="116"/>
        <v>-14</v>
      </c>
      <c r="AQ162" s="3">
        <f t="shared" si="117"/>
        <v>25</v>
      </c>
      <c r="AR162" s="3">
        <f t="shared" si="118"/>
        <v>22</v>
      </c>
    </row>
    <row r="163" spans="1:44" outlineLevel="2" x14ac:dyDescent="0.25">
      <c r="A163" s="1" t="s">
        <v>336</v>
      </c>
      <c r="B163" s="1" t="s">
        <v>337</v>
      </c>
      <c r="D163" s="3">
        <v>23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86</v>
      </c>
      <c r="M163" s="3">
        <v>0</v>
      </c>
      <c r="N163" s="3">
        <v>16</v>
      </c>
      <c r="O163" s="3">
        <v>27</v>
      </c>
      <c r="P163" s="3">
        <f t="shared" si="104"/>
        <v>152</v>
      </c>
      <c r="Q163" s="3"/>
      <c r="R163" s="3">
        <v>0</v>
      </c>
      <c r="S163" s="3">
        <v>106</v>
      </c>
      <c r="T163" s="3">
        <v>131</v>
      </c>
      <c r="U163" s="3">
        <v>0</v>
      </c>
      <c r="V163" s="3">
        <v>0</v>
      </c>
      <c r="W163" s="3">
        <v>0</v>
      </c>
      <c r="X163" s="3">
        <v>0</v>
      </c>
      <c r="Y163" s="3">
        <v>28</v>
      </c>
      <c r="Z163" s="3">
        <v>167</v>
      </c>
      <c r="AA163" s="3">
        <v>25</v>
      </c>
      <c r="AB163" s="3">
        <v>0</v>
      </c>
      <c r="AC163" s="3">
        <v>0</v>
      </c>
      <c r="AD163" s="3">
        <f t="shared" si="105"/>
        <v>457</v>
      </c>
      <c r="AF163" s="3">
        <f t="shared" si="106"/>
        <v>23</v>
      </c>
      <c r="AG163" s="3">
        <f t="shared" si="107"/>
        <v>-106</v>
      </c>
      <c r="AH163" s="3">
        <f t="shared" si="108"/>
        <v>-131</v>
      </c>
      <c r="AI163" s="3">
        <f t="shared" si="109"/>
        <v>0</v>
      </c>
      <c r="AJ163" s="3">
        <f t="shared" si="110"/>
        <v>0</v>
      </c>
      <c r="AK163" s="3">
        <f t="shared" si="111"/>
        <v>0</v>
      </c>
      <c r="AL163" s="3">
        <f t="shared" si="112"/>
        <v>0</v>
      </c>
      <c r="AM163" s="3">
        <f t="shared" si="113"/>
        <v>-28</v>
      </c>
      <c r="AN163" s="3">
        <f t="shared" si="114"/>
        <v>-81</v>
      </c>
      <c r="AO163" s="3">
        <f t="shared" si="115"/>
        <v>-25</v>
      </c>
      <c r="AP163" s="3">
        <f t="shared" si="116"/>
        <v>16</v>
      </c>
      <c r="AQ163" s="3">
        <f t="shared" si="117"/>
        <v>27</v>
      </c>
      <c r="AR163" s="3">
        <f t="shared" si="118"/>
        <v>-305</v>
      </c>
    </row>
    <row r="164" spans="1:44" outlineLevel="2" x14ac:dyDescent="0.25">
      <c r="A164" s="1" t="s">
        <v>338</v>
      </c>
      <c r="B164" s="1" t="s">
        <v>339</v>
      </c>
      <c r="D164" s="3">
        <v>2004</v>
      </c>
      <c r="E164" s="3">
        <v>6493</v>
      </c>
      <c r="F164" s="3">
        <v>2822</v>
      </c>
      <c r="G164" s="3">
        <v>2383</v>
      </c>
      <c r="H164" s="3">
        <v>2010</v>
      </c>
      <c r="I164" s="3">
        <v>1891</v>
      </c>
      <c r="J164" s="3">
        <v>5723</v>
      </c>
      <c r="K164" s="3">
        <v>1798</v>
      </c>
      <c r="L164" s="3">
        <v>3890</v>
      </c>
      <c r="M164" s="3">
        <v>26978</v>
      </c>
      <c r="N164" s="3">
        <v>498</v>
      </c>
      <c r="O164" s="3">
        <v>2729</v>
      </c>
      <c r="P164" s="3">
        <f t="shared" si="104"/>
        <v>59219</v>
      </c>
      <c r="Q164" s="3"/>
      <c r="R164" s="3">
        <v>1382</v>
      </c>
      <c r="S164" s="3">
        <v>1119</v>
      </c>
      <c r="T164" s="3">
        <v>3106</v>
      </c>
      <c r="U164" s="3">
        <v>3605</v>
      </c>
      <c r="V164" s="3">
        <v>2048</v>
      </c>
      <c r="W164" s="3">
        <v>3705</v>
      </c>
      <c r="X164" s="3">
        <v>2783</v>
      </c>
      <c r="Y164" s="3">
        <v>3005</v>
      </c>
      <c r="Z164" s="3">
        <v>5104</v>
      </c>
      <c r="AA164" s="3">
        <v>16354</v>
      </c>
      <c r="AB164" s="3">
        <v>1175</v>
      </c>
      <c r="AC164" s="3">
        <v>2888</v>
      </c>
      <c r="AD164" s="3">
        <f t="shared" si="105"/>
        <v>46274</v>
      </c>
      <c r="AF164" s="3">
        <f t="shared" si="106"/>
        <v>622</v>
      </c>
      <c r="AG164" s="3">
        <f t="shared" si="107"/>
        <v>5374</v>
      </c>
      <c r="AH164" s="3">
        <f t="shared" si="108"/>
        <v>-284</v>
      </c>
      <c r="AI164" s="3">
        <f t="shared" si="109"/>
        <v>-1222</v>
      </c>
      <c r="AJ164" s="3">
        <f t="shared" si="110"/>
        <v>-38</v>
      </c>
      <c r="AK164" s="3">
        <f t="shared" si="111"/>
        <v>-1814</v>
      </c>
      <c r="AL164" s="3">
        <f t="shared" si="112"/>
        <v>2940</v>
      </c>
      <c r="AM164" s="3">
        <f t="shared" si="113"/>
        <v>-1207</v>
      </c>
      <c r="AN164" s="3">
        <f t="shared" si="114"/>
        <v>-1214</v>
      </c>
      <c r="AO164" s="3">
        <f t="shared" si="115"/>
        <v>10624</v>
      </c>
      <c r="AP164" s="3">
        <f t="shared" si="116"/>
        <v>-677</v>
      </c>
      <c r="AQ164" s="3">
        <f t="shared" si="117"/>
        <v>-159</v>
      </c>
      <c r="AR164" s="3">
        <f t="shared" si="118"/>
        <v>12945</v>
      </c>
    </row>
    <row r="165" spans="1:44" outlineLevel="2" x14ac:dyDescent="0.25">
      <c r="A165" s="1" t="s">
        <v>340</v>
      </c>
      <c r="B165" s="1" t="s">
        <v>341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1348</v>
      </c>
      <c r="P165" s="3">
        <f t="shared" si="104"/>
        <v>1348</v>
      </c>
      <c r="Q165" s="3"/>
      <c r="R165" s="3">
        <v>55</v>
      </c>
      <c r="S165" s="3">
        <v>0</v>
      </c>
      <c r="T165" s="3">
        <v>0</v>
      </c>
      <c r="U165" s="3">
        <v>8</v>
      </c>
      <c r="V165" s="3">
        <v>0</v>
      </c>
      <c r="W165" s="3">
        <v>1</v>
      </c>
      <c r="X165" s="3">
        <v>0</v>
      </c>
      <c r="Y165" s="3">
        <v>0</v>
      </c>
      <c r="Z165" s="3">
        <v>13</v>
      </c>
      <c r="AA165" s="3">
        <v>0</v>
      </c>
      <c r="AB165" s="3">
        <v>0</v>
      </c>
      <c r="AC165" s="3">
        <v>0</v>
      </c>
      <c r="AD165" s="3">
        <f t="shared" si="105"/>
        <v>77</v>
      </c>
      <c r="AF165" s="3">
        <f t="shared" si="106"/>
        <v>-55</v>
      </c>
      <c r="AG165" s="3">
        <f t="shared" si="107"/>
        <v>0</v>
      </c>
      <c r="AH165" s="3">
        <f t="shared" si="108"/>
        <v>0</v>
      </c>
      <c r="AI165" s="3">
        <f t="shared" si="109"/>
        <v>-8</v>
      </c>
      <c r="AJ165" s="3">
        <f t="shared" si="110"/>
        <v>0</v>
      </c>
      <c r="AK165" s="3">
        <f t="shared" si="111"/>
        <v>-1</v>
      </c>
      <c r="AL165" s="3">
        <f t="shared" si="112"/>
        <v>0</v>
      </c>
      <c r="AM165" s="3">
        <f t="shared" si="113"/>
        <v>0</v>
      </c>
      <c r="AN165" s="3">
        <f t="shared" si="114"/>
        <v>-13</v>
      </c>
      <c r="AO165" s="3">
        <f t="shared" si="115"/>
        <v>0</v>
      </c>
      <c r="AP165" s="3">
        <f t="shared" si="116"/>
        <v>0</v>
      </c>
      <c r="AQ165" s="3">
        <f t="shared" si="117"/>
        <v>1348</v>
      </c>
      <c r="AR165" s="3">
        <f t="shared" si="118"/>
        <v>1271</v>
      </c>
    </row>
    <row r="166" spans="1:44" outlineLevel="2" x14ac:dyDescent="0.25">
      <c r="A166" s="1" t="s">
        <v>342</v>
      </c>
      <c r="B166" s="1" t="s">
        <v>343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900</v>
      </c>
      <c r="O166" s="3">
        <v>0</v>
      </c>
      <c r="P166" s="3">
        <f t="shared" si="104"/>
        <v>900</v>
      </c>
      <c r="Q166" s="3"/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f t="shared" si="105"/>
        <v>0</v>
      </c>
      <c r="AF166" s="3">
        <f t="shared" si="106"/>
        <v>0</v>
      </c>
      <c r="AG166" s="3">
        <f t="shared" si="107"/>
        <v>0</v>
      </c>
      <c r="AH166" s="3">
        <f t="shared" si="108"/>
        <v>0</v>
      </c>
      <c r="AI166" s="3">
        <f t="shared" si="109"/>
        <v>0</v>
      </c>
      <c r="AJ166" s="3">
        <f t="shared" si="110"/>
        <v>0</v>
      </c>
      <c r="AK166" s="3">
        <f t="shared" si="111"/>
        <v>0</v>
      </c>
      <c r="AL166" s="3">
        <f t="shared" si="112"/>
        <v>0</v>
      </c>
      <c r="AM166" s="3">
        <f t="shared" si="113"/>
        <v>0</v>
      </c>
      <c r="AN166" s="3">
        <f t="shared" si="114"/>
        <v>0</v>
      </c>
      <c r="AO166" s="3">
        <f t="shared" si="115"/>
        <v>0</v>
      </c>
      <c r="AP166" s="3">
        <f t="shared" si="116"/>
        <v>900</v>
      </c>
      <c r="AQ166" s="3">
        <f t="shared" si="117"/>
        <v>0</v>
      </c>
      <c r="AR166" s="3">
        <f t="shared" si="118"/>
        <v>900</v>
      </c>
    </row>
    <row r="167" spans="1:44" outlineLevel="2" x14ac:dyDescent="0.25">
      <c r="A167" s="1" t="s">
        <v>344</v>
      </c>
      <c r="B167" s="1" t="s">
        <v>345</v>
      </c>
      <c r="D167" s="3">
        <v>0</v>
      </c>
      <c r="E167" s="3">
        <v>0</v>
      </c>
      <c r="F167" s="3">
        <v>0</v>
      </c>
      <c r="G167" s="3">
        <v>2021</v>
      </c>
      <c r="H167" s="3">
        <v>657</v>
      </c>
      <c r="I167" s="3">
        <v>860</v>
      </c>
      <c r="J167" s="3">
        <v>1225</v>
      </c>
      <c r="K167" s="3">
        <v>1386</v>
      </c>
      <c r="L167" s="3">
        <v>2574</v>
      </c>
      <c r="M167" s="3">
        <v>65</v>
      </c>
      <c r="N167" s="3">
        <v>113</v>
      </c>
      <c r="O167" s="3">
        <v>0</v>
      </c>
      <c r="P167" s="3">
        <f t="shared" si="104"/>
        <v>8901</v>
      </c>
      <c r="Q167" s="3"/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95</v>
      </c>
      <c r="AD167" s="3">
        <f t="shared" si="105"/>
        <v>95</v>
      </c>
      <c r="AF167" s="3">
        <f t="shared" si="106"/>
        <v>0</v>
      </c>
      <c r="AG167" s="3">
        <f t="shared" si="107"/>
        <v>0</v>
      </c>
      <c r="AH167" s="3">
        <f t="shared" si="108"/>
        <v>0</v>
      </c>
      <c r="AI167" s="3">
        <f t="shared" si="109"/>
        <v>2021</v>
      </c>
      <c r="AJ167" s="3">
        <f t="shared" si="110"/>
        <v>657</v>
      </c>
      <c r="AK167" s="3">
        <f t="shared" si="111"/>
        <v>860</v>
      </c>
      <c r="AL167" s="3">
        <f t="shared" si="112"/>
        <v>1225</v>
      </c>
      <c r="AM167" s="3">
        <f t="shared" si="113"/>
        <v>1386</v>
      </c>
      <c r="AN167" s="3">
        <f t="shared" si="114"/>
        <v>2574</v>
      </c>
      <c r="AO167" s="3">
        <f t="shared" si="115"/>
        <v>65</v>
      </c>
      <c r="AP167" s="3">
        <f t="shared" si="116"/>
        <v>113</v>
      </c>
      <c r="AQ167" s="3">
        <f t="shared" si="117"/>
        <v>-95</v>
      </c>
      <c r="AR167" s="3">
        <f t="shared" si="118"/>
        <v>8806</v>
      </c>
    </row>
    <row r="168" spans="1:44" outlineLevel="2" x14ac:dyDescent="0.25">
      <c r="A168" s="1" t="s">
        <v>346</v>
      </c>
      <c r="B168" s="1" t="s">
        <v>347</v>
      </c>
      <c r="D168" s="3">
        <v>0</v>
      </c>
      <c r="E168" s="3">
        <v>0</v>
      </c>
      <c r="F168" s="3">
        <v>0</v>
      </c>
      <c r="G168" s="3">
        <v>25000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f t="shared" si="104"/>
        <v>25000</v>
      </c>
      <c r="Q168" s="3"/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f t="shared" si="105"/>
        <v>0</v>
      </c>
      <c r="AF168" s="3">
        <f t="shared" si="106"/>
        <v>0</v>
      </c>
      <c r="AG168" s="3">
        <f t="shared" si="107"/>
        <v>0</v>
      </c>
      <c r="AH168" s="3">
        <f t="shared" si="108"/>
        <v>0</v>
      </c>
      <c r="AI168" s="3">
        <f t="shared" si="109"/>
        <v>25000</v>
      </c>
      <c r="AJ168" s="3">
        <f t="shared" si="110"/>
        <v>0</v>
      </c>
      <c r="AK168" s="3">
        <f t="shared" si="111"/>
        <v>0</v>
      </c>
      <c r="AL168" s="3">
        <f t="shared" si="112"/>
        <v>0</v>
      </c>
      <c r="AM168" s="3">
        <f t="shared" si="113"/>
        <v>0</v>
      </c>
      <c r="AN168" s="3">
        <f t="shared" si="114"/>
        <v>0</v>
      </c>
      <c r="AO168" s="3">
        <f t="shared" si="115"/>
        <v>0</v>
      </c>
      <c r="AP168" s="3">
        <f t="shared" si="116"/>
        <v>0</v>
      </c>
      <c r="AQ168" s="3">
        <f t="shared" si="117"/>
        <v>0</v>
      </c>
      <c r="AR168" s="3">
        <f t="shared" si="118"/>
        <v>25000</v>
      </c>
    </row>
    <row r="169" spans="1:44" outlineLevel="1" x14ac:dyDescent="0.25">
      <c r="A169" s="16" t="s">
        <v>83</v>
      </c>
      <c r="B169" s="1" t="s">
        <v>348</v>
      </c>
      <c r="D169" s="17">
        <f>SUM(D153:D168)</f>
        <v>299218</v>
      </c>
      <c r="E169" s="17">
        <f t="shared" ref="E169:AD169" si="119">SUM(E153:E168)</f>
        <v>598367</v>
      </c>
      <c r="F169" s="17">
        <f t="shared" si="119"/>
        <v>510961</v>
      </c>
      <c r="G169" s="17">
        <f t="shared" si="119"/>
        <v>604401</v>
      </c>
      <c r="H169" s="17">
        <f t="shared" si="119"/>
        <v>634913</v>
      </c>
      <c r="I169" s="17">
        <f t="shared" si="119"/>
        <v>730911</v>
      </c>
      <c r="J169" s="17">
        <f t="shared" si="119"/>
        <v>705876</v>
      </c>
      <c r="K169" s="17">
        <f t="shared" si="119"/>
        <v>578813</v>
      </c>
      <c r="L169" s="17">
        <f t="shared" si="119"/>
        <v>506561</v>
      </c>
      <c r="M169" s="17">
        <f t="shared" si="119"/>
        <v>825899</v>
      </c>
      <c r="N169" s="17">
        <f t="shared" si="119"/>
        <v>1230820</v>
      </c>
      <c r="O169" s="17">
        <f t="shared" si="119"/>
        <v>1438868</v>
      </c>
      <c r="P169" s="17">
        <f t="shared" si="119"/>
        <v>8665608</v>
      </c>
      <c r="Q169" s="3"/>
      <c r="R169" s="17">
        <f t="shared" si="119"/>
        <v>412781</v>
      </c>
      <c r="S169" s="17">
        <f t="shared" si="119"/>
        <v>270761</v>
      </c>
      <c r="T169" s="17">
        <f t="shared" si="119"/>
        <v>235721</v>
      </c>
      <c r="U169" s="17">
        <f t="shared" si="119"/>
        <v>343828</v>
      </c>
      <c r="V169" s="17">
        <f t="shared" si="119"/>
        <v>279929</v>
      </c>
      <c r="W169" s="17">
        <f t="shared" si="119"/>
        <v>319581</v>
      </c>
      <c r="X169" s="17">
        <f t="shared" si="119"/>
        <v>323456</v>
      </c>
      <c r="Y169" s="17">
        <f t="shared" si="119"/>
        <v>311918</v>
      </c>
      <c r="Z169" s="17">
        <f t="shared" si="119"/>
        <v>276501</v>
      </c>
      <c r="AA169" s="17">
        <f t="shared" si="119"/>
        <v>314638</v>
      </c>
      <c r="AB169" s="17">
        <f t="shared" si="119"/>
        <v>320997</v>
      </c>
      <c r="AC169" s="17">
        <f t="shared" si="119"/>
        <v>320775</v>
      </c>
      <c r="AD169" s="17">
        <f t="shared" si="119"/>
        <v>3730886</v>
      </c>
      <c r="AF169" s="17">
        <f t="shared" si="106"/>
        <v>-113563</v>
      </c>
      <c r="AG169" s="17">
        <f t="shared" si="107"/>
        <v>327606</v>
      </c>
      <c r="AH169" s="17">
        <f t="shared" si="108"/>
        <v>275240</v>
      </c>
      <c r="AI169" s="17">
        <f t="shared" si="109"/>
        <v>260573</v>
      </c>
      <c r="AJ169" s="17">
        <f t="shared" si="110"/>
        <v>354984</v>
      </c>
      <c r="AK169" s="17">
        <f t="shared" si="111"/>
        <v>411330</v>
      </c>
      <c r="AL169" s="17">
        <f t="shared" si="112"/>
        <v>382420</v>
      </c>
      <c r="AM169" s="17">
        <f t="shared" si="113"/>
        <v>266895</v>
      </c>
      <c r="AN169" s="17">
        <f t="shared" si="114"/>
        <v>230060</v>
      </c>
      <c r="AO169" s="17">
        <f t="shared" si="115"/>
        <v>511261</v>
      </c>
      <c r="AP169" s="17">
        <f t="shared" si="116"/>
        <v>909823</v>
      </c>
      <c r="AQ169" s="17">
        <f t="shared" si="117"/>
        <v>1118093</v>
      </c>
      <c r="AR169" s="17">
        <f t="shared" ref="AR169" si="120">SUM(AR153:AR168)</f>
        <v>4934722</v>
      </c>
    </row>
    <row r="170" spans="1:44" outlineLevel="2" x14ac:dyDescent="0.25">
      <c r="AR170" s="2"/>
    </row>
    <row r="171" spans="1:44" outlineLevel="2" x14ac:dyDescent="0.25">
      <c r="A171" s="1" t="s">
        <v>349</v>
      </c>
      <c r="B171" s="1" t="s">
        <v>350</v>
      </c>
      <c r="D171" s="3">
        <v>988005</v>
      </c>
      <c r="E171" s="3">
        <v>755639</v>
      </c>
      <c r="F171" s="3">
        <v>680452</v>
      </c>
      <c r="G171" s="3">
        <v>716672</v>
      </c>
      <c r="H171" s="3">
        <v>630217</v>
      </c>
      <c r="I171" s="3">
        <v>791539</v>
      </c>
      <c r="J171" s="3">
        <v>677019</v>
      </c>
      <c r="K171" s="3">
        <v>798371</v>
      </c>
      <c r="L171" s="3">
        <v>673969</v>
      </c>
      <c r="M171" s="3">
        <v>1140115</v>
      </c>
      <c r="N171" s="3">
        <v>862466</v>
      </c>
      <c r="O171" s="3">
        <v>689544</v>
      </c>
      <c r="P171" s="3">
        <f t="shared" ref="P171:P233" si="121">SUM(D171:O171)</f>
        <v>9404008</v>
      </c>
      <c r="Q171" s="3"/>
      <c r="R171" s="3">
        <v>471793</v>
      </c>
      <c r="S171" s="3">
        <v>746556</v>
      </c>
      <c r="T171" s="3">
        <v>642427</v>
      </c>
      <c r="U171" s="3">
        <v>699561</v>
      </c>
      <c r="V171" s="3">
        <v>729963</v>
      </c>
      <c r="W171" s="3">
        <v>782645</v>
      </c>
      <c r="X171" s="3">
        <v>933241</v>
      </c>
      <c r="Y171" s="3">
        <v>779001</v>
      </c>
      <c r="Z171" s="3">
        <v>679572</v>
      </c>
      <c r="AA171" s="3">
        <v>872264</v>
      </c>
      <c r="AB171" s="3">
        <v>674358</v>
      </c>
      <c r="AC171" s="3">
        <v>840657</v>
      </c>
      <c r="AD171" s="3">
        <f t="shared" ref="AD171:AD233" si="122">SUM(R171:AC171)</f>
        <v>8852038</v>
      </c>
      <c r="AF171" s="3">
        <f t="shared" ref="AF171:AF202" si="123">D171-R171</f>
        <v>516212</v>
      </c>
      <c r="AG171" s="3">
        <f t="shared" ref="AG171:AG202" si="124">E171-S171</f>
        <v>9083</v>
      </c>
      <c r="AH171" s="3">
        <f t="shared" ref="AH171:AH202" si="125">F171-T171</f>
        <v>38025</v>
      </c>
      <c r="AI171" s="3">
        <f t="shared" ref="AI171:AI202" si="126">G171-U171</f>
        <v>17111</v>
      </c>
      <c r="AJ171" s="3">
        <f t="shared" ref="AJ171:AJ202" si="127">H171-V171</f>
        <v>-99746</v>
      </c>
      <c r="AK171" s="3">
        <f t="shared" ref="AK171:AK202" si="128">I171-W171</f>
        <v>8894</v>
      </c>
      <c r="AL171" s="3">
        <f t="shared" ref="AL171:AL202" si="129">J171-X171</f>
        <v>-256222</v>
      </c>
      <c r="AM171" s="3">
        <f t="shared" ref="AM171:AM202" si="130">K171-Y171</f>
        <v>19370</v>
      </c>
      <c r="AN171" s="3">
        <f t="shared" ref="AN171:AN202" si="131">L171-Z171</f>
        <v>-5603</v>
      </c>
      <c r="AO171" s="3">
        <f t="shared" ref="AO171:AO202" si="132">M171-AA171</f>
        <v>267851</v>
      </c>
      <c r="AP171" s="3">
        <f t="shared" ref="AP171:AP202" si="133">N171-AB171</f>
        <v>188108</v>
      </c>
      <c r="AQ171" s="3">
        <f t="shared" ref="AQ171:AQ202" si="134">O171-AC171</f>
        <v>-151113</v>
      </c>
      <c r="AR171" s="3">
        <f t="shared" ref="AR171:AR233" si="135">SUM(AF171:AQ171)</f>
        <v>551970</v>
      </c>
    </row>
    <row r="172" spans="1:44" outlineLevel="2" x14ac:dyDescent="0.25">
      <c r="A172" s="1" t="s">
        <v>351</v>
      </c>
      <c r="B172" s="1" t="s">
        <v>352</v>
      </c>
      <c r="D172" s="3">
        <v>-31827</v>
      </c>
      <c r="E172" s="3">
        <v>90538</v>
      </c>
      <c r="F172" s="3">
        <v>59537</v>
      </c>
      <c r="G172" s="3">
        <v>16849</v>
      </c>
      <c r="H172" s="3">
        <v>4021</v>
      </c>
      <c r="I172" s="3">
        <v>59308</v>
      </c>
      <c r="J172" s="3">
        <v>33996</v>
      </c>
      <c r="K172" s="3">
        <v>115863</v>
      </c>
      <c r="L172" s="3">
        <v>133865</v>
      </c>
      <c r="M172" s="3">
        <v>14272</v>
      </c>
      <c r="N172" s="3">
        <v>101458</v>
      </c>
      <c r="O172" s="3">
        <v>111406</v>
      </c>
      <c r="P172" s="3">
        <f t="shared" si="121"/>
        <v>709286</v>
      </c>
      <c r="Q172" s="3"/>
      <c r="R172" s="3">
        <v>17518</v>
      </c>
      <c r="S172" s="3">
        <v>53147</v>
      </c>
      <c r="T172" s="3">
        <v>86596</v>
      </c>
      <c r="U172" s="3">
        <v>19415</v>
      </c>
      <c r="V172" s="3">
        <v>20935</v>
      </c>
      <c r="W172" s="3">
        <v>53553</v>
      </c>
      <c r="X172" s="3">
        <v>55294</v>
      </c>
      <c r="Y172" s="3">
        <v>79258</v>
      </c>
      <c r="Z172" s="3">
        <v>22955</v>
      </c>
      <c r="AA172" s="3">
        <v>30716</v>
      </c>
      <c r="AB172" s="3">
        <v>155724</v>
      </c>
      <c r="AC172" s="3">
        <v>58233</v>
      </c>
      <c r="AD172" s="3">
        <f t="shared" si="122"/>
        <v>653344</v>
      </c>
      <c r="AF172" s="3">
        <f t="shared" si="123"/>
        <v>-49345</v>
      </c>
      <c r="AG172" s="3">
        <f t="shared" si="124"/>
        <v>37391</v>
      </c>
      <c r="AH172" s="3">
        <f t="shared" si="125"/>
        <v>-27059</v>
      </c>
      <c r="AI172" s="3">
        <f t="shared" si="126"/>
        <v>-2566</v>
      </c>
      <c r="AJ172" s="3">
        <f t="shared" si="127"/>
        <v>-16914</v>
      </c>
      <c r="AK172" s="3">
        <f t="shared" si="128"/>
        <v>5755</v>
      </c>
      <c r="AL172" s="3">
        <f t="shared" si="129"/>
        <v>-21298</v>
      </c>
      <c r="AM172" s="3">
        <f t="shared" si="130"/>
        <v>36605</v>
      </c>
      <c r="AN172" s="3">
        <f t="shared" si="131"/>
        <v>110910</v>
      </c>
      <c r="AO172" s="3">
        <f t="shared" si="132"/>
        <v>-16444</v>
      </c>
      <c r="AP172" s="3">
        <f t="shared" si="133"/>
        <v>-54266</v>
      </c>
      <c r="AQ172" s="3">
        <f t="shared" si="134"/>
        <v>53173</v>
      </c>
      <c r="AR172" s="3">
        <f t="shared" si="135"/>
        <v>55942</v>
      </c>
    </row>
    <row r="173" spans="1:44" outlineLevel="2" x14ac:dyDescent="0.25">
      <c r="A173" s="1" t="s">
        <v>353</v>
      </c>
      <c r="B173" s="1" t="s">
        <v>354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20</v>
      </c>
      <c r="P173" s="3">
        <f t="shared" si="121"/>
        <v>20</v>
      </c>
      <c r="Q173" s="3"/>
      <c r="R173" s="3">
        <v>0</v>
      </c>
      <c r="S173" s="3">
        <v>0</v>
      </c>
      <c r="T173" s="3">
        <v>0</v>
      </c>
      <c r="U173" s="3">
        <v>34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f t="shared" si="122"/>
        <v>34</v>
      </c>
      <c r="AF173" s="3">
        <f t="shared" si="123"/>
        <v>0</v>
      </c>
      <c r="AG173" s="3">
        <f t="shared" si="124"/>
        <v>0</v>
      </c>
      <c r="AH173" s="3">
        <f t="shared" si="125"/>
        <v>0</v>
      </c>
      <c r="AI173" s="3">
        <f t="shared" si="126"/>
        <v>-34</v>
      </c>
      <c r="AJ173" s="3">
        <f t="shared" si="127"/>
        <v>0</v>
      </c>
      <c r="AK173" s="3">
        <f t="shared" si="128"/>
        <v>0</v>
      </c>
      <c r="AL173" s="3">
        <f t="shared" si="129"/>
        <v>0</v>
      </c>
      <c r="AM173" s="3">
        <f t="shared" si="130"/>
        <v>0</v>
      </c>
      <c r="AN173" s="3">
        <f t="shared" si="131"/>
        <v>0</v>
      </c>
      <c r="AO173" s="3">
        <f t="shared" si="132"/>
        <v>0</v>
      </c>
      <c r="AP173" s="3">
        <f t="shared" si="133"/>
        <v>0</v>
      </c>
      <c r="AQ173" s="3">
        <f t="shared" si="134"/>
        <v>20</v>
      </c>
      <c r="AR173" s="3">
        <f t="shared" si="135"/>
        <v>-14</v>
      </c>
    </row>
    <row r="174" spans="1:44" outlineLevel="2" x14ac:dyDescent="0.25">
      <c r="A174" s="1" t="s">
        <v>355</v>
      </c>
      <c r="B174" s="1" t="s">
        <v>356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-1</v>
      </c>
      <c r="M174" s="3">
        <v>0</v>
      </c>
      <c r="N174" s="3">
        <v>0</v>
      </c>
      <c r="O174" s="3">
        <v>0</v>
      </c>
      <c r="P174" s="3">
        <f t="shared" si="121"/>
        <v>-1</v>
      </c>
      <c r="Q174" s="3"/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1</v>
      </c>
      <c r="AB174" s="3">
        <v>-1</v>
      </c>
      <c r="AC174" s="3">
        <v>0</v>
      </c>
      <c r="AD174" s="3">
        <f t="shared" si="122"/>
        <v>0</v>
      </c>
      <c r="AF174" s="3">
        <f t="shared" si="123"/>
        <v>0</v>
      </c>
      <c r="AG174" s="3">
        <f t="shared" si="124"/>
        <v>0</v>
      </c>
      <c r="AH174" s="3">
        <f t="shared" si="125"/>
        <v>0</v>
      </c>
      <c r="AI174" s="3">
        <f t="shared" si="126"/>
        <v>0</v>
      </c>
      <c r="AJ174" s="3">
        <f t="shared" si="127"/>
        <v>0</v>
      </c>
      <c r="AK174" s="3">
        <f t="shared" si="128"/>
        <v>0</v>
      </c>
      <c r="AL174" s="3">
        <f t="shared" si="129"/>
        <v>0</v>
      </c>
      <c r="AM174" s="3">
        <f t="shared" si="130"/>
        <v>0</v>
      </c>
      <c r="AN174" s="3">
        <f t="shared" si="131"/>
        <v>-1</v>
      </c>
      <c r="AO174" s="3">
        <f t="shared" si="132"/>
        <v>-1</v>
      </c>
      <c r="AP174" s="3">
        <f t="shared" si="133"/>
        <v>1</v>
      </c>
      <c r="AQ174" s="3">
        <f t="shared" si="134"/>
        <v>0</v>
      </c>
      <c r="AR174" s="3">
        <f t="shared" si="135"/>
        <v>-1</v>
      </c>
    </row>
    <row r="175" spans="1:44" outlineLevel="2" x14ac:dyDescent="0.25">
      <c r="A175" s="1" t="s">
        <v>357</v>
      </c>
      <c r="B175" s="1" t="s">
        <v>358</v>
      </c>
      <c r="D175" s="3">
        <v>-67051</v>
      </c>
      <c r="E175" s="3">
        <v>-53995</v>
      </c>
      <c r="F175" s="3">
        <v>-50247</v>
      </c>
      <c r="G175" s="3">
        <v>-48785</v>
      </c>
      <c r="H175" s="3">
        <v>-55052</v>
      </c>
      <c r="I175" s="3">
        <v>-52171</v>
      </c>
      <c r="J175" s="3">
        <v>-52333</v>
      </c>
      <c r="K175" s="3">
        <v>-46431</v>
      </c>
      <c r="L175" s="3">
        <v>-57022</v>
      </c>
      <c r="M175" s="3">
        <v>-178078</v>
      </c>
      <c r="N175" s="3">
        <v>-112235</v>
      </c>
      <c r="O175" s="3">
        <v>-50147</v>
      </c>
      <c r="P175" s="3">
        <f t="shared" si="121"/>
        <v>-823547</v>
      </c>
      <c r="Q175" s="3"/>
      <c r="R175" s="3">
        <v>-44063</v>
      </c>
      <c r="S175" s="3">
        <v>-56520</v>
      </c>
      <c r="T175" s="3">
        <v>-47335</v>
      </c>
      <c r="U175" s="3">
        <v>-46239</v>
      </c>
      <c r="V175" s="3">
        <v>-63593</v>
      </c>
      <c r="W175" s="3">
        <v>-52424</v>
      </c>
      <c r="X175" s="3">
        <v>-31677</v>
      </c>
      <c r="Y175" s="3">
        <v>-49140</v>
      </c>
      <c r="Z175" s="3">
        <v>-50088</v>
      </c>
      <c r="AA175" s="3">
        <v>-98645</v>
      </c>
      <c r="AB175" s="3">
        <v>-125054</v>
      </c>
      <c r="AC175" s="3">
        <v>-55816</v>
      </c>
      <c r="AD175" s="3">
        <f t="shared" si="122"/>
        <v>-720594</v>
      </c>
      <c r="AF175" s="3">
        <f t="shared" si="123"/>
        <v>-22988</v>
      </c>
      <c r="AG175" s="3">
        <f t="shared" si="124"/>
        <v>2525</v>
      </c>
      <c r="AH175" s="3">
        <f t="shared" si="125"/>
        <v>-2912</v>
      </c>
      <c r="AI175" s="3">
        <f t="shared" si="126"/>
        <v>-2546</v>
      </c>
      <c r="AJ175" s="3">
        <f t="shared" si="127"/>
        <v>8541</v>
      </c>
      <c r="AK175" s="3">
        <f t="shared" si="128"/>
        <v>253</v>
      </c>
      <c r="AL175" s="3">
        <f t="shared" si="129"/>
        <v>-20656</v>
      </c>
      <c r="AM175" s="3">
        <f t="shared" si="130"/>
        <v>2709</v>
      </c>
      <c r="AN175" s="3">
        <f t="shared" si="131"/>
        <v>-6934</v>
      </c>
      <c r="AO175" s="3">
        <f t="shared" si="132"/>
        <v>-79433</v>
      </c>
      <c r="AP175" s="3">
        <f t="shared" si="133"/>
        <v>12819</v>
      </c>
      <c r="AQ175" s="3">
        <f t="shared" si="134"/>
        <v>5669</v>
      </c>
      <c r="AR175" s="3">
        <f t="shared" si="135"/>
        <v>-102953</v>
      </c>
    </row>
    <row r="176" spans="1:44" outlineLevel="2" x14ac:dyDescent="0.25">
      <c r="A176" s="1" t="s">
        <v>359</v>
      </c>
      <c r="B176" s="1" t="s">
        <v>360</v>
      </c>
      <c r="D176" s="3">
        <v>-107193</v>
      </c>
      <c r="E176" s="3">
        <v>-75293</v>
      </c>
      <c r="F176" s="3">
        <v>-23350</v>
      </c>
      <c r="G176" s="3">
        <v>-28613</v>
      </c>
      <c r="H176" s="3">
        <v>-22440</v>
      </c>
      <c r="I176" s="3">
        <v>-21522</v>
      </c>
      <c r="J176" s="3">
        <v>-84010</v>
      </c>
      <c r="K176" s="3">
        <v>-40385</v>
      </c>
      <c r="L176" s="3">
        <v>-41940</v>
      </c>
      <c r="M176" s="3">
        <v>-22922</v>
      </c>
      <c r="N176" s="3">
        <v>-32193</v>
      </c>
      <c r="O176" s="3">
        <v>-33841</v>
      </c>
      <c r="P176" s="3">
        <f t="shared" si="121"/>
        <v>-533702</v>
      </c>
      <c r="Q176" s="3"/>
      <c r="R176" s="3">
        <v>-49584</v>
      </c>
      <c r="S176" s="3">
        <v>-51013</v>
      </c>
      <c r="T176" s="3">
        <v>-29310</v>
      </c>
      <c r="U176" s="3">
        <v>-37317</v>
      </c>
      <c r="V176" s="3">
        <v>-48346</v>
      </c>
      <c r="W176" s="3">
        <v>-72860</v>
      </c>
      <c r="X176" s="3">
        <v>-30789</v>
      </c>
      <c r="Y176" s="3">
        <v>-27290</v>
      </c>
      <c r="Z176" s="3">
        <v>-49654</v>
      </c>
      <c r="AA176" s="3">
        <v>-127003</v>
      </c>
      <c r="AB176" s="3">
        <v>-62854</v>
      </c>
      <c r="AC176" s="3">
        <v>-67708</v>
      </c>
      <c r="AD176" s="3">
        <f t="shared" si="122"/>
        <v>-653728</v>
      </c>
      <c r="AF176" s="3">
        <f t="shared" si="123"/>
        <v>-57609</v>
      </c>
      <c r="AG176" s="3">
        <f t="shared" si="124"/>
        <v>-24280</v>
      </c>
      <c r="AH176" s="3">
        <f t="shared" si="125"/>
        <v>5960</v>
      </c>
      <c r="AI176" s="3">
        <f t="shared" si="126"/>
        <v>8704</v>
      </c>
      <c r="AJ176" s="3">
        <f t="shared" si="127"/>
        <v>25906</v>
      </c>
      <c r="AK176" s="3">
        <f t="shared" si="128"/>
        <v>51338</v>
      </c>
      <c r="AL176" s="3">
        <f t="shared" si="129"/>
        <v>-53221</v>
      </c>
      <c r="AM176" s="3">
        <f t="shared" si="130"/>
        <v>-13095</v>
      </c>
      <c r="AN176" s="3">
        <f t="shared" si="131"/>
        <v>7714</v>
      </c>
      <c r="AO176" s="3">
        <f t="shared" si="132"/>
        <v>104081</v>
      </c>
      <c r="AP176" s="3">
        <f t="shared" si="133"/>
        <v>30661</v>
      </c>
      <c r="AQ176" s="3">
        <f t="shared" si="134"/>
        <v>33867</v>
      </c>
      <c r="AR176" s="3">
        <f t="shared" si="135"/>
        <v>120026</v>
      </c>
    </row>
    <row r="177" spans="1:44" outlineLevel="2" x14ac:dyDescent="0.25">
      <c r="A177" s="1" t="s">
        <v>361</v>
      </c>
      <c r="B177" s="1" t="s">
        <v>362</v>
      </c>
      <c r="D177" s="3">
        <v>0</v>
      </c>
      <c r="E177" s="3">
        <v>0</v>
      </c>
      <c r="F177" s="3">
        <v>0</v>
      </c>
      <c r="G177" s="3">
        <v>-6</v>
      </c>
      <c r="H177" s="3">
        <v>-6</v>
      </c>
      <c r="I177" s="3">
        <v>0</v>
      </c>
      <c r="J177" s="3">
        <v>0</v>
      </c>
      <c r="K177" s="3">
        <v>0</v>
      </c>
      <c r="L177" s="3">
        <v>0</v>
      </c>
      <c r="M177" s="3">
        <v>-1108</v>
      </c>
      <c r="N177" s="3">
        <v>-101</v>
      </c>
      <c r="O177" s="3">
        <v>0</v>
      </c>
      <c r="P177" s="3">
        <f t="shared" si="121"/>
        <v>-1221</v>
      </c>
      <c r="Q177" s="3"/>
      <c r="R177" s="3">
        <v>0</v>
      </c>
      <c r="S177" s="3">
        <v>0</v>
      </c>
      <c r="T177" s="3">
        <v>-23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f t="shared" si="122"/>
        <v>-23</v>
      </c>
      <c r="AF177" s="3">
        <f t="shared" si="123"/>
        <v>0</v>
      </c>
      <c r="AG177" s="3">
        <f t="shared" si="124"/>
        <v>0</v>
      </c>
      <c r="AH177" s="3">
        <f t="shared" si="125"/>
        <v>23</v>
      </c>
      <c r="AI177" s="3">
        <f t="shared" si="126"/>
        <v>-6</v>
      </c>
      <c r="AJ177" s="3">
        <f t="shared" si="127"/>
        <v>-6</v>
      </c>
      <c r="AK177" s="3">
        <f t="shared" si="128"/>
        <v>0</v>
      </c>
      <c r="AL177" s="3">
        <f t="shared" si="129"/>
        <v>0</v>
      </c>
      <c r="AM177" s="3">
        <f t="shared" si="130"/>
        <v>0</v>
      </c>
      <c r="AN177" s="3">
        <f t="shared" si="131"/>
        <v>0</v>
      </c>
      <c r="AO177" s="3">
        <f t="shared" si="132"/>
        <v>-1108</v>
      </c>
      <c r="AP177" s="3">
        <f t="shared" si="133"/>
        <v>-101</v>
      </c>
      <c r="AQ177" s="3">
        <f t="shared" si="134"/>
        <v>0</v>
      </c>
      <c r="AR177" s="3">
        <f t="shared" si="135"/>
        <v>-1198</v>
      </c>
    </row>
    <row r="178" spans="1:44" outlineLevel="2" x14ac:dyDescent="0.25">
      <c r="A178" s="1" t="s">
        <v>363</v>
      </c>
      <c r="B178" s="1" t="s">
        <v>364</v>
      </c>
      <c r="D178" s="3">
        <v>192392</v>
      </c>
      <c r="E178" s="3">
        <v>142378</v>
      </c>
      <c r="F178" s="3">
        <v>174232</v>
      </c>
      <c r="G178" s="3">
        <v>153002</v>
      </c>
      <c r="H178" s="3">
        <v>120574</v>
      </c>
      <c r="I178" s="3">
        <v>181991</v>
      </c>
      <c r="J178" s="3">
        <v>160818</v>
      </c>
      <c r="K178" s="3">
        <v>148535</v>
      </c>
      <c r="L178" s="3">
        <v>144860</v>
      </c>
      <c r="M178" s="3">
        <v>190950</v>
      </c>
      <c r="N178" s="3">
        <v>153792</v>
      </c>
      <c r="O178" s="3">
        <v>89645</v>
      </c>
      <c r="P178" s="3">
        <f t="shared" si="121"/>
        <v>1853169</v>
      </c>
      <c r="Q178" s="3"/>
      <c r="R178" s="3">
        <v>149696</v>
      </c>
      <c r="S178" s="3">
        <v>112545</v>
      </c>
      <c r="T178" s="3">
        <v>111659</v>
      </c>
      <c r="U178" s="3">
        <v>144106</v>
      </c>
      <c r="V178" s="3">
        <v>135213</v>
      </c>
      <c r="W178" s="3">
        <v>119410</v>
      </c>
      <c r="X178" s="3">
        <v>169713</v>
      </c>
      <c r="Y178" s="3">
        <v>202242</v>
      </c>
      <c r="Z178" s="3">
        <v>152152</v>
      </c>
      <c r="AA178" s="3">
        <v>180174</v>
      </c>
      <c r="AB178" s="3">
        <v>126443</v>
      </c>
      <c r="AC178" s="3">
        <v>164668</v>
      </c>
      <c r="AD178" s="3">
        <f t="shared" si="122"/>
        <v>1768021</v>
      </c>
      <c r="AF178" s="3">
        <f t="shared" si="123"/>
        <v>42696</v>
      </c>
      <c r="AG178" s="3">
        <f t="shared" si="124"/>
        <v>29833</v>
      </c>
      <c r="AH178" s="3">
        <f t="shared" si="125"/>
        <v>62573</v>
      </c>
      <c r="AI178" s="3">
        <f t="shared" si="126"/>
        <v>8896</v>
      </c>
      <c r="AJ178" s="3">
        <f t="shared" si="127"/>
        <v>-14639</v>
      </c>
      <c r="AK178" s="3">
        <f t="shared" si="128"/>
        <v>62581</v>
      </c>
      <c r="AL178" s="3">
        <f t="shared" si="129"/>
        <v>-8895</v>
      </c>
      <c r="AM178" s="3">
        <f t="shared" si="130"/>
        <v>-53707</v>
      </c>
      <c r="AN178" s="3">
        <f t="shared" si="131"/>
        <v>-7292</v>
      </c>
      <c r="AO178" s="3">
        <f t="shared" si="132"/>
        <v>10776</v>
      </c>
      <c r="AP178" s="3">
        <f t="shared" si="133"/>
        <v>27349</v>
      </c>
      <c r="AQ178" s="3">
        <f t="shared" si="134"/>
        <v>-75023</v>
      </c>
      <c r="AR178" s="3">
        <f t="shared" si="135"/>
        <v>85148</v>
      </c>
    </row>
    <row r="179" spans="1:44" outlineLevel="2" x14ac:dyDescent="0.25">
      <c r="A179" s="1" t="s">
        <v>365</v>
      </c>
      <c r="B179" s="1" t="s">
        <v>366</v>
      </c>
      <c r="D179" s="3">
        <v>-211374</v>
      </c>
      <c r="E179" s="3">
        <v>-210162</v>
      </c>
      <c r="F179" s="3">
        <v>-30720</v>
      </c>
      <c r="G179" s="3">
        <v>-335</v>
      </c>
      <c r="H179" s="3">
        <v>-165802</v>
      </c>
      <c r="I179" s="3">
        <v>14499</v>
      </c>
      <c r="J179" s="3">
        <v>17795</v>
      </c>
      <c r="K179" s="3">
        <v>188403</v>
      </c>
      <c r="L179" s="3">
        <v>40956</v>
      </c>
      <c r="M179" s="3">
        <v>-3352</v>
      </c>
      <c r="N179" s="3">
        <v>-53280</v>
      </c>
      <c r="O179" s="3">
        <v>-145414</v>
      </c>
      <c r="P179" s="3">
        <f t="shared" si="121"/>
        <v>-558786</v>
      </c>
      <c r="Q179" s="3"/>
      <c r="R179" s="3">
        <v>-147037</v>
      </c>
      <c r="S179" s="3">
        <v>-229476</v>
      </c>
      <c r="T179" s="3">
        <v>-1740</v>
      </c>
      <c r="U179" s="3">
        <v>98867</v>
      </c>
      <c r="V179" s="3">
        <v>7013</v>
      </c>
      <c r="W179" s="3">
        <v>381881</v>
      </c>
      <c r="X179" s="3">
        <v>177756</v>
      </c>
      <c r="Y179" s="3">
        <v>-216867</v>
      </c>
      <c r="Z179" s="3">
        <v>98458</v>
      </c>
      <c r="AA179" s="3">
        <v>202667</v>
      </c>
      <c r="AB179" s="3">
        <v>477036</v>
      </c>
      <c r="AC179" s="3">
        <v>126556</v>
      </c>
      <c r="AD179" s="3">
        <f t="shared" si="122"/>
        <v>975114</v>
      </c>
      <c r="AF179" s="3">
        <f t="shared" si="123"/>
        <v>-64337</v>
      </c>
      <c r="AG179" s="3">
        <f t="shared" si="124"/>
        <v>19314</v>
      </c>
      <c r="AH179" s="3">
        <f t="shared" si="125"/>
        <v>-28980</v>
      </c>
      <c r="AI179" s="3">
        <f t="shared" si="126"/>
        <v>-99202</v>
      </c>
      <c r="AJ179" s="3">
        <f t="shared" si="127"/>
        <v>-172815</v>
      </c>
      <c r="AK179" s="3">
        <f t="shared" si="128"/>
        <v>-367382</v>
      </c>
      <c r="AL179" s="3">
        <f t="shared" si="129"/>
        <v>-159961</v>
      </c>
      <c r="AM179" s="3">
        <f t="shared" si="130"/>
        <v>405270</v>
      </c>
      <c r="AN179" s="3">
        <f t="shared" si="131"/>
        <v>-57502</v>
      </c>
      <c r="AO179" s="3">
        <f t="shared" si="132"/>
        <v>-206019</v>
      </c>
      <c r="AP179" s="3">
        <f t="shared" si="133"/>
        <v>-530316</v>
      </c>
      <c r="AQ179" s="3">
        <f t="shared" si="134"/>
        <v>-271970</v>
      </c>
      <c r="AR179" s="3">
        <f t="shared" si="135"/>
        <v>-1533900</v>
      </c>
    </row>
    <row r="180" spans="1:44" outlineLevel="2" x14ac:dyDescent="0.25">
      <c r="A180" s="1" t="s">
        <v>367</v>
      </c>
      <c r="B180" s="1" t="s">
        <v>368</v>
      </c>
      <c r="D180" s="3">
        <v>51163</v>
      </c>
      <c r="E180" s="3">
        <v>51163</v>
      </c>
      <c r="F180" s="3">
        <v>51529</v>
      </c>
      <c r="G180" s="3">
        <v>51162</v>
      </c>
      <c r="H180" s="3">
        <v>88377</v>
      </c>
      <c r="I180" s="3">
        <v>76456</v>
      </c>
      <c r="J180" s="3">
        <v>63060</v>
      </c>
      <c r="K180" s="3">
        <v>60650</v>
      </c>
      <c r="L180" s="3">
        <v>61225</v>
      </c>
      <c r="M180" s="3">
        <v>60650</v>
      </c>
      <c r="N180" s="3">
        <v>60186</v>
      </c>
      <c r="O180" s="3">
        <v>60186</v>
      </c>
      <c r="P180" s="3">
        <f t="shared" si="121"/>
        <v>735807</v>
      </c>
      <c r="Q180" s="3"/>
      <c r="R180" s="3">
        <v>49742</v>
      </c>
      <c r="S180" s="3">
        <v>49742</v>
      </c>
      <c r="T180" s="3">
        <v>49743</v>
      </c>
      <c r="U180" s="3">
        <v>48203</v>
      </c>
      <c r="V180" s="3">
        <v>49036</v>
      </c>
      <c r="W180" s="3">
        <v>43591</v>
      </c>
      <c r="X180" s="3">
        <v>47525</v>
      </c>
      <c r="Y180" s="3">
        <v>52594</v>
      </c>
      <c r="Z180" s="3">
        <v>52594</v>
      </c>
      <c r="AA180" s="3">
        <v>53766</v>
      </c>
      <c r="AB180" s="3">
        <v>66404</v>
      </c>
      <c r="AC180" s="3">
        <v>51163</v>
      </c>
      <c r="AD180" s="3">
        <f t="shared" si="122"/>
        <v>614103</v>
      </c>
      <c r="AF180" s="3">
        <f t="shared" si="123"/>
        <v>1421</v>
      </c>
      <c r="AG180" s="3">
        <f t="shared" si="124"/>
        <v>1421</v>
      </c>
      <c r="AH180" s="3">
        <f t="shared" si="125"/>
        <v>1786</v>
      </c>
      <c r="AI180" s="3">
        <f t="shared" si="126"/>
        <v>2959</v>
      </c>
      <c r="AJ180" s="3">
        <f t="shared" si="127"/>
        <v>39341</v>
      </c>
      <c r="AK180" s="3">
        <f t="shared" si="128"/>
        <v>32865</v>
      </c>
      <c r="AL180" s="3">
        <f t="shared" si="129"/>
        <v>15535</v>
      </c>
      <c r="AM180" s="3">
        <f t="shared" si="130"/>
        <v>8056</v>
      </c>
      <c r="AN180" s="3">
        <f t="shared" si="131"/>
        <v>8631</v>
      </c>
      <c r="AO180" s="3">
        <f t="shared" si="132"/>
        <v>6884</v>
      </c>
      <c r="AP180" s="3">
        <f t="shared" si="133"/>
        <v>-6218</v>
      </c>
      <c r="AQ180" s="3">
        <f t="shared" si="134"/>
        <v>9023</v>
      </c>
      <c r="AR180" s="3">
        <f t="shared" si="135"/>
        <v>121704</v>
      </c>
    </row>
    <row r="181" spans="1:44" outlineLevel="2" x14ac:dyDescent="0.25">
      <c r="A181" s="1" t="s">
        <v>369</v>
      </c>
      <c r="B181" s="1" t="s">
        <v>370</v>
      </c>
      <c r="D181" s="3">
        <v>120868</v>
      </c>
      <c r="E181" s="3">
        <v>76846</v>
      </c>
      <c r="F181" s="3">
        <v>135552</v>
      </c>
      <c r="G181" s="3">
        <v>113089</v>
      </c>
      <c r="H181" s="3">
        <v>126216</v>
      </c>
      <c r="I181" s="3">
        <v>112421</v>
      </c>
      <c r="J181" s="3">
        <v>112299</v>
      </c>
      <c r="K181" s="3">
        <v>118002</v>
      </c>
      <c r="L181" s="3">
        <v>138883</v>
      </c>
      <c r="M181" s="3">
        <v>117999</v>
      </c>
      <c r="N181" s="3">
        <v>111980</v>
      </c>
      <c r="O181" s="3">
        <v>112777</v>
      </c>
      <c r="P181" s="3">
        <f t="shared" si="121"/>
        <v>1396932</v>
      </c>
      <c r="Q181" s="3"/>
      <c r="R181" s="3">
        <v>117219</v>
      </c>
      <c r="S181" s="3">
        <v>131703</v>
      </c>
      <c r="T181" s="3">
        <v>134941</v>
      </c>
      <c r="U181" s="3">
        <v>133546</v>
      </c>
      <c r="V181" s="3">
        <v>135431</v>
      </c>
      <c r="W181" s="3">
        <v>136435</v>
      </c>
      <c r="X181" s="3">
        <v>127801</v>
      </c>
      <c r="Y181" s="3">
        <v>126800</v>
      </c>
      <c r="Z181" s="3">
        <v>126800</v>
      </c>
      <c r="AA181" s="3">
        <v>129088</v>
      </c>
      <c r="AB181" s="3">
        <v>116214</v>
      </c>
      <c r="AC181" s="3">
        <v>116126</v>
      </c>
      <c r="AD181" s="3">
        <f t="shared" si="122"/>
        <v>1532104</v>
      </c>
      <c r="AF181" s="3">
        <f t="shared" si="123"/>
        <v>3649</v>
      </c>
      <c r="AG181" s="3">
        <f t="shared" si="124"/>
        <v>-54857</v>
      </c>
      <c r="AH181" s="3">
        <f t="shared" si="125"/>
        <v>611</v>
      </c>
      <c r="AI181" s="3">
        <f t="shared" si="126"/>
        <v>-20457</v>
      </c>
      <c r="AJ181" s="3">
        <f t="shared" si="127"/>
        <v>-9215</v>
      </c>
      <c r="AK181" s="3">
        <f t="shared" si="128"/>
        <v>-24014</v>
      </c>
      <c r="AL181" s="3">
        <f t="shared" si="129"/>
        <v>-15502</v>
      </c>
      <c r="AM181" s="3">
        <f t="shared" si="130"/>
        <v>-8798</v>
      </c>
      <c r="AN181" s="3">
        <f t="shared" si="131"/>
        <v>12083</v>
      </c>
      <c r="AO181" s="3">
        <f t="shared" si="132"/>
        <v>-11089</v>
      </c>
      <c r="AP181" s="3">
        <f t="shared" si="133"/>
        <v>-4234</v>
      </c>
      <c r="AQ181" s="3">
        <f t="shared" si="134"/>
        <v>-3349</v>
      </c>
      <c r="AR181" s="3">
        <f t="shared" si="135"/>
        <v>-135172</v>
      </c>
    </row>
    <row r="182" spans="1:44" outlineLevel="2" x14ac:dyDescent="0.25">
      <c r="A182" s="1" t="s">
        <v>371</v>
      </c>
      <c r="B182" s="1" t="s">
        <v>372</v>
      </c>
      <c r="D182" s="3">
        <v>852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400</v>
      </c>
      <c r="L182" s="3">
        <v>1204</v>
      </c>
      <c r="M182" s="3">
        <v>240</v>
      </c>
      <c r="N182" s="3">
        <v>1622</v>
      </c>
      <c r="O182" s="3">
        <v>0</v>
      </c>
      <c r="P182" s="3">
        <f t="shared" si="121"/>
        <v>4318</v>
      </c>
      <c r="Q182" s="3"/>
      <c r="R182" s="3">
        <v>677</v>
      </c>
      <c r="S182" s="3">
        <v>0</v>
      </c>
      <c r="T182" s="3">
        <v>481</v>
      </c>
      <c r="U182" s="3">
        <v>28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1580</v>
      </c>
      <c r="AD182" s="3">
        <f t="shared" si="122"/>
        <v>2766</v>
      </c>
      <c r="AF182" s="3">
        <f t="shared" si="123"/>
        <v>175</v>
      </c>
      <c r="AG182" s="3">
        <f t="shared" si="124"/>
        <v>0</v>
      </c>
      <c r="AH182" s="3">
        <f t="shared" si="125"/>
        <v>-481</v>
      </c>
      <c r="AI182" s="3">
        <f t="shared" si="126"/>
        <v>-28</v>
      </c>
      <c r="AJ182" s="3">
        <f t="shared" si="127"/>
        <v>0</v>
      </c>
      <c r="AK182" s="3">
        <f t="shared" si="128"/>
        <v>0</v>
      </c>
      <c r="AL182" s="3">
        <f t="shared" si="129"/>
        <v>0</v>
      </c>
      <c r="AM182" s="3">
        <f t="shared" si="130"/>
        <v>400</v>
      </c>
      <c r="AN182" s="3">
        <f t="shared" si="131"/>
        <v>1204</v>
      </c>
      <c r="AO182" s="3">
        <f t="shared" si="132"/>
        <v>240</v>
      </c>
      <c r="AP182" s="3">
        <f t="shared" si="133"/>
        <v>1622</v>
      </c>
      <c r="AQ182" s="3">
        <f t="shared" si="134"/>
        <v>-1580</v>
      </c>
      <c r="AR182" s="3">
        <f t="shared" si="135"/>
        <v>1552</v>
      </c>
    </row>
    <row r="183" spans="1:44" outlineLevel="2" x14ac:dyDescent="0.25">
      <c r="A183" s="1" t="s">
        <v>373</v>
      </c>
      <c r="B183" s="1" t="s">
        <v>374</v>
      </c>
      <c r="D183" s="3">
        <v>376</v>
      </c>
      <c r="E183" s="3">
        <v>635</v>
      </c>
      <c r="F183" s="3">
        <v>211</v>
      </c>
      <c r="G183" s="3">
        <v>170</v>
      </c>
      <c r="H183" s="3">
        <v>1189</v>
      </c>
      <c r="I183" s="3">
        <v>865</v>
      </c>
      <c r="J183" s="3">
        <v>623</v>
      </c>
      <c r="K183" s="3">
        <v>163</v>
      </c>
      <c r="L183" s="3">
        <v>238</v>
      </c>
      <c r="M183" s="3">
        <v>847</v>
      </c>
      <c r="N183" s="3">
        <v>476</v>
      </c>
      <c r="O183" s="3">
        <v>235</v>
      </c>
      <c r="P183" s="3">
        <f t="shared" si="121"/>
        <v>6028</v>
      </c>
      <c r="Q183" s="3"/>
      <c r="R183" s="3">
        <v>1940</v>
      </c>
      <c r="S183" s="3">
        <v>912</v>
      </c>
      <c r="T183" s="3">
        <v>674</v>
      </c>
      <c r="U183" s="3">
        <v>508</v>
      </c>
      <c r="V183" s="3">
        <v>49</v>
      </c>
      <c r="W183" s="3">
        <v>1700</v>
      </c>
      <c r="X183" s="3">
        <v>1536</v>
      </c>
      <c r="Y183" s="3">
        <v>1233</v>
      </c>
      <c r="Z183" s="3">
        <v>1447</v>
      </c>
      <c r="AA183" s="3">
        <v>852</v>
      </c>
      <c r="AB183" s="3">
        <v>1083</v>
      </c>
      <c r="AC183" s="3">
        <v>466</v>
      </c>
      <c r="AD183" s="3">
        <f t="shared" si="122"/>
        <v>12400</v>
      </c>
      <c r="AF183" s="3">
        <f t="shared" si="123"/>
        <v>-1564</v>
      </c>
      <c r="AG183" s="3">
        <f t="shared" si="124"/>
        <v>-277</v>
      </c>
      <c r="AH183" s="3">
        <f t="shared" si="125"/>
        <v>-463</v>
      </c>
      <c r="AI183" s="3">
        <f t="shared" si="126"/>
        <v>-338</v>
      </c>
      <c r="AJ183" s="3">
        <f t="shared" si="127"/>
        <v>1140</v>
      </c>
      <c r="AK183" s="3">
        <f t="shared" si="128"/>
        <v>-835</v>
      </c>
      <c r="AL183" s="3">
        <f t="shared" si="129"/>
        <v>-913</v>
      </c>
      <c r="AM183" s="3">
        <f t="shared" si="130"/>
        <v>-1070</v>
      </c>
      <c r="AN183" s="3">
        <f t="shared" si="131"/>
        <v>-1209</v>
      </c>
      <c r="AO183" s="3">
        <f t="shared" si="132"/>
        <v>-5</v>
      </c>
      <c r="AP183" s="3">
        <f t="shared" si="133"/>
        <v>-607</v>
      </c>
      <c r="AQ183" s="3">
        <f t="shared" si="134"/>
        <v>-231</v>
      </c>
      <c r="AR183" s="3">
        <f t="shared" si="135"/>
        <v>-6372</v>
      </c>
    </row>
    <row r="184" spans="1:44" outlineLevel="2" x14ac:dyDescent="0.25">
      <c r="A184" s="1" t="s">
        <v>375</v>
      </c>
      <c r="B184" s="1" t="s">
        <v>376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f t="shared" si="121"/>
        <v>0</v>
      </c>
      <c r="Q184" s="3"/>
      <c r="R184" s="3">
        <v>2620</v>
      </c>
      <c r="S184" s="3">
        <v>534</v>
      </c>
      <c r="T184" s="3">
        <v>0</v>
      </c>
      <c r="U184" s="3">
        <v>300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f t="shared" si="122"/>
        <v>3454</v>
      </c>
      <c r="AF184" s="3">
        <f t="shared" si="123"/>
        <v>-2620</v>
      </c>
      <c r="AG184" s="3">
        <f t="shared" si="124"/>
        <v>-534</v>
      </c>
      <c r="AH184" s="3">
        <f t="shared" si="125"/>
        <v>0</v>
      </c>
      <c r="AI184" s="3">
        <f t="shared" si="126"/>
        <v>-300</v>
      </c>
      <c r="AJ184" s="3">
        <f t="shared" si="127"/>
        <v>0</v>
      </c>
      <c r="AK184" s="3">
        <f t="shared" si="128"/>
        <v>0</v>
      </c>
      <c r="AL184" s="3">
        <f t="shared" si="129"/>
        <v>0</v>
      </c>
      <c r="AM184" s="3">
        <f t="shared" si="130"/>
        <v>0</v>
      </c>
      <c r="AN184" s="3">
        <f t="shared" si="131"/>
        <v>0</v>
      </c>
      <c r="AO184" s="3">
        <f t="shared" si="132"/>
        <v>0</v>
      </c>
      <c r="AP184" s="3">
        <f t="shared" si="133"/>
        <v>0</v>
      </c>
      <c r="AQ184" s="3">
        <f t="shared" si="134"/>
        <v>0</v>
      </c>
      <c r="AR184" s="3">
        <f t="shared" si="135"/>
        <v>-3454</v>
      </c>
    </row>
    <row r="185" spans="1:44" outlineLevel="2" x14ac:dyDescent="0.25">
      <c r="A185" s="1" t="s">
        <v>377</v>
      </c>
      <c r="B185" s="1" t="s">
        <v>378</v>
      </c>
      <c r="D185" s="3">
        <v>8202</v>
      </c>
      <c r="E185" s="3">
        <v>55326</v>
      </c>
      <c r="F185" s="3">
        <v>56548</v>
      </c>
      <c r="G185" s="3">
        <v>9539</v>
      </c>
      <c r="H185" s="3">
        <v>82611</v>
      </c>
      <c r="I185" s="3">
        <v>58481</v>
      </c>
      <c r="J185" s="3">
        <v>74464</v>
      </c>
      <c r="K185" s="3">
        <v>166695</v>
      </c>
      <c r="L185" s="3">
        <v>-41342</v>
      </c>
      <c r="M185" s="3">
        <v>-69323</v>
      </c>
      <c r="N185" s="3">
        <v>127766</v>
      </c>
      <c r="O185" s="3">
        <v>181263</v>
      </c>
      <c r="P185" s="3">
        <f t="shared" si="121"/>
        <v>710230</v>
      </c>
      <c r="Q185" s="3"/>
      <c r="R185" s="3">
        <v>40117</v>
      </c>
      <c r="S185" s="3">
        <v>124295</v>
      </c>
      <c r="T185" s="3">
        <v>-56773</v>
      </c>
      <c r="U185" s="3">
        <v>-172103</v>
      </c>
      <c r="V185" s="3">
        <v>203818</v>
      </c>
      <c r="W185" s="3">
        <v>36069</v>
      </c>
      <c r="X185" s="3">
        <v>-39829</v>
      </c>
      <c r="Y185" s="3">
        <v>28704</v>
      </c>
      <c r="Z185" s="3">
        <v>65119</v>
      </c>
      <c r="AA185" s="3">
        <v>9958</v>
      </c>
      <c r="AB185" s="3">
        <v>45116</v>
      </c>
      <c r="AC185" s="3">
        <v>157985</v>
      </c>
      <c r="AD185" s="3">
        <f t="shared" si="122"/>
        <v>442476</v>
      </c>
      <c r="AF185" s="3">
        <f t="shared" si="123"/>
        <v>-31915</v>
      </c>
      <c r="AG185" s="3">
        <f t="shared" si="124"/>
        <v>-68969</v>
      </c>
      <c r="AH185" s="3">
        <f t="shared" si="125"/>
        <v>113321</v>
      </c>
      <c r="AI185" s="3">
        <f t="shared" si="126"/>
        <v>181642</v>
      </c>
      <c r="AJ185" s="3">
        <f t="shared" si="127"/>
        <v>-121207</v>
      </c>
      <c r="AK185" s="3">
        <f t="shared" si="128"/>
        <v>22412</v>
      </c>
      <c r="AL185" s="3">
        <f t="shared" si="129"/>
        <v>114293</v>
      </c>
      <c r="AM185" s="3">
        <f t="shared" si="130"/>
        <v>137991</v>
      </c>
      <c r="AN185" s="3">
        <f t="shared" si="131"/>
        <v>-106461</v>
      </c>
      <c r="AO185" s="3">
        <f t="shared" si="132"/>
        <v>-79281</v>
      </c>
      <c r="AP185" s="3">
        <f t="shared" si="133"/>
        <v>82650</v>
      </c>
      <c r="AQ185" s="3">
        <f t="shared" si="134"/>
        <v>23278</v>
      </c>
      <c r="AR185" s="3">
        <f t="shared" si="135"/>
        <v>267754</v>
      </c>
    </row>
    <row r="186" spans="1:44" outlineLevel="2" x14ac:dyDescent="0.25">
      <c r="A186" s="1" t="s">
        <v>379</v>
      </c>
      <c r="B186" s="1" t="s">
        <v>380</v>
      </c>
      <c r="D186" s="3">
        <v>23775</v>
      </c>
      <c r="E186" s="3">
        <v>90135</v>
      </c>
      <c r="F186" s="3">
        <v>60512</v>
      </c>
      <c r="G186" s="3">
        <v>16441</v>
      </c>
      <c r="H186" s="3">
        <v>764</v>
      </c>
      <c r="I186" s="3">
        <v>4251</v>
      </c>
      <c r="J186" s="3">
        <v>3548</v>
      </c>
      <c r="K186" s="3">
        <v>1524</v>
      </c>
      <c r="L186" s="3">
        <v>13862</v>
      </c>
      <c r="M186" s="3">
        <v>3725</v>
      </c>
      <c r="N186" s="3">
        <v>22706</v>
      </c>
      <c r="O186" s="3">
        <v>650</v>
      </c>
      <c r="P186" s="3">
        <f t="shared" si="121"/>
        <v>241893</v>
      </c>
      <c r="Q186" s="3"/>
      <c r="R186" s="3">
        <v>16669</v>
      </c>
      <c r="S186" s="3">
        <v>17272</v>
      </c>
      <c r="T186" s="3">
        <v>281796</v>
      </c>
      <c r="U186" s="3">
        <v>54868</v>
      </c>
      <c r="V186" s="3">
        <v>5087</v>
      </c>
      <c r="W186" s="3">
        <v>24193</v>
      </c>
      <c r="X186" s="3">
        <v>870</v>
      </c>
      <c r="Y186" s="3">
        <v>1751</v>
      </c>
      <c r="Z186" s="3">
        <v>3600</v>
      </c>
      <c r="AA186" s="3">
        <v>26053</v>
      </c>
      <c r="AB186" s="3">
        <v>51878</v>
      </c>
      <c r="AC186" s="3">
        <v>490</v>
      </c>
      <c r="AD186" s="3">
        <f t="shared" si="122"/>
        <v>484527</v>
      </c>
      <c r="AF186" s="3">
        <f t="shared" si="123"/>
        <v>7106</v>
      </c>
      <c r="AG186" s="3">
        <f t="shared" si="124"/>
        <v>72863</v>
      </c>
      <c r="AH186" s="3">
        <f t="shared" si="125"/>
        <v>-221284</v>
      </c>
      <c r="AI186" s="3">
        <f t="shared" si="126"/>
        <v>-38427</v>
      </c>
      <c r="AJ186" s="3">
        <f t="shared" si="127"/>
        <v>-4323</v>
      </c>
      <c r="AK186" s="3">
        <f t="shared" si="128"/>
        <v>-19942</v>
      </c>
      <c r="AL186" s="3">
        <f t="shared" si="129"/>
        <v>2678</v>
      </c>
      <c r="AM186" s="3">
        <f t="shared" si="130"/>
        <v>-227</v>
      </c>
      <c r="AN186" s="3">
        <f t="shared" si="131"/>
        <v>10262</v>
      </c>
      <c r="AO186" s="3">
        <f t="shared" si="132"/>
        <v>-22328</v>
      </c>
      <c r="AP186" s="3">
        <f t="shared" si="133"/>
        <v>-29172</v>
      </c>
      <c r="AQ186" s="3">
        <f t="shared" si="134"/>
        <v>160</v>
      </c>
      <c r="AR186" s="3">
        <f t="shared" si="135"/>
        <v>-242634</v>
      </c>
    </row>
    <row r="187" spans="1:44" outlineLevel="2" x14ac:dyDescent="0.25">
      <c r="A187" s="1" t="s">
        <v>381</v>
      </c>
      <c r="B187" s="1" t="s">
        <v>382</v>
      </c>
      <c r="D187" s="3">
        <v>-15203</v>
      </c>
      <c r="E187" s="3">
        <v>-18691</v>
      </c>
      <c r="F187" s="3">
        <v>-12890</v>
      </c>
      <c r="G187" s="3">
        <v>-12076</v>
      </c>
      <c r="H187" s="3">
        <v>-17965</v>
      </c>
      <c r="I187" s="3">
        <v>-21724</v>
      </c>
      <c r="J187" s="3">
        <v>-33383</v>
      </c>
      <c r="K187" s="3">
        <v>-21628</v>
      </c>
      <c r="L187" s="3">
        <v>-23162</v>
      </c>
      <c r="M187" s="3">
        <v>-20430</v>
      </c>
      <c r="N187" s="3">
        <v>-14479</v>
      </c>
      <c r="O187" s="3">
        <v>-19642</v>
      </c>
      <c r="P187" s="3">
        <f t="shared" si="121"/>
        <v>-231273</v>
      </c>
      <c r="Q187" s="3"/>
      <c r="R187" s="3">
        <v>-17071</v>
      </c>
      <c r="S187" s="3">
        <v>-13290</v>
      </c>
      <c r="T187" s="3">
        <v>-20155</v>
      </c>
      <c r="U187" s="3">
        <v>-12492</v>
      </c>
      <c r="V187" s="3">
        <v>-8100</v>
      </c>
      <c r="W187" s="3">
        <v>-9914</v>
      </c>
      <c r="X187" s="3">
        <v>-9901</v>
      </c>
      <c r="Y187" s="3">
        <v>-20825</v>
      </c>
      <c r="Z187" s="3">
        <v>-13986</v>
      </c>
      <c r="AA187" s="3">
        <v>-12237</v>
      </c>
      <c r="AB187" s="3">
        <v>-12199</v>
      </c>
      <c r="AC187" s="3">
        <v>-14394</v>
      </c>
      <c r="AD187" s="3">
        <f t="shared" si="122"/>
        <v>-164564</v>
      </c>
      <c r="AF187" s="3">
        <f t="shared" si="123"/>
        <v>1868</v>
      </c>
      <c r="AG187" s="3">
        <f t="shared" si="124"/>
        <v>-5401</v>
      </c>
      <c r="AH187" s="3">
        <f t="shared" si="125"/>
        <v>7265</v>
      </c>
      <c r="AI187" s="3">
        <f t="shared" si="126"/>
        <v>416</v>
      </c>
      <c r="AJ187" s="3">
        <f t="shared" si="127"/>
        <v>-9865</v>
      </c>
      <c r="AK187" s="3">
        <f t="shared" si="128"/>
        <v>-11810</v>
      </c>
      <c r="AL187" s="3">
        <f t="shared" si="129"/>
        <v>-23482</v>
      </c>
      <c r="AM187" s="3">
        <f t="shared" si="130"/>
        <v>-803</v>
      </c>
      <c r="AN187" s="3">
        <f t="shared" si="131"/>
        <v>-9176</v>
      </c>
      <c r="AO187" s="3">
        <f t="shared" si="132"/>
        <v>-8193</v>
      </c>
      <c r="AP187" s="3">
        <f t="shared" si="133"/>
        <v>-2280</v>
      </c>
      <c r="AQ187" s="3">
        <f t="shared" si="134"/>
        <v>-5248</v>
      </c>
      <c r="AR187" s="3">
        <f t="shared" si="135"/>
        <v>-66709</v>
      </c>
    </row>
    <row r="188" spans="1:44" outlineLevel="2" x14ac:dyDescent="0.25">
      <c r="A188" s="1" t="s">
        <v>383</v>
      </c>
      <c r="B188" s="1" t="s">
        <v>384</v>
      </c>
      <c r="D188" s="3">
        <v>1352</v>
      </c>
      <c r="E188" s="3">
        <v>1382</v>
      </c>
      <c r="F188" s="3">
        <v>3619</v>
      </c>
      <c r="G188" s="3">
        <v>278</v>
      </c>
      <c r="H188" s="3">
        <v>683</v>
      </c>
      <c r="I188" s="3">
        <v>1595</v>
      </c>
      <c r="J188" s="3">
        <v>534</v>
      </c>
      <c r="K188" s="3">
        <v>933</v>
      </c>
      <c r="L188" s="3">
        <v>1836</v>
      </c>
      <c r="M188" s="3">
        <v>1063</v>
      </c>
      <c r="N188" s="3">
        <v>469</v>
      </c>
      <c r="O188" s="3">
        <v>816</v>
      </c>
      <c r="P188" s="3">
        <f t="shared" si="121"/>
        <v>14560</v>
      </c>
      <c r="Q188" s="3"/>
      <c r="R188" s="3">
        <v>448</v>
      </c>
      <c r="S188" s="3">
        <v>446</v>
      </c>
      <c r="T188" s="3">
        <v>398</v>
      </c>
      <c r="U188" s="3">
        <v>298</v>
      </c>
      <c r="V188" s="3">
        <v>362</v>
      </c>
      <c r="W188" s="3">
        <v>298</v>
      </c>
      <c r="X188" s="3">
        <v>300</v>
      </c>
      <c r="Y188" s="3">
        <v>327</v>
      </c>
      <c r="Z188" s="3">
        <v>311</v>
      </c>
      <c r="AA188" s="3">
        <v>306</v>
      </c>
      <c r="AB188" s="3">
        <v>295</v>
      </c>
      <c r="AC188" s="3">
        <v>3271</v>
      </c>
      <c r="AD188" s="3">
        <f t="shared" si="122"/>
        <v>7060</v>
      </c>
      <c r="AF188" s="3">
        <f t="shared" si="123"/>
        <v>904</v>
      </c>
      <c r="AG188" s="3">
        <f t="shared" si="124"/>
        <v>936</v>
      </c>
      <c r="AH188" s="3">
        <f t="shared" si="125"/>
        <v>3221</v>
      </c>
      <c r="AI188" s="3">
        <f t="shared" si="126"/>
        <v>-20</v>
      </c>
      <c r="AJ188" s="3">
        <f t="shared" si="127"/>
        <v>321</v>
      </c>
      <c r="AK188" s="3">
        <f t="shared" si="128"/>
        <v>1297</v>
      </c>
      <c r="AL188" s="3">
        <f t="shared" si="129"/>
        <v>234</v>
      </c>
      <c r="AM188" s="3">
        <f t="shared" si="130"/>
        <v>606</v>
      </c>
      <c r="AN188" s="3">
        <f t="shared" si="131"/>
        <v>1525</v>
      </c>
      <c r="AO188" s="3">
        <f t="shared" si="132"/>
        <v>757</v>
      </c>
      <c r="AP188" s="3">
        <f t="shared" si="133"/>
        <v>174</v>
      </c>
      <c r="AQ188" s="3">
        <f t="shared" si="134"/>
        <v>-2455</v>
      </c>
      <c r="AR188" s="3">
        <f t="shared" si="135"/>
        <v>7500</v>
      </c>
    </row>
    <row r="189" spans="1:44" outlineLevel="2" x14ac:dyDescent="0.25">
      <c r="A189" s="1" t="s">
        <v>385</v>
      </c>
      <c r="B189" s="1" t="s">
        <v>386</v>
      </c>
      <c r="D189" s="3">
        <v>2313</v>
      </c>
      <c r="E189" s="3">
        <v>1991</v>
      </c>
      <c r="F189" s="3">
        <v>1656</v>
      </c>
      <c r="G189" s="3">
        <v>1733</v>
      </c>
      <c r="H189" s="3">
        <v>2132</v>
      </c>
      <c r="I189" s="3">
        <v>1083</v>
      </c>
      <c r="J189" s="3">
        <v>2252</v>
      </c>
      <c r="K189" s="3">
        <v>1672</v>
      </c>
      <c r="L189" s="3">
        <v>1661</v>
      </c>
      <c r="M189" s="3">
        <v>2054</v>
      </c>
      <c r="N189" s="3">
        <v>1799</v>
      </c>
      <c r="O189" s="3">
        <v>1949</v>
      </c>
      <c r="P189" s="3">
        <f t="shared" si="121"/>
        <v>22295</v>
      </c>
      <c r="Q189" s="3"/>
      <c r="R189" s="3">
        <v>2012</v>
      </c>
      <c r="S189" s="3">
        <v>1772</v>
      </c>
      <c r="T189" s="3">
        <v>2101</v>
      </c>
      <c r="U189" s="3">
        <v>2170</v>
      </c>
      <c r="V189" s="3">
        <v>2100</v>
      </c>
      <c r="W189" s="3">
        <v>2096</v>
      </c>
      <c r="X189" s="3">
        <v>1940</v>
      </c>
      <c r="Y189" s="3">
        <v>1844</v>
      </c>
      <c r="Z189" s="3">
        <v>1663</v>
      </c>
      <c r="AA189" s="3">
        <v>1652</v>
      </c>
      <c r="AB189" s="3">
        <v>1640</v>
      </c>
      <c r="AC189" s="3">
        <v>1354</v>
      </c>
      <c r="AD189" s="3">
        <f t="shared" si="122"/>
        <v>22344</v>
      </c>
      <c r="AF189" s="3">
        <f t="shared" si="123"/>
        <v>301</v>
      </c>
      <c r="AG189" s="3">
        <f t="shared" si="124"/>
        <v>219</v>
      </c>
      <c r="AH189" s="3">
        <f t="shared" si="125"/>
        <v>-445</v>
      </c>
      <c r="AI189" s="3">
        <f t="shared" si="126"/>
        <v>-437</v>
      </c>
      <c r="AJ189" s="3">
        <f t="shared" si="127"/>
        <v>32</v>
      </c>
      <c r="AK189" s="3">
        <f t="shared" si="128"/>
        <v>-1013</v>
      </c>
      <c r="AL189" s="3">
        <f t="shared" si="129"/>
        <v>312</v>
      </c>
      <c r="AM189" s="3">
        <f t="shared" si="130"/>
        <v>-172</v>
      </c>
      <c r="AN189" s="3">
        <f t="shared" si="131"/>
        <v>-2</v>
      </c>
      <c r="AO189" s="3">
        <f t="shared" si="132"/>
        <v>402</v>
      </c>
      <c r="AP189" s="3">
        <f t="shared" si="133"/>
        <v>159</v>
      </c>
      <c r="AQ189" s="3">
        <f t="shared" si="134"/>
        <v>595</v>
      </c>
      <c r="AR189" s="3">
        <f t="shared" si="135"/>
        <v>-49</v>
      </c>
    </row>
    <row r="190" spans="1:44" outlineLevel="2" x14ac:dyDescent="0.25">
      <c r="A190" s="1" t="s">
        <v>387</v>
      </c>
      <c r="B190" s="1" t="s">
        <v>388</v>
      </c>
      <c r="D190" s="3">
        <v>10146</v>
      </c>
      <c r="E190" s="3">
        <v>2253</v>
      </c>
      <c r="F190" s="3">
        <v>3878</v>
      </c>
      <c r="G190" s="3">
        <v>432</v>
      </c>
      <c r="H190" s="3">
        <v>-43</v>
      </c>
      <c r="I190" s="3">
        <v>7366</v>
      </c>
      <c r="J190" s="3">
        <v>-710</v>
      </c>
      <c r="K190" s="3">
        <v>8394</v>
      </c>
      <c r="L190" s="3">
        <v>8774</v>
      </c>
      <c r="M190" s="3">
        <v>3789</v>
      </c>
      <c r="N190" s="3">
        <v>2404</v>
      </c>
      <c r="O190" s="3">
        <v>159</v>
      </c>
      <c r="P190" s="3">
        <f t="shared" si="121"/>
        <v>46842</v>
      </c>
      <c r="Q190" s="3"/>
      <c r="R190" s="3">
        <v>11034</v>
      </c>
      <c r="S190" s="3">
        <v>0</v>
      </c>
      <c r="T190" s="3">
        <v>3955</v>
      </c>
      <c r="U190" s="3">
        <v>5108</v>
      </c>
      <c r="V190" s="3">
        <v>2921</v>
      </c>
      <c r="W190" s="3">
        <v>2505</v>
      </c>
      <c r="X190" s="3">
        <v>6201</v>
      </c>
      <c r="Y190" s="3">
        <v>5219</v>
      </c>
      <c r="Z190" s="3">
        <v>-6201</v>
      </c>
      <c r="AA190" s="3">
        <v>10560</v>
      </c>
      <c r="AB190" s="3">
        <v>-7092</v>
      </c>
      <c r="AC190" s="3">
        <v>4632</v>
      </c>
      <c r="AD190" s="3">
        <f t="shared" si="122"/>
        <v>38842</v>
      </c>
      <c r="AF190" s="3">
        <f t="shared" si="123"/>
        <v>-888</v>
      </c>
      <c r="AG190" s="3">
        <f t="shared" si="124"/>
        <v>2253</v>
      </c>
      <c r="AH190" s="3">
        <f t="shared" si="125"/>
        <v>-77</v>
      </c>
      <c r="AI190" s="3">
        <f t="shared" si="126"/>
        <v>-4676</v>
      </c>
      <c r="AJ190" s="3">
        <f t="shared" si="127"/>
        <v>-2964</v>
      </c>
      <c r="AK190" s="3">
        <f t="shared" si="128"/>
        <v>4861</v>
      </c>
      <c r="AL190" s="3">
        <f t="shared" si="129"/>
        <v>-6911</v>
      </c>
      <c r="AM190" s="3">
        <f t="shared" si="130"/>
        <v>3175</v>
      </c>
      <c r="AN190" s="3">
        <f t="shared" si="131"/>
        <v>14975</v>
      </c>
      <c r="AO190" s="3">
        <f t="shared" si="132"/>
        <v>-6771</v>
      </c>
      <c r="AP190" s="3">
        <f t="shared" si="133"/>
        <v>9496</v>
      </c>
      <c r="AQ190" s="3">
        <f t="shared" si="134"/>
        <v>-4473</v>
      </c>
      <c r="AR190" s="3">
        <f t="shared" si="135"/>
        <v>8000</v>
      </c>
    </row>
    <row r="191" spans="1:44" outlineLevel="2" x14ac:dyDescent="0.25">
      <c r="A191" s="1" t="s">
        <v>389</v>
      </c>
      <c r="B191" s="1" t="s">
        <v>390</v>
      </c>
      <c r="D191" s="3">
        <v>156299</v>
      </c>
      <c r="E191" s="3">
        <v>203544</v>
      </c>
      <c r="F191" s="3">
        <v>203507</v>
      </c>
      <c r="G191" s="3">
        <v>203499</v>
      </c>
      <c r="H191" s="3">
        <v>203520</v>
      </c>
      <c r="I191" s="3">
        <v>203164</v>
      </c>
      <c r="J191" s="3">
        <v>203843</v>
      </c>
      <c r="K191" s="3">
        <v>203500</v>
      </c>
      <c r="L191" s="3">
        <v>203506</v>
      </c>
      <c r="M191" s="3">
        <v>203500</v>
      </c>
      <c r="N191" s="3">
        <v>194408</v>
      </c>
      <c r="O191" s="3">
        <v>194483</v>
      </c>
      <c r="P191" s="3">
        <f t="shared" si="121"/>
        <v>2376773</v>
      </c>
      <c r="Q191" s="3"/>
      <c r="R191" s="3">
        <v>261740</v>
      </c>
      <c r="S191" s="3">
        <v>285098</v>
      </c>
      <c r="T191" s="3">
        <v>285011</v>
      </c>
      <c r="U191" s="3">
        <v>285011</v>
      </c>
      <c r="V191" s="3">
        <v>285015</v>
      </c>
      <c r="W191" s="3">
        <v>285022</v>
      </c>
      <c r="X191" s="3">
        <v>285015</v>
      </c>
      <c r="Y191" s="3">
        <v>285012</v>
      </c>
      <c r="Z191" s="3">
        <v>285016</v>
      </c>
      <c r="AA191" s="3">
        <v>285016</v>
      </c>
      <c r="AB191" s="3">
        <v>227167</v>
      </c>
      <c r="AC191" s="3">
        <v>227165</v>
      </c>
      <c r="AD191" s="3">
        <f t="shared" si="122"/>
        <v>3281288</v>
      </c>
      <c r="AF191" s="3">
        <f t="shared" si="123"/>
        <v>-105441</v>
      </c>
      <c r="AG191" s="3">
        <f t="shared" si="124"/>
        <v>-81554</v>
      </c>
      <c r="AH191" s="3">
        <f t="shared" si="125"/>
        <v>-81504</v>
      </c>
      <c r="AI191" s="3">
        <f t="shared" si="126"/>
        <v>-81512</v>
      </c>
      <c r="AJ191" s="3">
        <f t="shared" si="127"/>
        <v>-81495</v>
      </c>
      <c r="AK191" s="3">
        <f t="shared" si="128"/>
        <v>-81858</v>
      </c>
      <c r="AL191" s="3">
        <f t="shared" si="129"/>
        <v>-81172</v>
      </c>
      <c r="AM191" s="3">
        <f t="shared" si="130"/>
        <v>-81512</v>
      </c>
      <c r="AN191" s="3">
        <f t="shared" si="131"/>
        <v>-81510</v>
      </c>
      <c r="AO191" s="3">
        <f t="shared" si="132"/>
        <v>-81516</v>
      </c>
      <c r="AP191" s="3">
        <f t="shared" si="133"/>
        <v>-32759</v>
      </c>
      <c r="AQ191" s="3">
        <f t="shared" si="134"/>
        <v>-32682</v>
      </c>
      <c r="AR191" s="3">
        <f t="shared" si="135"/>
        <v>-904515</v>
      </c>
    </row>
    <row r="192" spans="1:44" outlineLevel="2" x14ac:dyDescent="0.25">
      <c r="A192" s="1" t="s">
        <v>391</v>
      </c>
      <c r="B192" s="1" t="s">
        <v>392</v>
      </c>
      <c r="D192" s="3">
        <v>13887</v>
      </c>
      <c r="E192" s="3">
        <v>11727</v>
      </c>
      <c r="F192" s="3">
        <v>11663</v>
      </c>
      <c r="G192" s="3">
        <v>12638</v>
      </c>
      <c r="H192" s="3">
        <v>12507</v>
      </c>
      <c r="I192" s="3">
        <v>11843</v>
      </c>
      <c r="J192" s="3">
        <v>12071</v>
      </c>
      <c r="K192" s="3">
        <v>12020</v>
      </c>
      <c r="L192" s="3">
        <v>12287</v>
      </c>
      <c r="M192" s="3">
        <v>12270</v>
      </c>
      <c r="N192" s="3">
        <v>12313</v>
      </c>
      <c r="O192" s="3">
        <v>12062</v>
      </c>
      <c r="P192" s="3">
        <f t="shared" si="121"/>
        <v>147288</v>
      </c>
      <c r="Q192" s="3"/>
      <c r="R192" s="3">
        <v>10184</v>
      </c>
      <c r="S192" s="3">
        <v>10409</v>
      </c>
      <c r="T192" s="3">
        <v>11117</v>
      </c>
      <c r="U192" s="3">
        <v>12908</v>
      </c>
      <c r="V192" s="3">
        <v>9673</v>
      </c>
      <c r="W192" s="3">
        <v>8384</v>
      </c>
      <c r="X192" s="3">
        <v>9885</v>
      </c>
      <c r="Y192" s="3">
        <v>10611</v>
      </c>
      <c r="Z192" s="3">
        <v>9943</v>
      </c>
      <c r="AA192" s="3">
        <v>9912</v>
      </c>
      <c r="AB192" s="3">
        <v>14651</v>
      </c>
      <c r="AC192" s="3">
        <v>9846</v>
      </c>
      <c r="AD192" s="3">
        <f t="shared" si="122"/>
        <v>127523</v>
      </c>
      <c r="AF192" s="3">
        <f t="shared" si="123"/>
        <v>3703</v>
      </c>
      <c r="AG192" s="3">
        <f t="shared" si="124"/>
        <v>1318</v>
      </c>
      <c r="AH192" s="3">
        <f t="shared" si="125"/>
        <v>546</v>
      </c>
      <c r="AI192" s="3">
        <f t="shared" si="126"/>
        <v>-270</v>
      </c>
      <c r="AJ192" s="3">
        <f t="shared" si="127"/>
        <v>2834</v>
      </c>
      <c r="AK192" s="3">
        <f t="shared" si="128"/>
        <v>3459</v>
      </c>
      <c r="AL192" s="3">
        <f t="shared" si="129"/>
        <v>2186</v>
      </c>
      <c r="AM192" s="3">
        <f t="shared" si="130"/>
        <v>1409</v>
      </c>
      <c r="AN192" s="3">
        <f t="shared" si="131"/>
        <v>2344</v>
      </c>
      <c r="AO192" s="3">
        <f t="shared" si="132"/>
        <v>2358</v>
      </c>
      <c r="AP192" s="3">
        <f t="shared" si="133"/>
        <v>-2338</v>
      </c>
      <c r="AQ192" s="3">
        <f t="shared" si="134"/>
        <v>2216</v>
      </c>
      <c r="AR192" s="3">
        <f t="shared" si="135"/>
        <v>19765</v>
      </c>
    </row>
    <row r="193" spans="1:44" outlineLevel="2" x14ac:dyDescent="0.25">
      <c r="A193" s="1" t="s">
        <v>393</v>
      </c>
      <c r="B193" s="1" t="s">
        <v>394</v>
      </c>
      <c r="D193" s="3">
        <v>502651</v>
      </c>
      <c r="E193" s="3">
        <v>389047</v>
      </c>
      <c r="F193" s="3">
        <v>382554</v>
      </c>
      <c r="G193" s="3">
        <v>382902</v>
      </c>
      <c r="H193" s="3">
        <v>379963</v>
      </c>
      <c r="I193" s="3">
        <v>378788</v>
      </c>
      <c r="J193" s="3">
        <v>381956</v>
      </c>
      <c r="K193" s="3">
        <v>380691</v>
      </c>
      <c r="L193" s="3">
        <v>379070</v>
      </c>
      <c r="M193" s="3">
        <v>378999</v>
      </c>
      <c r="N193" s="3">
        <v>465587</v>
      </c>
      <c r="O193" s="3">
        <v>797</v>
      </c>
      <c r="P193" s="3">
        <f t="shared" si="121"/>
        <v>4403005</v>
      </c>
      <c r="Q193" s="3"/>
      <c r="R193" s="3">
        <v>482352</v>
      </c>
      <c r="S193" s="3">
        <v>444737</v>
      </c>
      <c r="T193" s="3">
        <v>444406</v>
      </c>
      <c r="U193" s="3">
        <v>440851</v>
      </c>
      <c r="V193" s="3">
        <v>419480</v>
      </c>
      <c r="W193" s="3">
        <v>399487</v>
      </c>
      <c r="X193" s="3">
        <v>398889</v>
      </c>
      <c r="Y193" s="3">
        <v>395277</v>
      </c>
      <c r="Z193" s="3">
        <v>394226</v>
      </c>
      <c r="AA193" s="3">
        <v>588326</v>
      </c>
      <c r="AB193" s="3">
        <v>470378</v>
      </c>
      <c r="AC193" s="3">
        <v>302054</v>
      </c>
      <c r="AD193" s="3">
        <f t="shared" si="122"/>
        <v>5180463</v>
      </c>
      <c r="AF193" s="3">
        <f t="shared" si="123"/>
        <v>20299</v>
      </c>
      <c r="AG193" s="3">
        <f t="shared" si="124"/>
        <v>-55690</v>
      </c>
      <c r="AH193" s="3">
        <f t="shared" si="125"/>
        <v>-61852</v>
      </c>
      <c r="AI193" s="3">
        <f t="shared" si="126"/>
        <v>-57949</v>
      </c>
      <c r="AJ193" s="3">
        <f t="shared" si="127"/>
        <v>-39517</v>
      </c>
      <c r="AK193" s="3">
        <f t="shared" si="128"/>
        <v>-20699</v>
      </c>
      <c r="AL193" s="3">
        <f t="shared" si="129"/>
        <v>-16933</v>
      </c>
      <c r="AM193" s="3">
        <f t="shared" si="130"/>
        <v>-14586</v>
      </c>
      <c r="AN193" s="3">
        <f t="shared" si="131"/>
        <v>-15156</v>
      </c>
      <c r="AO193" s="3">
        <f t="shared" si="132"/>
        <v>-209327</v>
      </c>
      <c r="AP193" s="3">
        <f t="shared" si="133"/>
        <v>-4791</v>
      </c>
      <c r="AQ193" s="3">
        <f t="shared" si="134"/>
        <v>-301257</v>
      </c>
      <c r="AR193" s="3">
        <f t="shared" si="135"/>
        <v>-777458</v>
      </c>
    </row>
    <row r="194" spans="1:44" outlineLevel="2" x14ac:dyDescent="0.25">
      <c r="A194" s="1" t="s">
        <v>395</v>
      </c>
      <c r="B194" s="1" t="s">
        <v>396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f t="shared" si="121"/>
        <v>0</v>
      </c>
      <c r="Q194" s="3"/>
      <c r="R194" s="3">
        <v>0</v>
      </c>
      <c r="S194" s="3">
        <v>0</v>
      </c>
      <c r="T194" s="3">
        <v>0</v>
      </c>
      <c r="U194" s="3">
        <v>2</v>
      </c>
      <c r="V194" s="3">
        <v>54</v>
      </c>
      <c r="W194" s="3">
        <v>3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f t="shared" si="122"/>
        <v>59</v>
      </c>
      <c r="AF194" s="3">
        <f t="shared" si="123"/>
        <v>0</v>
      </c>
      <c r="AG194" s="3">
        <f t="shared" si="124"/>
        <v>0</v>
      </c>
      <c r="AH194" s="3">
        <f t="shared" si="125"/>
        <v>0</v>
      </c>
      <c r="AI194" s="3">
        <f t="shared" si="126"/>
        <v>-2</v>
      </c>
      <c r="AJ194" s="3">
        <f t="shared" si="127"/>
        <v>-54</v>
      </c>
      <c r="AK194" s="3">
        <f t="shared" si="128"/>
        <v>-3</v>
      </c>
      <c r="AL194" s="3">
        <f t="shared" si="129"/>
        <v>0</v>
      </c>
      <c r="AM194" s="3">
        <f t="shared" si="130"/>
        <v>0</v>
      </c>
      <c r="AN194" s="3">
        <f t="shared" si="131"/>
        <v>0</v>
      </c>
      <c r="AO194" s="3">
        <f t="shared" si="132"/>
        <v>0</v>
      </c>
      <c r="AP194" s="3">
        <f t="shared" si="133"/>
        <v>0</v>
      </c>
      <c r="AQ194" s="3">
        <f t="shared" si="134"/>
        <v>0</v>
      </c>
      <c r="AR194" s="3">
        <f t="shared" si="135"/>
        <v>-59</v>
      </c>
    </row>
    <row r="195" spans="1:44" outlineLevel="2" x14ac:dyDescent="0.25">
      <c r="A195" s="1" t="s">
        <v>397</v>
      </c>
      <c r="B195" s="1" t="s">
        <v>398</v>
      </c>
      <c r="D195" s="3">
        <v>883</v>
      </c>
      <c r="E195" s="3">
        <v>19058</v>
      </c>
      <c r="F195" s="3">
        <v>19077</v>
      </c>
      <c r="G195" s="3">
        <v>16799</v>
      </c>
      <c r="H195" s="3">
        <v>16830</v>
      </c>
      <c r="I195" s="3">
        <v>20576</v>
      </c>
      <c r="J195" s="3">
        <v>22371</v>
      </c>
      <c r="K195" s="3">
        <v>25425</v>
      </c>
      <c r="L195" s="3">
        <v>23583</v>
      </c>
      <c r="M195" s="3">
        <v>18498</v>
      </c>
      <c r="N195" s="3">
        <v>22099</v>
      </c>
      <c r="O195" s="3">
        <v>19699</v>
      </c>
      <c r="P195" s="3">
        <f t="shared" si="121"/>
        <v>224898</v>
      </c>
      <c r="Q195" s="3"/>
      <c r="R195" s="3">
        <v>1495</v>
      </c>
      <c r="S195" s="3">
        <v>1501</v>
      </c>
      <c r="T195" s="3">
        <v>1357</v>
      </c>
      <c r="U195" s="3">
        <v>1504</v>
      </c>
      <c r="V195" s="3">
        <v>1434</v>
      </c>
      <c r="W195" s="3">
        <v>1377</v>
      </c>
      <c r="X195" s="3">
        <v>1366</v>
      </c>
      <c r="Y195" s="3">
        <v>1358</v>
      </c>
      <c r="Z195" s="3">
        <v>1356</v>
      </c>
      <c r="AA195" s="3">
        <v>-453</v>
      </c>
      <c r="AB195" s="3">
        <v>908</v>
      </c>
      <c r="AC195" s="3">
        <v>882</v>
      </c>
      <c r="AD195" s="3">
        <f t="shared" si="122"/>
        <v>14085</v>
      </c>
      <c r="AF195" s="3">
        <f t="shared" si="123"/>
        <v>-612</v>
      </c>
      <c r="AG195" s="3">
        <f t="shared" si="124"/>
        <v>17557</v>
      </c>
      <c r="AH195" s="3">
        <f t="shared" si="125"/>
        <v>17720</v>
      </c>
      <c r="AI195" s="3">
        <f t="shared" si="126"/>
        <v>15295</v>
      </c>
      <c r="AJ195" s="3">
        <f t="shared" si="127"/>
        <v>15396</v>
      </c>
      <c r="AK195" s="3">
        <f t="shared" si="128"/>
        <v>19199</v>
      </c>
      <c r="AL195" s="3">
        <f t="shared" si="129"/>
        <v>21005</v>
      </c>
      <c r="AM195" s="3">
        <f t="shared" si="130"/>
        <v>24067</v>
      </c>
      <c r="AN195" s="3">
        <f t="shared" si="131"/>
        <v>22227</v>
      </c>
      <c r="AO195" s="3">
        <f t="shared" si="132"/>
        <v>18951</v>
      </c>
      <c r="AP195" s="3">
        <f t="shared" si="133"/>
        <v>21191</v>
      </c>
      <c r="AQ195" s="3">
        <f t="shared" si="134"/>
        <v>18817</v>
      </c>
      <c r="AR195" s="3">
        <f t="shared" si="135"/>
        <v>210813</v>
      </c>
    </row>
    <row r="196" spans="1:44" outlineLevel="2" x14ac:dyDescent="0.25">
      <c r="A196" s="1" t="s">
        <v>399</v>
      </c>
      <c r="B196" s="1" t="s">
        <v>400</v>
      </c>
      <c r="D196" s="3">
        <v>18307</v>
      </c>
      <c r="E196" s="3">
        <v>17506</v>
      </c>
      <c r="F196" s="3">
        <v>17996</v>
      </c>
      <c r="G196" s="3">
        <v>17967</v>
      </c>
      <c r="H196" s="3">
        <v>17937</v>
      </c>
      <c r="I196" s="3">
        <v>17904</v>
      </c>
      <c r="J196" s="3">
        <v>18158</v>
      </c>
      <c r="K196" s="3">
        <v>17841</v>
      </c>
      <c r="L196" s="3">
        <v>18316</v>
      </c>
      <c r="M196" s="3">
        <v>18081</v>
      </c>
      <c r="N196" s="3">
        <v>18790</v>
      </c>
      <c r="O196" s="3">
        <v>18486</v>
      </c>
      <c r="P196" s="3">
        <f t="shared" si="121"/>
        <v>217289</v>
      </c>
      <c r="Q196" s="3"/>
      <c r="R196" s="3">
        <v>22747</v>
      </c>
      <c r="S196" s="3">
        <v>22557</v>
      </c>
      <c r="T196" s="3">
        <v>23257</v>
      </c>
      <c r="U196" s="3">
        <v>23048</v>
      </c>
      <c r="V196" s="3">
        <v>21958</v>
      </c>
      <c r="W196" s="3">
        <v>20784</v>
      </c>
      <c r="X196" s="3">
        <v>20769</v>
      </c>
      <c r="Y196" s="3">
        <v>20598</v>
      </c>
      <c r="Z196" s="3">
        <v>20597</v>
      </c>
      <c r="AA196" s="3">
        <v>20500</v>
      </c>
      <c r="AB196" s="3">
        <v>21404</v>
      </c>
      <c r="AC196" s="3">
        <v>17796</v>
      </c>
      <c r="AD196" s="3">
        <f t="shared" si="122"/>
        <v>256015</v>
      </c>
      <c r="AF196" s="3">
        <f t="shared" si="123"/>
        <v>-4440</v>
      </c>
      <c r="AG196" s="3">
        <f t="shared" si="124"/>
        <v>-5051</v>
      </c>
      <c r="AH196" s="3">
        <f t="shared" si="125"/>
        <v>-5261</v>
      </c>
      <c r="AI196" s="3">
        <f t="shared" si="126"/>
        <v>-5081</v>
      </c>
      <c r="AJ196" s="3">
        <f t="shared" si="127"/>
        <v>-4021</v>
      </c>
      <c r="AK196" s="3">
        <f t="shared" si="128"/>
        <v>-2880</v>
      </c>
      <c r="AL196" s="3">
        <f t="shared" si="129"/>
        <v>-2611</v>
      </c>
      <c r="AM196" s="3">
        <f t="shared" si="130"/>
        <v>-2757</v>
      </c>
      <c r="AN196" s="3">
        <f t="shared" si="131"/>
        <v>-2281</v>
      </c>
      <c r="AO196" s="3">
        <f t="shared" si="132"/>
        <v>-2419</v>
      </c>
      <c r="AP196" s="3">
        <f t="shared" si="133"/>
        <v>-2614</v>
      </c>
      <c r="AQ196" s="3">
        <f t="shared" si="134"/>
        <v>690</v>
      </c>
      <c r="AR196" s="3">
        <f t="shared" si="135"/>
        <v>-38726</v>
      </c>
    </row>
    <row r="197" spans="1:44" outlineLevel="2" x14ac:dyDescent="0.25">
      <c r="A197" s="1" t="s">
        <v>401</v>
      </c>
      <c r="B197" s="1" t="s">
        <v>402</v>
      </c>
      <c r="D197" s="3">
        <v>35</v>
      </c>
      <c r="E197" s="3">
        <v>177</v>
      </c>
      <c r="F197" s="3">
        <v>19</v>
      </c>
      <c r="G197" s="3">
        <v>615</v>
      </c>
      <c r="H197" s="3">
        <v>59</v>
      </c>
      <c r="I197" s="3">
        <v>255</v>
      </c>
      <c r="J197" s="3">
        <v>178</v>
      </c>
      <c r="K197" s="3">
        <v>2</v>
      </c>
      <c r="L197" s="3">
        <v>91</v>
      </c>
      <c r="M197" s="3">
        <v>563</v>
      </c>
      <c r="N197" s="3">
        <v>31</v>
      </c>
      <c r="O197" s="3">
        <v>86</v>
      </c>
      <c r="P197" s="3">
        <f t="shared" si="121"/>
        <v>2111</v>
      </c>
      <c r="Q197" s="3"/>
      <c r="R197" s="3">
        <v>1231</v>
      </c>
      <c r="S197" s="3">
        <v>-897</v>
      </c>
      <c r="T197" s="3">
        <v>218</v>
      </c>
      <c r="U197" s="3">
        <v>198</v>
      </c>
      <c r="V197" s="3">
        <v>20</v>
      </c>
      <c r="W197" s="3">
        <v>12</v>
      </c>
      <c r="X197" s="3">
        <v>109</v>
      </c>
      <c r="Y197" s="3">
        <v>230</v>
      </c>
      <c r="Z197" s="3">
        <v>92</v>
      </c>
      <c r="AA197" s="3">
        <v>103</v>
      </c>
      <c r="AB197" s="3">
        <v>-7</v>
      </c>
      <c r="AC197" s="3">
        <v>0</v>
      </c>
      <c r="AD197" s="3">
        <f t="shared" si="122"/>
        <v>1309</v>
      </c>
      <c r="AF197" s="3">
        <f t="shared" si="123"/>
        <v>-1196</v>
      </c>
      <c r="AG197" s="3">
        <f t="shared" si="124"/>
        <v>1074</v>
      </c>
      <c r="AH197" s="3">
        <f t="shared" si="125"/>
        <v>-199</v>
      </c>
      <c r="AI197" s="3">
        <f t="shared" si="126"/>
        <v>417</v>
      </c>
      <c r="AJ197" s="3">
        <f t="shared" si="127"/>
        <v>39</v>
      </c>
      <c r="AK197" s="3">
        <f t="shared" si="128"/>
        <v>243</v>
      </c>
      <c r="AL197" s="3">
        <f t="shared" si="129"/>
        <v>69</v>
      </c>
      <c r="AM197" s="3">
        <f t="shared" si="130"/>
        <v>-228</v>
      </c>
      <c r="AN197" s="3">
        <f t="shared" si="131"/>
        <v>-1</v>
      </c>
      <c r="AO197" s="3">
        <f t="shared" si="132"/>
        <v>460</v>
      </c>
      <c r="AP197" s="3">
        <f t="shared" si="133"/>
        <v>38</v>
      </c>
      <c r="AQ197" s="3">
        <f t="shared" si="134"/>
        <v>86</v>
      </c>
      <c r="AR197" s="3">
        <f t="shared" si="135"/>
        <v>802</v>
      </c>
    </row>
    <row r="198" spans="1:44" outlineLevel="2" x14ac:dyDescent="0.25">
      <c r="A198" s="1" t="s">
        <v>403</v>
      </c>
      <c r="B198" s="1" t="s">
        <v>404</v>
      </c>
      <c r="D198" s="3">
        <v>21</v>
      </c>
      <c r="E198" s="3">
        <v>158</v>
      </c>
      <c r="F198" s="3">
        <v>536</v>
      </c>
      <c r="G198" s="3">
        <v>36</v>
      </c>
      <c r="H198" s="3">
        <v>143</v>
      </c>
      <c r="I198" s="3">
        <v>576</v>
      </c>
      <c r="J198" s="3">
        <v>486</v>
      </c>
      <c r="K198" s="3">
        <v>149</v>
      </c>
      <c r="L198" s="3">
        <v>3551</v>
      </c>
      <c r="M198" s="3">
        <v>2442</v>
      </c>
      <c r="N198" s="3">
        <v>2419</v>
      </c>
      <c r="O198" s="3">
        <v>2490</v>
      </c>
      <c r="P198" s="3">
        <f t="shared" si="121"/>
        <v>13007</v>
      </c>
      <c r="Q198" s="3"/>
      <c r="R198" s="3">
        <v>44</v>
      </c>
      <c r="S198" s="3">
        <v>85</v>
      </c>
      <c r="T198" s="3">
        <v>24</v>
      </c>
      <c r="U198" s="3">
        <v>334</v>
      </c>
      <c r="V198" s="3">
        <v>210</v>
      </c>
      <c r="W198" s="3">
        <v>44</v>
      </c>
      <c r="X198" s="3">
        <v>1022</v>
      </c>
      <c r="Y198" s="3">
        <v>736</v>
      </c>
      <c r="Z198" s="3">
        <v>33</v>
      </c>
      <c r="AA198" s="3">
        <v>25</v>
      </c>
      <c r="AB198" s="3">
        <v>28</v>
      </c>
      <c r="AC198" s="3">
        <v>26</v>
      </c>
      <c r="AD198" s="3">
        <f t="shared" si="122"/>
        <v>2611</v>
      </c>
      <c r="AF198" s="3">
        <f t="shared" si="123"/>
        <v>-23</v>
      </c>
      <c r="AG198" s="3">
        <f t="shared" si="124"/>
        <v>73</v>
      </c>
      <c r="AH198" s="3">
        <f t="shared" si="125"/>
        <v>512</v>
      </c>
      <c r="AI198" s="3">
        <f t="shared" si="126"/>
        <v>-298</v>
      </c>
      <c r="AJ198" s="3">
        <f t="shared" si="127"/>
        <v>-67</v>
      </c>
      <c r="AK198" s="3">
        <f t="shared" si="128"/>
        <v>532</v>
      </c>
      <c r="AL198" s="3">
        <f t="shared" si="129"/>
        <v>-536</v>
      </c>
      <c r="AM198" s="3">
        <f t="shared" si="130"/>
        <v>-587</v>
      </c>
      <c r="AN198" s="3">
        <f t="shared" si="131"/>
        <v>3518</v>
      </c>
      <c r="AO198" s="3">
        <f t="shared" si="132"/>
        <v>2417</v>
      </c>
      <c r="AP198" s="3">
        <f t="shared" si="133"/>
        <v>2391</v>
      </c>
      <c r="AQ198" s="3">
        <f t="shared" si="134"/>
        <v>2464</v>
      </c>
      <c r="AR198" s="3">
        <f t="shared" si="135"/>
        <v>10396</v>
      </c>
    </row>
    <row r="199" spans="1:44" outlineLevel="2" x14ac:dyDescent="0.25">
      <c r="A199" s="1" t="s">
        <v>405</v>
      </c>
      <c r="B199" s="1" t="s">
        <v>406</v>
      </c>
      <c r="D199" s="3">
        <v>102</v>
      </c>
      <c r="E199" s="3">
        <v>23</v>
      </c>
      <c r="F199" s="3">
        <v>1341</v>
      </c>
      <c r="G199" s="3">
        <v>120</v>
      </c>
      <c r="H199" s="3">
        <v>-34</v>
      </c>
      <c r="I199" s="3">
        <v>2781</v>
      </c>
      <c r="J199" s="3">
        <v>1138</v>
      </c>
      <c r="K199" s="3">
        <v>417</v>
      </c>
      <c r="L199" s="3">
        <v>-77</v>
      </c>
      <c r="M199" s="3">
        <v>173</v>
      </c>
      <c r="N199" s="3">
        <v>1860</v>
      </c>
      <c r="O199" s="3">
        <v>34</v>
      </c>
      <c r="P199" s="3">
        <f t="shared" si="121"/>
        <v>7878</v>
      </c>
      <c r="Q199" s="3"/>
      <c r="R199" s="3">
        <v>473</v>
      </c>
      <c r="S199" s="3">
        <v>0</v>
      </c>
      <c r="T199" s="3">
        <v>1679</v>
      </c>
      <c r="U199" s="3">
        <v>1885</v>
      </c>
      <c r="V199" s="3">
        <v>828</v>
      </c>
      <c r="W199" s="3">
        <v>547</v>
      </c>
      <c r="X199" s="3">
        <v>5250</v>
      </c>
      <c r="Y199" s="3">
        <v>0</v>
      </c>
      <c r="Z199" s="3">
        <v>0</v>
      </c>
      <c r="AA199" s="3">
        <v>1808</v>
      </c>
      <c r="AB199" s="3">
        <v>582</v>
      </c>
      <c r="AC199" s="3">
        <v>180</v>
      </c>
      <c r="AD199" s="3">
        <f t="shared" si="122"/>
        <v>13232</v>
      </c>
      <c r="AF199" s="3">
        <f t="shared" si="123"/>
        <v>-371</v>
      </c>
      <c r="AG199" s="3">
        <f t="shared" si="124"/>
        <v>23</v>
      </c>
      <c r="AH199" s="3">
        <f t="shared" si="125"/>
        <v>-338</v>
      </c>
      <c r="AI199" s="3">
        <f t="shared" si="126"/>
        <v>-1765</v>
      </c>
      <c r="AJ199" s="3">
        <f t="shared" si="127"/>
        <v>-862</v>
      </c>
      <c r="AK199" s="3">
        <f t="shared" si="128"/>
        <v>2234</v>
      </c>
      <c r="AL199" s="3">
        <f t="shared" si="129"/>
        <v>-4112</v>
      </c>
      <c r="AM199" s="3">
        <f t="shared" si="130"/>
        <v>417</v>
      </c>
      <c r="AN199" s="3">
        <f t="shared" si="131"/>
        <v>-77</v>
      </c>
      <c r="AO199" s="3">
        <f t="shared" si="132"/>
        <v>-1635</v>
      </c>
      <c r="AP199" s="3">
        <f t="shared" si="133"/>
        <v>1278</v>
      </c>
      <c r="AQ199" s="3">
        <f t="shared" si="134"/>
        <v>-146</v>
      </c>
      <c r="AR199" s="3">
        <f t="shared" si="135"/>
        <v>-5354</v>
      </c>
    </row>
    <row r="200" spans="1:44" outlineLevel="2" x14ac:dyDescent="0.25">
      <c r="A200" s="1" t="s">
        <v>407</v>
      </c>
      <c r="B200" s="1" t="s">
        <v>408</v>
      </c>
      <c r="D200" s="3">
        <v>-210715</v>
      </c>
      <c r="E200" s="3">
        <v>-210821</v>
      </c>
      <c r="F200" s="3">
        <v>-210676</v>
      </c>
      <c r="G200" s="3">
        <v>-209523</v>
      </c>
      <c r="H200" s="3">
        <v>-211737</v>
      </c>
      <c r="I200" s="3">
        <v>-225797</v>
      </c>
      <c r="J200" s="3">
        <v>-197935</v>
      </c>
      <c r="K200" s="3">
        <v>-212984</v>
      </c>
      <c r="L200" s="3">
        <v>-212227</v>
      </c>
      <c r="M200" s="3">
        <v>-212698</v>
      </c>
      <c r="N200" s="3">
        <v>-193198</v>
      </c>
      <c r="O200" s="3">
        <v>-186086</v>
      </c>
      <c r="P200" s="3">
        <f t="shared" si="121"/>
        <v>-2494397</v>
      </c>
      <c r="Q200" s="3"/>
      <c r="R200" s="3">
        <v>-271053</v>
      </c>
      <c r="S200" s="3">
        <v>-291773</v>
      </c>
      <c r="T200" s="3">
        <v>-294941</v>
      </c>
      <c r="U200" s="3">
        <v>-296895</v>
      </c>
      <c r="V200" s="3">
        <v>-296532</v>
      </c>
      <c r="W200" s="3">
        <v>-297235</v>
      </c>
      <c r="X200" s="3">
        <v>-302068</v>
      </c>
      <c r="Y200" s="3">
        <v>-296324</v>
      </c>
      <c r="Z200" s="3">
        <v>-296891</v>
      </c>
      <c r="AA200" s="3">
        <v>-296691</v>
      </c>
      <c r="AB200" s="3">
        <v>-211882</v>
      </c>
      <c r="AC200" s="3">
        <v>-211558</v>
      </c>
      <c r="AD200" s="3">
        <f t="shared" si="122"/>
        <v>-3363843</v>
      </c>
      <c r="AF200" s="3">
        <f t="shared" si="123"/>
        <v>60338</v>
      </c>
      <c r="AG200" s="3">
        <f t="shared" si="124"/>
        <v>80952</v>
      </c>
      <c r="AH200" s="3">
        <f t="shared" si="125"/>
        <v>84265</v>
      </c>
      <c r="AI200" s="3">
        <f t="shared" si="126"/>
        <v>87372</v>
      </c>
      <c r="AJ200" s="3">
        <f t="shared" si="127"/>
        <v>84795</v>
      </c>
      <c r="AK200" s="3">
        <f t="shared" si="128"/>
        <v>71438</v>
      </c>
      <c r="AL200" s="3">
        <f t="shared" si="129"/>
        <v>104133</v>
      </c>
      <c r="AM200" s="3">
        <f t="shared" si="130"/>
        <v>83340</v>
      </c>
      <c r="AN200" s="3">
        <f t="shared" si="131"/>
        <v>84664</v>
      </c>
      <c r="AO200" s="3">
        <f t="shared" si="132"/>
        <v>83993</v>
      </c>
      <c r="AP200" s="3">
        <f t="shared" si="133"/>
        <v>18684</v>
      </c>
      <c r="AQ200" s="3">
        <f t="shared" si="134"/>
        <v>25472</v>
      </c>
      <c r="AR200" s="3">
        <f t="shared" si="135"/>
        <v>869446</v>
      </c>
    </row>
    <row r="201" spans="1:44" outlineLevel="2" x14ac:dyDescent="0.25">
      <c r="A201" s="1" t="s">
        <v>409</v>
      </c>
      <c r="B201" s="1" t="s">
        <v>410</v>
      </c>
      <c r="D201" s="3">
        <v>119115</v>
      </c>
      <c r="E201" s="3">
        <v>190163</v>
      </c>
      <c r="F201" s="3">
        <v>132435</v>
      </c>
      <c r="G201" s="3">
        <v>135126</v>
      </c>
      <c r="H201" s="3">
        <v>141795</v>
      </c>
      <c r="I201" s="3">
        <v>128404</v>
      </c>
      <c r="J201" s="3">
        <v>197669</v>
      </c>
      <c r="K201" s="3">
        <v>139726</v>
      </c>
      <c r="L201" s="3">
        <v>127043</v>
      </c>
      <c r="M201" s="3">
        <v>202706</v>
      </c>
      <c r="N201" s="3">
        <v>127891</v>
      </c>
      <c r="O201" s="3">
        <v>127205</v>
      </c>
      <c r="P201" s="3">
        <f t="shared" si="121"/>
        <v>1769278</v>
      </c>
      <c r="Q201" s="3"/>
      <c r="R201" s="3">
        <v>158468</v>
      </c>
      <c r="S201" s="3">
        <v>149334</v>
      </c>
      <c r="T201" s="3">
        <v>212377</v>
      </c>
      <c r="U201" s="3">
        <v>155724</v>
      </c>
      <c r="V201" s="3">
        <v>154294</v>
      </c>
      <c r="W201" s="3">
        <v>140388</v>
      </c>
      <c r="X201" s="3">
        <v>161098</v>
      </c>
      <c r="Y201" s="3">
        <v>203010</v>
      </c>
      <c r="Z201" s="3">
        <v>142963</v>
      </c>
      <c r="AA201" s="3">
        <v>113128</v>
      </c>
      <c r="AB201" s="3">
        <v>129380</v>
      </c>
      <c r="AC201" s="3">
        <v>123835</v>
      </c>
      <c r="AD201" s="3">
        <f t="shared" si="122"/>
        <v>1843999</v>
      </c>
      <c r="AF201" s="3">
        <f t="shared" si="123"/>
        <v>-39353</v>
      </c>
      <c r="AG201" s="3">
        <f t="shared" si="124"/>
        <v>40829</v>
      </c>
      <c r="AH201" s="3">
        <f t="shared" si="125"/>
        <v>-79942</v>
      </c>
      <c r="AI201" s="3">
        <f t="shared" si="126"/>
        <v>-20598</v>
      </c>
      <c r="AJ201" s="3">
        <f t="shared" si="127"/>
        <v>-12499</v>
      </c>
      <c r="AK201" s="3">
        <f t="shared" si="128"/>
        <v>-11984</v>
      </c>
      <c r="AL201" s="3">
        <f t="shared" si="129"/>
        <v>36571</v>
      </c>
      <c r="AM201" s="3">
        <f t="shared" si="130"/>
        <v>-63284</v>
      </c>
      <c r="AN201" s="3">
        <f t="shared" si="131"/>
        <v>-15920</v>
      </c>
      <c r="AO201" s="3">
        <f t="shared" si="132"/>
        <v>89578</v>
      </c>
      <c r="AP201" s="3">
        <f t="shared" si="133"/>
        <v>-1489</v>
      </c>
      <c r="AQ201" s="3">
        <f t="shared" si="134"/>
        <v>3370</v>
      </c>
      <c r="AR201" s="3">
        <f t="shared" si="135"/>
        <v>-74721</v>
      </c>
    </row>
    <row r="202" spans="1:44" outlineLevel="2" x14ac:dyDescent="0.25">
      <c r="A202" s="1" t="s">
        <v>411</v>
      </c>
      <c r="B202" s="1" t="s">
        <v>412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27323</v>
      </c>
      <c r="N202" s="3">
        <v>0</v>
      </c>
      <c r="O202" s="3">
        <v>0</v>
      </c>
      <c r="P202" s="3">
        <f t="shared" si="121"/>
        <v>27323</v>
      </c>
      <c r="Q202" s="3"/>
      <c r="R202" s="3">
        <v>952</v>
      </c>
      <c r="S202" s="3">
        <v>0</v>
      </c>
      <c r="T202" s="3">
        <v>0</v>
      </c>
      <c r="U202" s="3">
        <v>-74505</v>
      </c>
      <c r="V202" s="3">
        <v>0</v>
      </c>
      <c r="W202" s="3">
        <v>0</v>
      </c>
      <c r="X202" s="3">
        <v>73801</v>
      </c>
      <c r="Y202" s="3">
        <v>0</v>
      </c>
      <c r="Z202" s="3">
        <v>0</v>
      </c>
      <c r="AA202" s="3">
        <v>-3807</v>
      </c>
      <c r="AB202" s="3">
        <v>0</v>
      </c>
      <c r="AC202" s="3">
        <v>0</v>
      </c>
      <c r="AD202" s="3">
        <f t="shared" si="122"/>
        <v>-3559</v>
      </c>
      <c r="AF202" s="3">
        <f t="shared" si="123"/>
        <v>-952</v>
      </c>
      <c r="AG202" s="3">
        <f t="shared" si="124"/>
        <v>0</v>
      </c>
      <c r="AH202" s="3">
        <f t="shared" si="125"/>
        <v>0</v>
      </c>
      <c r="AI202" s="3">
        <f t="shared" si="126"/>
        <v>74505</v>
      </c>
      <c r="AJ202" s="3">
        <f t="shared" si="127"/>
        <v>0</v>
      </c>
      <c r="AK202" s="3">
        <f t="shared" si="128"/>
        <v>0</v>
      </c>
      <c r="AL202" s="3">
        <f t="shared" si="129"/>
        <v>-73801</v>
      </c>
      <c r="AM202" s="3">
        <f t="shared" si="130"/>
        <v>0</v>
      </c>
      <c r="AN202" s="3">
        <f t="shared" si="131"/>
        <v>0</v>
      </c>
      <c r="AO202" s="3">
        <f t="shared" si="132"/>
        <v>31130</v>
      </c>
      <c r="AP202" s="3">
        <f t="shared" si="133"/>
        <v>0</v>
      </c>
      <c r="AQ202" s="3">
        <f t="shared" si="134"/>
        <v>0</v>
      </c>
      <c r="AR202" s="3">
        <f t="shared" si="135"/>
        <v>30882</v>
      </c>
    </row>
    <row r="203" spans="1:44" outlineLevel="2" x14ac:dyDescent="0.25">
      <c r="A203" s="1" t="s">
        <v>413</v>
      </c>
      <c r="B203" s="1" t="s">
        <v>414</v>
      </c>
      <c r="D203" s="3">
        <v>536</v>
      </c>
      <c r="E203" s="3">
        <v>382</v>
      </c>
      <c r="F203" s="3">
        <v>382</v>
      </c>
      <c r="G203" s="3">
        <v>382</v>
      </c>
      <c r="H203" s="3">
        <v>382</v>
      </c>
      <c r="I203" s="3">
        <v>382</v>
      </c>
      <c r="J203" s="3">
        <v>382</v>
      </c>
      <c r="K203" s="3">
        <v>382</v>
      </c>
      <c r="L203" s="3">
        <v>382</v>
      </c>
      <c r="M203" s="3">
        <v>382</v>
      </c>
      <c r="N203" s="3">
        <v>433</v>
      </c>
      <c r="O203" s="3">
        <v>433</v>
      </c>
      <c r="P203" s="3">
        <f t="shared" si="121"/>
        <v>4840</v>
      </c>
      <c r="Q203" s="3"/>
      <c r="R203" s="3">
        <v>530</v>
      </c>
      <c r="S203" s="3">
        <v>274</v>
      </c>
      <c r="T203" s="3">
        <v>274</v>
      </c>
      <c r="U203" s="3">
        <v>274</v>
      </c>
      <c r="V203" s="3">
        <v>274</v>
      </c>
      <c r="W203" s="3">
        <v>274</v>
      </c>
      <c r="X203" s="3">
        <v>274</v>
      </c>
      <c r="Y203" s="3">
        <v>274</v>
      </c>
      <c r="Z203" s="3">
        <v>274</v>
      </c>
      <c r="AA203" s="3">
        <v>274</v>
      </c>
      <c r="AB203" s="3">
        <v>306</v>
      </c>
      <c r="AC203" s="3">
        <v>306</v>
      </c>
      <c r="AD203" s="3">
        <f t="shared" si="122"/>
        <v>3608</v>
      </c>
      <c r="AF203" s="3">
        <f t="shared" ref="AF203:AF234" si="136">D203-R203</f>
        <v>6</v>
      </c>
      <c r="AG203" s="3">
        <f t="shared" ref="AG203:AG234" si="137">E203-S203</f>
        <v>108</v>
      </c>
      <c r="AH203" s="3">
        <f t="shared" ref="AH203:AH234" si="138">F203-T203</f>
        <v>108</v>
      </c>
      <c r="AI203" s="3">
        <f t="shared" ref="AI203:AI234" si="139">G203-U203</f>
        <v>108</v>
      </c>
      <c r="AJ203" s="3">
        <f t="shared" ref="AJ203:AJ234" si="140">H203-V203</f>
        <v>108</v>
      </c>
      <c r="AK203" s="3">
        <f t="shared" ref="AK203:AK234" si="141">I203-W203</f>
        <v>108</v>
      </c>
      <c r="AL203" s="3">
        <f t="shared" ref="AL203:AL234" si="142">J203-X203</f>
        <v>108</v>
      </c>
      <c r="AM203" s="3">
        <f t="shared" ref="AM203:AM234" si="143">K203-Y203</f>
        <v>108</v>
      </c>
      <c r="AN203" s="3">
        <f t="shared" ref="AN203:AN234" si="144">L203-Z203</f>
        <v>108</v>
      </c>
      <c r="AO203" s="3">
        <f t="shared" ref="AO203:AO234" si="145">M203-AA203</f>
        <v>108</v>
      </c>
      <c r="AP203" s="3">
        <f t="shared" ref="AP203:AP234" si="146">N203-AB203</f>
        <v>127</v>
      </c>
      <c r="AQ203" s="3">
        <f t="shared" ref="AQ203:AQ234" si="147">O203-AC203</f>
        <v>127</v>
      </c>
      <c r="AR203" s="3">
        <f t="shared" si="135"/>
        <v>1232</v>
      </c>
    </row>
    <row r="204" spans="1:44" outlineLevel="2" x14ac:dyDescent="0.25">
      <c r="A204" s="1" t="s">
        <v>415</v>
      </c>
      <c r="B204" s="1" t="s">
        <v>416</v>
      </c>
      <c r="D204" s="3">
        <v>-336905</v>
      </c>
      <c r="E204" s="3">
        <v>622</v>
      </c>
      <c r="F204" s="3">
        <v>719</v>
      </c>
      <c r="G204" s="3">
        <v>995</v>
      </c>
      <c r="H204" s="3">
        <v>538</v>
      </c>
      <c r="I204" s="3">
        <v>-1722</v>
      </c>
      <c r="J204" s="3">
        <v>2689</v>
      </c>
      <c r="K204" s="3">
        <v>338</v>
      </c>
      <c r="L204" s="3">
        <v>414</v>
      </c>
      <c r="M204" s="3">
        <v>413</v>
      </c>
      <c r="N204" s="3">
        <v>0</v>
      </c>
      <c r="O204" s="3">
        <v>386</v>
      </c>
      <c r="P204" s="3">
        <f t="shared" si="121"/>
        <v>-331513</v>
      </c>
      <c r="Q204" s="3"/>
      <c r="R204" s="3">
        <v>43229</v>
      </c>
      <c r="S204" s="3">
        <v>8101</v>
      </c>
      <c r="T204" s="3">
        <v>7312</v>
      </c>
      <c r="U204" s="3">
        <v>7123</v>
      </c>
      <c r="V204" s="3">
        <v>7093</v>
      </c>
      <c r="W204" s="3">
        <v>7048</v>
      </c>
      <c r="X204" s="3">
        <v>6921</v>
      </c>
      <c r="Y204" s="3">
        <v>7149</v>
      </c>
      <c r="Z204" s="3">
        <v>6970</v>
      </c>
      <c r="AA204" s="3">
        <v>7077</v>
      </c>
      <c r="AB204" s="3">
        <v>7067</v>
      </c>
      <c r="AC204" s="3">
        <v>7120</v>
      </c>
      <c r="AD204" s="3">
        <f t="shared" si="122"/>
        <v>122210</v>
      </c>
      <c r="AF204" s="3">
        <f t="shared" si="136"/>
        <v>-380134</v>
      </c>
      <c r="AG204" s="3">
        <f t="shared" si="137"/>
        <v>-7479</v>
      </c>
      <c r="AH204" s="3">
        <f t="shared" si="138"/>
        <v>-6593</v>
      </c>
      <c r="AI204" s="3">
        <f t="shared" si="139"/>
        <v>-6128</v>
      </c>
      <c r="AJ204" s="3">
        <f t="shared" si="140"/>
        <v>-6555</v>
      </c>
      <c r="AK204" s="3">
        <f t="shared" si="141"/>
        <v>-8770</v>
      </c>
      <c r="AL204" s="3">
        <f t="shared" si="142"/>
        <v>-4232</v>
      </c>
      <c r="AM204" s="3">
        <f t="shared" si="143"/>
        <v>-6811</v>
      </c>
      <c r="AN204" s="3">
        <f t="shared" si="144"/>
        <v>-6556</v>
      </c>
      <c r="AO204" s="3">
        <f t="shared" si="145"/>
        <v>-6664</v>
      </c>
      <c r="AP204" s="3">
        <f t="shared" si="146"/>
        <v>-7067</v>
      </c>
      <c r="AQ204" s="3">
        <f t="shared" si="147"/>
        <v>-6734</v>
      </c>
      <c r="AR204" s="3">
        <f t="shared" si="135"/>
        <v>-453723</v>
      </c>
    </row>
    <row r="205" spans="1:44" outlineLevel="2" x14ac:dyDescent="0.25">
      <c r="A205" s="1" t="s">
        <v>417</v>
      </c>
      <c r="B205" s="1" t="s">
        <v>418</v>
      </c>
      <c r="D205" s="3">
        <v>-78679</v>
      </c>
      <c r="E205" s="3">
        <v>-133125</v>
      </c>
      <c r="F205" s="3">
        <v>-91822</v>
      </c>
      <c r="G205" s="3">
        <v>-85836</v>
      </c>
      <c r="H205" s="3">
        <v>-49827</v>
      </c>
      <c r="I205" s="3">
        <v>-59720</v>
      </c>
      <c r="J205" s="3">
        <v>-92031</v>
      </c>
      <c r="K205" s="3">
        <v>-64029</v>
      </c>
      <c r="L205" s="3">
        <v>-68561</v>
      </c>
      <c r="M205" s="3">
        <v>-60464</v>
      </c>
      <c r="N205" s="3">
        <v>-65183</v>
      </c>
      <c r="O205" s="3">
        <v>-87268</v>
      </c>
      <c r="P205" s="3">
        <f t="shared" si="121"/>
        <v>-936545</v>
      </c>
      <c r="Q205" s="3"/>
      <c r="R205" s="3">
        <v>-102015</v>
      </c>
      <c r="S205" s="3">
        <v>-107754</v>
      </c>
      <c r="T205" s="3">
        <v>-163915</v>
      </c>
      <c r="U205" s="3">
        <v>-101813</v>
      </c>
      <c r="V205" s="3">
        <v>-72524</v>
      </c>
      <c r="W205" s="3">
        <v>-91346</v>
      </c>
      <c r="X205" s="3">
        <v>-91865</v>
      </c>
      <c r="Y205" s="3">
        <v>-141822</v>
      </c>
      <c r="Z205" s="3">
        <v>-95588</v>
      </c>
      <c r="AA205" s="3">
        <v>-84142</v>
      </c>
      <c r="AB205" s="3">
        <v>-64145</v>
      </c>
      <c r="AC205" s="3">
        <v>-74563</v>
      </c>
      <c r="AD205" s="3">
        <f t="shared" si="122"/>
        <v>-1191492</v>
      </c>
      <c r="AF205" s="3">
        <f t="shared" si="136"/>
        <v>23336</v>
      </c>
      <c r="AG205" s="3">
        <f t="shared" si="137"/>
        <v>-25371</v>
      </c>
      <c r="AH205" s="3">
        <f t="shared" si="138"/>
        <v>72093</v>
      </c>
      <c r="AI205" s="3">
        <f t="shared" si="139"/>
        <v>15977</v>
      </c>
      <c r="AJ205" s="3">
        <f t="shared" si="140"/>
        <v>22697</v>
      </c>
      <c r="AK205" s="3">
        <f t="shared" si="141"/>
        <v>31626</v>
      </c>
      <c r="AL205" s="3">
        <f t="shared" si="142"/>
        <v>-166</v>
      </c>
      <c r="AM205" s="3">
        <f t="shared" si="143"/>
        <v>77793</v>
      </c>
      <c r="AN205" s="3">
        <f t="shared" si="144"/>
        <v>27027</v>
      </c>
      <c r="AO205" s="3">
        <f t="shared" si="145"/>
        <v>23678</v>
      </c>
      <c r="AP205" s="3">
        <f t="shared" si="146"/>
        <v>-1038</v>
      </c>
      <c r="AQ205" s="3">
        <f t="shared" si="147"/>
        <v>-12705</v>
      </c>
      <c r="AR205" s="3">
        <f t="shared" si="135"/>
        <v>254947</v>
      </c>
    </row>
    <row r="206" spans="1:44" outlineLevel="2" x14ac:dyDescent="0.25">
      <c r="A206" s="1" t="s">
        <v>419</v>
      </c>
      <c r="B206" s="1" t="s">
        <v>420</v>
      </c>
      <c r="D206" s="3">
        <v>-151253</v>
      </c>
      <c r="E206" s="3">
        <v>-243953</v>
      </c>
      <c r="F206" s="3">
        <v>-168493</v>
      </c>
      <c r="G206" s="3">
        <v>-155655</v>
      </c>
      <c r="H206" s="3">
        <v>-128391</v>
      </c>
      <c r="I206" s="3">
        <v>-149990</v>
      </c>
      <c r="J206" s="3">
        <v>-232942</v>
      </c>
      <c r="K206" s="3">
        <v>-160077</v>
      </c>
      <c r="L206" s="3">
        <v>-173398</v>
      </c>
      <c r="M206" s="3">
        <v>-152683</v>
      </c>
      <c r="N206" s="3">
        <v>-129537</v>
      </c>
      <c r="O206" s="3">
        <v>-174778</v>
      </c>
      <c r="P206" s="3">
        <f t="shared" si="121"/>
        <v>-2021150</v>
      </c>
      <c r="Q206" s="3"/>
      <c r="R206" s="3">
        <v>-142912</v>
      </c>
      <c r="S206" s="3">
        <v>-175589</v>
      </c>
      <c r="T206" s="3">
        <v>-264668</v>
      </c>
      <c r="U206" s="3">
        <v>-163674</v>
      </c>
      <c r="V206" s="3">
        <v>-126401</v>
      </c>
      <c r="W206" s="3">
        <v>-157125</v>
      </c>
      <c r="X206" s="3">
        <v>-157111</v>
      </c>
      <c r="Y206" s="3">
        <v>-246698</v>
      </c>
      <c r="Z206" s="3">
        <v>-167271</v>
      </c>
      <c r="AA206" s="3">
        <v>-148808</v>
      </c>
      <c r="AB206" s="3">
        <v>-124247</v>
      </c>
      <c r="AC206" s="3">
        <v>-143250</v>
      </c>
      <c r="AD206" s="3">
        <f t="shared" si="122"/>
        <v>-2017754</v>
      </c>
      <c r="AF206" s="3">
        <f t="shared" si="136"/>
        <v>-8341</v>
      </c>
      <c r="AG206" s="3">
        <f t="shared" si="137"/>
        <v>-68364</v>
      </c>
      <c r="AH206" s="3">
        <f t="shared" si="138"/>
        <v>96175</v>
      </c>
      <c r="AI206" s="3">
        <f t="shared" si="139"/>
        <v>8019</v>
      </c>
      <c r="AJ206" s="3">
        <f t="shared" si="140"/>
        <v>-1990</v>
      </c>
      <c r="AK206" s="3">
        <f t="shared" si="141"/>
        <v>7135</v>
      </c>
      <c r="AL206" s="3">
        <f t="shared" si="142"/>
        <v>-75831</v>
      </c>
      <c r="AM206" s="3">
        <f t="shared" si="143"/>
        <v>86621</v>
      </c>
      <c r="AN206" s="3">
        <f t="shared" si="144"/>
        <v>-6127</v>
      </c>
      <c r="AO206" s="3">
        <f t="shared" si="145"/>
        <v>-3875</v>
      </c>
      <c r="AP206" s="3">
        <f t="shared" si="146"/>
        <v>-5290</v>
      </c>
      <c r="AQ206" s="3">
        <f t="shared" si="147"/>
        <v>-31528</v>
      </c>
      <c r="AR206" s="3">
        <f t="shared" si="135"/>
        <v>-3396</v>
      </c>
    </row>
    <row r="207" spans="1:44" outlineLevel="2" x14ac:dyDescent="0.25">
      <c r="A207" s="1" t="s">
        <v>421</v>
      </c>
      <c r="B207" s="1" t="s">
        <v>422</v>
      </c>
      <c r="D207" s="3">
        <v>-45055</v>
      </c>
      <c r="E207" s="3">
        <v>-68400</v>
      </c>
      <c r="F207" s="3">
        <v>-48264</v>
      </c>
      <c r="G207" s="3">
        <v>-44432</v>
      </c>
      <c r="H207" s="3">
        <v>-38357</v>
      </c>
      <c r="I207" s="3">
        <v>-41142</v>
      </c>
      <c r="J207" s="3">
        <v>-66976</v>
      </c>
      <c r="K207" s="3">
        <v>-59141</v>
      </c>
      <c r="L207" s="3">
        <v>-51268</v>
      </c>
      <c r="M207" s="3">
        <v>-73948</v>
      </c>
      <c r="N207" s="3">
        <v>-38669</v>
      </c>
      <c r="O207" s="3">
        <v>-50203</v>
      </c>
      <c r="P207" s="3">
        <f t="shared" si="121"/>
        <v>-625855</v>
      </c>
      <c r="Q207" s="3"/>
      <c r="R207" s="3">
        <v>-47647</v>
      </c>
      <c r="S207" s="3">
        <v>-47554</v>
      </c>
      <c r="T207" s="3">
        <v>-69622</v>
      </c>
      <c r="U207" s="3">
        <v>-49125</v>
      </c>
      <c r="V207" s="3">
        <v>-38513</v>
      </c>
      <c r="W207" s="3">
        <v>-43477</v>
      </c>
      <c r="X207" s="3">
        <v>-52833</v>
      </c>
      <c r="Y207" s="3">
        <v>-71746</v>
      </c>
      <c r="Z207" s="3">
        <v>-51716</v>
      </c>
      <c r="AA207" s="3">
        <v>-37934</v>
      </c>
      <c r="AB207" s="3">
        <v>-38610</v>
      </c>
      <c r="AC207" s="3">
        <v>-41508</v>
      </c>
      <c r="AD207" s="3">
        <f t="shared" si="122"/>
        <v>-590285</v>
      </c>
      <c r="AF207" s="3">
        <f t="shared" si="136"/>
        <v>2592</v>
      </c>
      <c r="AG207" s="3">
        <f t="shared" si="137"/>
        <v>-20846</v>
      </c>
      <c r="AH207" s="3">
        <f t="shared" si="138"/>
        <v>21358</v>
      </c>
      <c r="AI207" s="3">
        <f t="shared" si="139"/>
        <v>4693</v>
      </c>
      <c r="AJ207" s="3">
        <f t="shared" si="140"/>
        <v>156</v>
      </c>
      <c r="AK207" s="3">
        <f t="shared" si="141"/>
        <v>2335</v>
      </c>
      <c r="AL207" s="3">
        <f t="shared" si="142"/>
        <v>-14143</v>
      </c>
      <c r="AM207" s="3">
        <f t="shared" si="143"/>
        <v>12605</v>
      </c>
      <c r="AN207" s="3">
        <f t="shared" si="144"/>
        <v>448</v>
      </c>
      <c r="AO207" s="3">
        <f t="shared" si="145"/>
        <v>-36014</v>
      </c>
      <c r="AP207" s="3">
        <f t="shared" si="146"/>
        <v>-59</v>
      </c>
      <c r="AQ207" s="3">
        <f t="shared" si="147"/>
        <v>-8695</v>
      </c>
      <c r="AR207" s="3">
        <f t="shared" si="135"/>
        <v>-35570</v>
      </c>
    </row>
    <row r="208" spans="1:44" outlineLevel="2" x14ac:dyDescent="0.25">
      <c r="A208" s="1" t="s">
        <v>423</v>
      </c>
      <c r="B208" s="1" t="s">
        <v>424</v>
      </c>
      <c r="D208" s="3">
        <v>52639</v>
      </c>
      <c r="E208" s="3">
        <v>110987</v>
      </c>
      <c r="F208" s="3">
        <v>76629</v>
      </c>
      <c r="G208" s="3">
        <v>70988</v>
      </c>
      <c r="H208" s="3">
        <v>44536</v>
      </c>
      <c r="I208" s="3">
        <v>51817</v>
      </c>
      <c r="J208" s="3">
        <v>80583</v>
      </c>
      <c r="K208" s="3">
        <v>52958</v>
      </c>
      <c r="L208" s="3">
        <v>57460</v>
      </c>
      <c r="M208" s="3">
        <v>50552</v>
      </c>
      <c r="N208" s="3">
        <v>46878</v>
      </c>
      <c r="O208" s="3">
        <v>62776</v>
      </c>
      <c r="P208" s="3">
        <f t="shared" si="121"/>
        <v>758803</v>
      </c>
      <c r="Q208" s="3"/>
      <c r="R208" s="3">
        <v>81795</v>
      </c>
      <c r="S208" s="3">
        <v>63737</v>
      </c>
      <c r="T208" s="3">
        <v>97457</v>
      </c>
      <c r="U208" s="3">
        <v>60722</v>
      </c>
      <c r="V208" s="3">
        <v>48000</v>
      </c>
      <c r="W208" s="3">
        <v>60615</v>
      </c>
      <c r="X208" s="3">
        <v>61116</v>
      </c>
      <c r="Y208" s="3">
        <v>103147</v>
      </c>
      <c r="Z208" s="3">
        <v>69492</v>
      </c>
      <c r="AA208" s="3">
        <v>61125</v>
      </c>
      <c r="AB208" s="3">
        <v>42904</v>
      </c>
      <c r="AC208" s="3">
        <v>49889</v>
      </c>
      <c r="AD208" s="3">
        <f t="shared" si="122"/>
        <v>799999</v>
      </c>
      <c r="AF208" s="3">
        <f t="shared" si="136"/>
        <v>-29156</v>
      </c>
      <c r="AG208" s="3">
        <f t="shared" si="137"/>
        <v>47250</v>
      </c>
      <c r="AH208" s="3">
        <f t="shared" si="138"/>
        <v>-20828</v>
      </c>
      <c r="AI208" s="3">
        <f t="shared" si="139"/>
        <v>10266</v>
      </c>
      <c r="AJ208" s="3">
        <f t="shared" si="140"/>
        <v>-3464</v>
      </c>
      <c r="AK208" s="3">
        <f t="shared" si="141"/>
        <v>-8798</v>
      </c>
      <c r="AL208" s="3">
        <f t="shared" si="142"/>
        <v>19467</v>
      </c>
      <c r="AM208" s="3">
        <f t="shared" si="143"/>
        <v>-50189</v>
      </c>
      <c r="AN208" s="3">
        <f t="shared" si="144"/>
        <v>-12032</v>
      </c>
      <c r="AO208" s="3">
        <f t="shared" si="145"/>
        <v>-10573</v>
      </c>
      <c r="AP208" s="3">
        <f t="shared" si="146"/>
        <v>3974</v>
      </c>
      <c r="AQ208" s="3">
        <f t="shared" si="147"/>
        <v>12887</v>
      </c>
      <c r="AR208" s="3">
        <f t="shared" si="135"/>
        <v>-41196</v>
      </c>
    </row>
    <row r="209" spans="1:44" outlineLevel="2" x14ac:dyDescent="0.25">
      <c r="A209" s="1" t="s">
        <v>425</v>
      </c>
      <c r="B209" s="1" t="s">
        <v>426</v>
      </c>
      <c r="D209" s="3">
        <v>-34602</v>
      </c>
      <c r="E209" s="3">
        <v>-44800</v>
      </c>
      <c r="F209" s="3">
        <v>-29128</v>
      </c>
      <c r="G209" s="3">
        <v>-28203</v>
      </c>
      <c r="H209" s="3">
        <v>-26071</v>
      </c>
      <c r="I209" s="3">
        <v>-32663</v>
      </c>
      <c r="J209" s="3">
        <v>-38181</v>
      </c>
      <c r="K209" s="3">
        <v>-28779</v>
      </c>
      <c r="L209" s="3">
        <v>-34095</v>
      </c>
      <c r="M209" s="3">
        <v>-33962</v>
      </c>
      <c r="N209" s="3">
        <v>-32672</v>
      </c>
      <c r="O209" s="3">
        <v>-45919</v>
      </c>
      <c r="P209" s="3">
        <f t="shared" si="121"/>
        <v>-409075</v>
      </c>
      <c r="Q209" s="3"/>
      <c r="R209" s="3">
        <v>-109062</v>
      </c>
      <c r="S209" s="3">
        <v>-117207</v>
      </c>
      <c r="T209" s="3">
        <v>-188440</v>
      </c>
      <c r="U209" s="3">
        <v>-70617</v>
      </c>
      <c r="V209" s="3">
        <v>-69169</v>
      </c>
      <c r="W209" s="3">
        <v>-52815</v>
      </c>
      <c r="X209" s="3">
        <v>-54653</v>
      </c>
      <c r="Y209" s="3">
        <v>-65289</v>
      </c>
      <c r="Z209" s="3">
        <v>-50017</v>
      </c>
      <c r="AA209" s="3">
        <v>-36280</v>
      </c>
      <c r="AB209" s="3">
        <v>-30168</v>
      </c>
      <c r="AC209" s="3">
        <v>-33578</v>
      </c>
      <c r="AD209" s="3">
        <f t="shared" si="122"/>
        <v>-877295</v>
      </c>
      <c r="AF209" s="3">
        <f t="shared" si="136"/>
        <v>74460</v>
      </c>
      <c r="AG209" s="3">
        <f t="shared" si="137"/>
        <v>72407</v>
      </c>
      <c r="AH209" s="3">
        <f t="shared" si="138"/>
        <v>159312</v>
      </c>
      <c r="AI209" s="3">
        <f t="shared" si="139"/>
        <v>42414</v>
      </c>
      <c r="AJ209" s="3">
        <f t="shared" si="140"/>
        <v>43098</v>
      </c>
      <c r="AK209" s="3">
        <f t="shared" si="141"/>
        <v>20152</v>
      </c>
      <c r="AL209" s="3">
        <f t="shared" si="142"/>
        <v>16472</v>
      </c>
      <c r="AM209" s="3">
        <f t="shared" si="143"/>
        <v>36510</v>
      </c>
      <c r="AN209" s="3">
        <f t="shared" si="144"/>
        <v>15922</v>
      </c>
      <c r="AO209" s="3">
        <f t="shared" si="145"/>
        <v>2318</v>
      </c>
      <c r="AP209" s="3">
        <f t="shared" si="146"/>
        <v>-2504</v>
      </c>
      <c r="AQ209" s="3">
        <f t="shared" si="147"/>
        <v>-12341</v>
      </c>
      <c r="AR209" s="3">
        <f t="shared" si="135"/>
        <v>468220</v>
      </c>
    </row>
    <row r="210" spans="1:44" outlineLevel="2" x14ac:dyDescent="0.25">
      <c r="A210" s="1" t="s">
        <v>427</v>
      </c>
      <c r="B210" s="1" t="s">
        <v>428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f t="shared" si="121"/>
        <v>0</v>
      </c>
      <c r="Q210" s="3"/>
      <c r="R210" s="3">
        <v>28388</v>
      </c>
      <c r="S210" s="3">
        <v>30315</v>
      </c>
      <c r="T210" s="3">
        <v>30315</v>
      </c>
      <c r="U210" s="3">
        <v>30315</v>
      </c>
      <c r="V210" s="3">
        <v>30315</v>
      </c>
      <c r="W210" s="3">
        <v>30315</v>
      </c>
      <c r="X210" s="3">
        <v>30315</v>
      </c>
      <c r="Y210" s="3">
        <v>30315</v>
      </c>
      <c r="Z210" s="3">
        <v>30315</v>
      </c>
      <c r="AA210" s="3">
        <v>30315</v>
      </c>
      <c r="AB210" s="3">
        <v>0</v>
      </c>
      <c r="AC210" s="3">
        <v>0</v>
      </c>
      <c r="AD210" s="3">
        <f t="shared" si="122"/>
        <v>301223</v>
      </c>
      <c r="AF210" s="3">
        <f t="shared" si="136"/>
        <v>-28388</v>
      </c>
      <c r="AG210" s="3">
        <f t="shared" si="137"/>
        <v>-30315</v>
      </c>
      <c r="AH210" s="3">
        <f t="shared" si="138"/>
        <v>-30315</v>
      </c>
      <c r="AI210" s="3">
        <f t="shared" si="139"/>
        <v>-30315</v>
      </c>
      <c r="AJ210" s="3">
        <f t="shared" si="140"/>
        <v>-30315</v>
      </c>
      <c r="AK210" s="3">
        <f t="shared" si="141"/>
        <v>-30315</v>
      </c>
      <c r="AL210" s="3">
        <f t="shared" si="142"/>
        <v>-30315</v>
      </c>
      <c r="AM210" s="3">
        <f t="shared" si="143"/>
        <v>-30315</v>
      </c>
      <c r="AN210" s="3">
        <f t="shared" si="144"/>
        <v>-30315</v>
      </c>
      <c r="AO210" s="3">
        <f t="shared" si="145"/>
        <v>-30315</v>
      </c>
      <c r="AP210" s="3">
        <f t="shared" si="146"/>
        <v>0</v>
      </c>
      <c r="AQ210" s="3">
        <f t="shared" si="147"/>
        <v>0</v>
      </c>
      <c r="AR210" s="3">
        <f t="shared" si="135"/>
        <v>-301223</v>
      </c>
    </row>
    <row r="211" spans="1:44" outlineLevel="2" x14ac:dyDescent="0.25">
      <c r="A211" s="1" t="s">
        <v>429</v>
      </c>
      <c r="B211" s="1" t="s">
        <v>430</v>
      </c>
      <c r="D211" s="3">
        <v>-34070</v>
      </c>
      <c r="E211" s="3">
        <v>104568</v>
      </c>
      <c r="F211" s="3">
        <v>-217</v>
      </c>
      <c r="G211" s="3">
        <v>-43205</v>
      </c>
      <c r="H211" s="3">
        <v>14139</v>
      </c>
      <c r="I211" s="3">
        <v>-67668</v>
      </c>
      <c r="J211" s="3">
        <v>101665</v>
      </c>
      <c r="K211" s="3">
        <v>-12371</v>
      </c>
      <c r="L211" s="3">
        <v>-596</v>
      </c>
      <c r="M211" s="3">
        <v>-20230</v>
      </c>
      <c r="N211" s="3">
        <v>-70560</v>
      </c>
      <c r="O211" s="3">
        <v>-9129</v>
      </c>
      <c r="P211" s="3">
        <f t="shared" si="121"/>
        <v>-37674</v>
      </c>
      <c r="Q211" s="3"/>
      <c r="R211" s="3">
        <v>8004</v>
      </c>
      <c r="S211" s="3">
        <v>-80810</v>
      </c>
      <c r="T211" s="3">
        <v>163058</v>
      </c>
      <c r="U211" s="3">
        <v>-19766</v>
      </c>
      <c r="V211" s="3">
        <v>-11224</v>
      </c>
      <c r="W211" s="3">
        <v>-50691</v>
      </c>
      <c r="X211" s="3">
        <v>-42165</v>
      </c>
      <c r="Y211" s="3">
        <v>120951</v>
      </c>
      <c r="Z211" s="3">
        <v>7958</v>
      </c>
      <c r="AA211" s="3">
        <v>-15656</v>
      </c>
      <c r="AB211" s="3">
        <v>-65559</v>
      </c>
      <c r="AC211" s="3">
        <v>2440</v>
      </c>
      <c r="AD211" s="3">
        <f t="shared" si="122"/>
        <v>16540</v>
      </c>
      <c r="AF211" s="3">
        <f t="shared" si="136"/>
        <v>-42074</v>
      </c>
      <c r="AG211" s="3">
        <f t="shared" si="137"/>
        <v>185378</v>
      </c>
      <c r="AH211" s="3">
        <f t="shared" si="138"/>
        <v>-163275</v>
      </c>
      <c r="AI211" s="3">
        <f t="shared" si="139"/>
        <v>-23439</v>
      </c>
      <c r="AJ211" s="3">
        <f t="shared" si="140"/>
        <v>25363</v>
      </c>
      <c r="AK211" s="3">
        <f t="shared" si="141"/>
        <v>-16977</v>
      </c>
      <c r="AL211" s="3">
        <f t="shared" si="142"/>
        <v>143830</v>
      </c>
      <c r="AM211" s="3">
        <f t="shared" si="143"/>
        <v>-133322</v>
      </c>
      <c r="AN211" s="3">
        <f t="shared" si="144"/>
        <v>-8554</v>
      </c>
      <c r="AO211" s="3">
        <f t="shared" si="145"/>
        <v>-4574</v>
      </c>
      <c r="AP211" s="3">
        <f t="shared" si="146"/>
        <v>-5001</v>
      </c>
      <c r="AQ211" s="3">
        <f t="shared" si="147"/>
        <v>-11569</v>
      </c>
      <c r="AR211" s="3">
        <f t="shared" si="135"/>
        <v>-54214</v>
      </c>
    </row>
    <row r="212" spans="1:44" outlineLevel="2" x14ac:dyDescent="0.25">
      <c r="A212" s="1" t="s">
        <v>431</v>
      </c>
      <c r="B212" s="1" t="s">
        <v>432</v>
      </c>
      <c r="D212" s="3">
        <v>18052</v>
      </c>
      <c r="E212" s="3">
        <v>18052</v>
      </c>
      <c r="F212" s="3">
        <v>18052</v>
      </c>
      <c r="G212" s="3">
        <v>18052</v>
      </c>
      <c r="H212" s="3">
        <v>18052</v>
      </c>
      <c r="I212" s="3">
        <v>18052</v>
      </c>
      <c r="J212" s="3">
        <v>18052</v>
      </c>
      <c r="K212" s="3">
        <v>18052</v>
      </c>
      <c r="L212" s="3">
        <v>18052</v>
      </c>
      <c r="M212" s="3">
        <v>18052</v>
      </c>
      <c r="N212" s="3">
        <v>18052</v>
      </c>
      <c r="O212" s="3">
        <v>18052</v>
      </c>
      <c r="P212" s="3">
        <f t="shared" si="121"/>
        <v>216624</v>
      </c>
      <c r="Q212" s="3"/>
      <c r="R212" s="3">
        <v>18052</v>
      </c>
      <c r="S212" s="3">
        <v>18052</v>
      </c>
      <c r="T212" s="3">
        <v>18052</v>
      </c>
      <c r="U212" s="3">
        <v>18052</v>
      </c>
      <c r="V212" s="3">
        <v>18052</v>
      </c>
      <c r="W212" s="3">
        <v>18052</v>
      </c>
      <c r="X212" s="3">
        <v>18052</v>
      </c>
      <c r="Y212" s="3">
        <v>18052</v>
      </c>
      <c r="Z212" s="3">
        <v>18052</v>
      </c>
      <c r="AA212" s="3">
        <v>18052</v>
      </c>
      <c r="AB212" s="3">
        <v>18052</v>
      </c>
      <c r="AC212" s="3">
        <v>18052</v>
      </c>
      <c r="AD212" s="3">
        <f t="shared" si="122"/>
        <v>216624</v>
      </c>
      <c r="AF212" s="3">
        <f t="shared" si="136"/>
        <v>0</v>
      </c>
      <c r="AG212" s="3">
        <f t="shared" si="137"/>
        <v>0</v>
      </c>
      <c r="AH212" s="3">
        <f t="shared" si="138"/>
        <v>0</v>
      </c>
      <c r="AI212" s="3">
        <f t="shared" si="139"/>
        <v>0</v>
      </c>
      <c r="AJ212" s="3">
        <f t="shared" si="140"/>
        <v>0</v>
      </c>
      <c r="AK212" s="3">
        <f t="shared" si="141"/>
        <v>0</v>
      </c>
      <c r="AL212" s="3">
        <f t="shared" si="142"/>
        <v>0</v>
      </c>
      <c r="AM212" s="3">
        <f t="shared" si="143"/>
        <v>0</v>
      </c>
      <c r="AN212" s="3">
        <f t="shared" si="144"/>
        <v>0</v>
      </c>
      <c r="AO212" s="3">
        <f t="shared" si="145"/>
        <v>0</v>
      </c>
      <c r="AP212" s="3">
        <f t="shared" si="146"/>
        <v>0</v>
      </c>
      <c r="AQ212" s="3">
        <f t="shared" si="147"/>
        <v>0</v>
      </c>
      <c r="AR212" s="3">
        <f t="shared" si="135"/>
        <v>0</v>
      </c>
    </row>
    <row r="213" spans="1:44" outlineLevel="2" x14ac:dyDescent="0.25">
      <c r="A213" s="1" t="s">
        <v>433</v>
      </c>
      <c r="B213" s="1" t="s">
        <v>434</v>
      </c>
      <c r="D213" s="3">
        <v>11631</v>
      </c>
      <c r="E213" s="3">
        <v>11528</v>
      </c>
      <c r="F213" s="3">
        <v>11598</v>
      </c>
      <c r="G213" s="3">
        <v>11493</v>
      </c>
      <c r="H213" s="3">
        <v>11442</v>
      </c>
      <c r="I213" s="3">
        <v>12359</v>
      </c>
      <c r="J213" s="3">
        <v>11675</v>
      </c>
      <c r="K213" s="3">
        <v>11863</v>
      </c>
      <c r="L213" s="3">
        <v>11947</v>
      </c>
      <c r="M213" s="3">
        <v>12009</v>
      </c>
      <c r="N213" s="3">
        <v>11769</v>
      </c>
      <c r="O213" s="3">
        <v>11670</v>
      </c>
      <c r="P213" s="3">
        <f t="shared" si="121"/>
        <v>140984</v>
      </c>
      <c r="Q213" s="3"/>
      <c r="R213" s="3">
        <v>10917</v>
      </c>
      <c r="S213" s="3">
        <v>11221</v>
      </c>
      <c r="T213" s="3">
        <v>11045</v>
      </c>
      <c r="U213" s="3">
        <v>11045</v>
      </c>
      <c r="V213" s="3">
        <v>11576</v>
      </c>
      <c r="W213" s="3">
        <v>13144</v>
      </c>
      <c r="X213" s="3">
        <v>11605</v>
      </c>
      <c r="Y213" s="3">
        <v>11186</v>
      </c>
      <c r="Z213" s="3">
        <v>10946</v>
      </c>
      <c r="AA213" s="3">
        <v>10859</v>
      </c>
      <c r="AB213" s="3">
        <v>11090</v>
      </c>
      <c r="AC213" s="3">
        <v>11681</v>
      </c>
      <c r="AD213" s="3">
        <f t="shared" si="122"/>
        <v>136315</v>
      </c>
      <c r="AF213" s="3">
        <f t="shared" si="136"/>
        <v>714</v>
      </c>
      <c r="AG213" s="3">
        <f t="shared" si="137"/>
        <v>307</v>
      </c>
      <c r="AH213" s="3">
        <f t="shared" si="138"/>
        <v>553</v>
      </c>
      <c r="AI213" s="3">
        <f t="shared" si="139"/>
        <v>448</v>
      </c>
      <c r="AJ213" s="3">
        <f t="shared" si="140"/>
        <v>-134</v>
      </c>
      <c r="AK213" s="3">
        <f t="shared" si="141"/>
        <v>-785</v>
      </c>
      <c r="AL213" s="3">
        <f t="shared" si="142"/>
        <v>70</v>
      </c>
      <c r="AM213" s="3">
        <f t="shared" si="143"/>
        <v>677</v>
      </c>
      <c r="AN213" s="3">
        <f t="shared" si="144"/>
        <v>1001</v>
      </c>
      <c r="AO213" s="3">
        <f t="shared" si="145"/>
        <v>1150</v>
      </c>
      <c r="AP213" s="3">
        <f t="shared" si="146"/>
        <v>679</v>
      </c>
      <c r="AQ213" s="3">
        <f t="shared" si="147"/>
        <v>-11</v>
      </c>
      <c r="AR213" s="3">
        <f t="shared" si="135"/>
        <v>4669</v>
      </c>
    </row>
    <row r="214" spans="1:44" outlineLevel="2" x14ac:dyDescent="0.25">
      <c r="A214" s="1" t="s">
        <v>435</v>
      </c>
      <c r="B214" s="1" t="s">
        <v>436</v>
      </c>
      <c r="D214" s="3">
        <v>-56</v>
      </c>
      <c r="E214" s="3">
        <v>-2</v>
      </c>
      <c r="F214" s="3">
        <v>9</v>
      </c>
      <c r="G214" s="3">
        <v>-9</v>
      </c>
      <c r="H214" s="3">
        <v>0</v>
      </c>
      <c r="I214" s="3">
        <v>7</v>
      </c>
      <c r="J214" s="3">
        <v>44</v>
      </c>
      <c r="K214" s="3">
        <v>-35</v>
      </c>
      <c r="L214" s="3">
        <v>-16</v>
      </c>
      <c r="M214" s="3">
        <v>0</v>
      </c>
      <c r="N214" s="3">
        <v>5</v>
      </c>
      <c r="O214" s="3">
        <v>-6</v>
      </c>
      <c r="P214" s="3">
        <f t="shared" si="121"/>
        <v>-59</v>
      </c>
      <c r="Q214" s="3"/>
      <c r="R214" s="3">
        <v>-7</v>
      </c>
      <c r="S214" s="3">
        <v>53</v>
      </c>
      <c r="T214" s="3">
        <v>0</v>
      </c>
      <c r="U214" s="3">
        <v>50</v>
      </c>
      <c r="V214" s="3">
        <v>-34</v>
      </c>
      <c r="W214" s="3">
        <v>40</v>
      </c>
      <c r="X214" s="3">
        <v>-56</v>
      </c>
      <c r="Y214" s="3">
        <v>0</v>
      </c>
      <c r="Z214" s="3">
        <v>3</v>
      </c>
      <c r="AA214" s="3">
        <v>20</v>
      </c>
      <c r="AB214" s="3">
        <v>4</v>
      </c>
      <c r="AC214" s="3">
        <v>31</v>
      </c>
      <c r="AD214" s="3">
        <f t="shared" si="122"/>
        <v>104</v>
      </c>
      <c r="AF214" s="3">
        <f t="shared" si="136"/>
        <v>-49</v>
      </c>
      <c r="AG214" s="3">
        <f t="shared" si="137"/>
        <v>-55</v>
      </c>
      <c r="AH214" s="3">
        <f t="shared" si="138"/>
        <v>9</v>
      </c>
      <c r="AI214" s="3">
        <f t="shared" si="139"/>
        <v>-59</v>
      </c>
      <c r="AJ214" s="3">
        <f t="shared" si="140"/>
        <v>34</v>
      </c>
      <c r="AK214" s="3">
        <f t="shared" si="141"/>
        <v>-33</v>
      </c>
      <c r="AL214" s="3">
        <f t="shared" si="142"/>
        <v>100</v>
      </c>
      <c r="AM214" s="3">
        <f t="shared" si="143"/>
        <v>-35</v>
      </c>
      <c r="AN214" s="3">
        <f t="shared" si="144"/>
        <v>-19</v>
      </c>
      <c r="AO214" s="3">
        <f t="shared" si="145"/>
        <v>-20</v>
      </c>
      <c r="AP214" s="3">
        <f t="shared" si="146"/>
        <v>1</v>
      </c>
      <c r="AQ214" s="3">
        <f t="shared" si="147"/>
        <v>-37</v>
      </c>
      <c r="AR214" s="3">
        <f t="shared" si="135"/>
        <v>-163</v>
      </c>
    </row>
    <row r="215" spans="1:44" outlineLevel="2" x14ac:dyDescent="0.25">
      <c r="A215" s="1" t="s">
        <v>437</v>
      </c>
      <c r="B215" s="1" t="s">
        <v>438</v>
      </c>
      <c r="D215" s="3">
        <v>21</v>
      </c>
      <c r="E215" s="3">
        <v>150</v>
      </c>
      <c r="F215" s="3">
        <v>-2</v>
      </c>
      <c r="G215" s="3">
        <v>16</v>
      </c>
      <c r="H215" s="3">
        <v>-2</v>
      </c>
      <c r="I215" s="3">
        <v>15</v>
      </c>
      <c r="J215" s="3">
        <v>-28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f t="shared" si="121"/>
        <v>170</v>
      </c>
      <c r="Q215" s="3"/>
      <c r="R215" s="3">
        <v>12</v>
      </c>
      <c r="S215" s="3">
        <v>18</v>
      </c>
      <c r="T215" s="3">
        <v>-42</v>
      </c>
      <c r="U215" s="3">
        <v>0</v>
      </c>
      <c r="V215" s="3">
        <v>3</v>
      </c>
      <c r="W215" s="3">
        <v>-3</v>
      </c>
      <c r="X215" s="3">
        <v>0</v>
      </c>
      <c r="Y215" s="3">
        <v>4</v>
      </c>
      <c r="Z215" s="3">
        <v>-4</v>
      </c>
      <c r="AA215" s="3">
        <v>0</v>
      </c>
      <c r="AB215" s="3">
        <v>0</v>
      </c>
      <c r="AC215" s="3">
        <v>0</v>
      </c>
      <c r="AD215" s="3">
        <f t="shared" si="122"/>
        <v>-12</v>
      </c>
      <c r="AF215" s="3">
        <f t="shared" si="136"/>
        <v>9</v>
      </c>
      <c r="AG215" s="3">
        <f t="shared" si="137"/>
        <v>132</v>
      </c>
      <c r="AH215" s="3">
        <f t="shared" si="138"/>
        <v>40</v>
      </c>
      <c r="AI215" s="3">
        <f t="shared" si="139"/>
        <v>16</v>
      </c>
      <c r="AJ215" s="3">
        <f t="shared" si="140"/>
        <v>-5</v>
      </c>
      <c r="AK215" s="3">
        <f t="shared" si="141"/>
        <v>18</v>
      </c>
      <c r="AL215" s="3">
        <f t="shared" si="142"/>
        <v>-28</v>
      </c>
      <c r="AM215" s="3">
        <f t="shared" si="143"/>
        <v>-4</v>
      </c>
      <c r="AN215" s="3">
        <f t="shared" si="144"/>
        <v>4</v>
      </c>
      <c r="AO215" s="3">
        <f t="shared" si="145"/>
        <v>0</v>
      </c>
      <c r="AP215" s="3">
        <f t="shared" si="146"/>
        <v>0</v>
      </c>
      <c r="AQ215" s="3">
        <f t="shared" si="147"/>
        <v>0</v>
      </c>
      <c r="AR215" s="3">
        <f t="shared" si="135"/>
        <v>182</v>
      </c>
    </row>
    <row r="216" spans="1:44" outlineLevel="2" x14ac:dyDescent="0.25">
      <c r="A216" s="1" t="s">
        <v>439</v>
      </c>
      <c r="B216" s="1" t="s">
        <v>440</v>
      </c>
      <c r="D216" s="3">
        <v>6248</v>
      </c>
      <c r="E216" s="3">
        <v>-5238</v>
      </c>
      <c r="F216" s="3">
        <v>4574</v>
      </c>
      <c r="G216" s="3">
        <v>8474</v>
      </c>
      <c r="H216" s="3">
        <v>10288</v>
      </c>
      <c r="I216" s="3">
        <v>10336</v>
      </c>
      <c r="J216" s="3">
        <v>7652</v>
      </c>
      <c r="K216" s="3">
        <v>37280</v>
      </c>
      <c r="L216" s="3">
        <v>148055</v>
      </c>
      <c r="M216" s="3">
        <v>248393</v>
      </c>
      <c r="N216" s="3">
        <v>189280</v>
      </c>
      <c r="O216" s="3">
        <v>270168</v>
      </c>
      <c r="P216" s="3">
        <f t="shared" si="121"/>
        <v>935510</v>
      </c>
      <c r="Q216" s="3"/>
      <c r="R216" s="3">
        <v>195253</v>
      </c>
      <c r="S216" s="3">
        <v>239526</v>
      </c>
      <c r="T216" s="3">
        <v>376055</v>
      </c>
      <c r="U216" s="3">
        <v>292081</v>
      </c>
      <c r="V216" s="3">
        <v>46106</v>
      </c>
      <c r="W216" s="3">
        <v>12533</v>
      </c>
      <c r="X216" s="3">
        <v>20059</v>
      </c>
      <c r="Y216" s="3">
        <v>16013</v>
      </c>
      <c r="Z216" s="3">
        <v>4904</v>
      </c>
      <c r="AA216" s="3">
        <v>5886</v>
      </c>
      <c r="AB216" s="3">
        <v>4403</v>
      </c>
      <c r="AC216" s="3">
        <v>6049</v>
      </c>
      <c r="AD216" s="3">
        <f t="shared" si="122"/>
        <v>1218868</v>
      </c>
      <c r="AF216" s="3">
        <f t="shared" si="136"/>
        <v>-189005</v>
      </c>
      <c r="AG216" s="3">
        <f t="shared" si="137"/>
        <v>-244764</v>
      </c>
      <c r="AH216" s="3">
        <f t="shared" si="138"/>
        <v>-371481</v>
      </c>
      <c r="AI216" s="3">
        <f t="shared" si="139"/>
        <v>-283607</v>
      </c>
      <c r="AJ216" s="3">
        <f t="shared" si="140"/>
        <v>-35818</v>
      </c>
      <c r="AK216" s="3">
        <f t="shared" si="141"/>
        <v>-2197</v>
      </c>
      <c r="AL216" s="3">
        <f t="shared" si="142"/>
        <v>-12407</v>
      </c>
      <c r="AM216" s="3">
        <f t="shared" si="143"/>
        <v>21267</v>
      </c>
      <c r="AN216" s="3">
        <f t="shared" si="144"/>
        <v>143151</v>
      </c>
      <c r="AO216" s="3">
        <f t="shared" si="145"/>
        <v>242507</v>
      </c>
      <c r="AP216" s="3">
        <f t="shared" si="146"/>
        <v>184877</v>
      </c>
      <c r="AQ216" s="3">
        <f t="shared" si="147"/>
        <v>264119</v>
      </c>
      <c r="AR216" s="3">
        <f t="shared" si="135"/>
        <v>-283358</v>
      </c>
    </row>
    <row r="217" spans="1:44" outlineLevel="2" x14ac:dyDescent="0.25">
      <c r="A217" s="1" t="s">
        <v>441</v>
      </c>
      <c r="B217" s="1" t="s">
        <v>442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6412</v>
      </c>
      <c r="M217" s="3">
        <v>4463</v>
      </c>
      <c r="N217" s="3">
        <v>4302</v>
      </c>
      <c r="O217" s="3">
        <v>1010</v>
      </c>
      <c r="P217" s="3">
        <f t="shared" si="121"/>
        <v>16187</v>
      </c>
      <c r="Q217" s="3"/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f t="shared" si="122"/>
        <v>0</v>
      </c>
      <c r="AF217" s="3">
        <f t="shared" si="136"/>
        <v>0</v>
      </c>
      <c r="AG217" s="3">
        <f t="shared" si="137"/>
        <v>0</v>
      </c>
      <c r="AH217" s="3">
        <f t="shared" si="138"/>
        <v>0</v>
      </c>
      <c r="AI217" s="3">
        <f t="shared" si="139"/>
        <v>0</v>
      </c>
      <c r="AJ217" s="3">
        <f t="shared" si="140"/>
        <v>0</v>
      </c>
      <c r="AK217" s="3">
        <f t="shared" si="141"/>
        <v>0</v>
      </c>
      <c r="AL217" s="3">
        <f t="shared" si="142"/>
        <v>0</v>
      </c>
      <c r="AM217" s="3">
        <f t="shared" si="143"/>
        <v>0</v>
      </c>
      <c r="AN217" s="3">
        <f t="shared" si="144"/>
        <v>6412</v>
      </c>
      <c r="AO217" s="3">
        <f t="shared" si="145"/>
        <v>4463</v>
      </c>
      <c r="AP217" s="3">
        <f t="shared" si="146"/>
        <v>4302</v>
      </c>
      <c r="AQ217" s="3">
        <f t="shared" si="147"/>
        <v>1010</v>
      </c>
      <c r="AR217" s="3">
        <f t="shared" si="135"/>
        <v>16187</v>
      </c>
    </row>
    <row r="218" spans="1:44" outlineLevel="2" x14ac:dyDescent="0.25">
      <c r="A218" s="1" t="s">
        <v>443</v>
      </c>
      <c r="B218" s="1" t="s">
        <v>444</v>
      </c>
      <c r="D218" s="3">
        <v>16</v>
      </c>
      <c r="E218" s="3">
        <v>0</v>
      </c>
      <c r="F218" s="3">
        <v>0</v>
      </c>
      <c r="G218" s="3">
        <v>164</v>
      </c>
      <c r="H218" s="3">
        <v>0</v>
      </c>
      <c r="I218" s="3">
        <v>109</v>
      </c>
      <c r="J218" s="3">
        <v>0</v>
      </c>
      <c r="K218" s="3">
        <v>71</v>
      </c>
      <c r="L218" s="3">
        <v>0</v>
      </c>
      <c r="M218" s="3">
        <v>438</v>
      </c>
      <c r="N218" s="3">
        <v>0</v>
      </c>
      <c r="O218" s="3">
        <v>922</v>
      </c>
      <c r="P218" s="3">
        <f t="shared" si="121"/>
        <v>1720</v>
      </c>
      <c r="Q218" s="3"/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f t="shared" si="122"/>
        <v>0</v>
      </c>
      <c r="AF218" s="3">
        <f t="shared" si="136"/>
        <v>16</v>
      </c>
      <c r="AG218" s="3">
        <f t="shared" si="137"/>
        <v>0</v>
      </c>
      <c r="AH218" s="3">
        <f t="shared" si="138"/>
        <v>0</v>
      </c>
      <c r="AI218" s="3">
        <f t="shared" si="139"/>
        <v>164</v>
      </c>
      <c r="AJ218" s="3">
        <f t="shared" si="140"/>
        <v>0</v>
      </c>
      <c r="AK218" s="3">
        <f t="shared" si="141"/>
        <v>109</v>
      </c>
      <c r="AL218" s="3">
        <f t="shared" si="142"/>
        <v>0</v>
      </c>
      <c r="AM218" s="3">
        <f t="shared" si="143"/>
        <v>71</v>
      </c>
      <c r="AN218" s="3">
        <f t="shared" si="144"/>
        <v>0</v>
      </c>
      <c r="AO218" s="3">
        <f t="shared" si="145"/>
        <v>438</v>
      </c>
      <c r="AP218" s="3">
        <f t="shared" si="146"/>
        <v>0</v>
      </c>
      <c r="AQ218" s="3">
        <f t="shared" si="147"/>
        <v>922</v>
      </c>
      <c r="AR218" s="3">
        <f t="shared" si="135"/>
        <v>1720</v>
      </c>
    </row>
    <row r="219" spans="1:44" outlineLevel="2" x14ac:dyDescent="0.25">
      <c r="A219" s="1" t="s">
        <v>445</v>
      </c>
      <c r="B219" s="1" t="s">
        <v>446</v>
      </c>
      <c r="D219" s="3">
        <v>3124</v>
      </c>
      <c r="E219" s="3">
        <v>2679</v>
      </c>
      <c r="F219" s="3">
        <v>5556</v>
      </c>
      <c r="G219" s="3">
        <v>2849</v>
      </c>
      <c r="H219" s="3">
        <v>2400</v>
      </c>
      <c r="I219" s="3">
        <v>2799</v>
      </c>
      <c r="J219" s="3">
        <v>3150</v>
      </c>
      <c r="K219" s="3">
        <v>628</v>
      </c>
      <c r="L219" s="3">
        <v>0</v>
      </c>
      <c r="M219" s="3">
        <v>5100</v>
      </c>
      <c r="N219" s="3">
        <v>2550</v>
      </c>
      <c r="O219" s="3">
        <v>2550</v>
      </c>
      <c r="P219" s="3">
        <f t="shared" si="121"/>
        <v>33385</v>
      </c>
      <c r="Q219" s="3"/>
      <c r="R219" s="3">
        <v>-67</v>
      </c>
      <c r="S219" s="3">
        <v>665</v>
      </c>
      <c r="T219" s="3">
        <v>4668</v>
      </c>
      <c r="U219" s="3">
        <v>1277</v>
      </c>
      <c r="V219" s="3">
        <v>98</v>
      </c>
      <c r="W219" s="3">
        <v>500</v>
      </c>
      <c r="X219" s="3">
        <v>0</v>
      </c>
      <c r="Y219" s="3">
        <v>400</v>
      </c>
      <c r="Z219" s="3">
        <v>829</v>
      </c>
      <c r="AA219" s="3">
        <v>400</v>
      </c>
      <c r="AB219" s="3">
        <v>0</v>
      </c>
      <c r="AC219" s="3">
        <v>3025</v>
      </c>
      <c r="AD219" s="3">
        <f t="shared" si="122"/>
        <v>11795</v>
      </c>
      <c r="AF219" s="3">
        <f t="shared" si="136"/>
        <v>3191</v>
      </c>
      <c r="AG219" s="3">
        <f t="shared" si="137"/>
        <v>2014</v>
      </c>
      <c r="AH219" s="3">
        <f t="shared" si="138"/>
        <v>888</v>
      </c>
      <c r="AI219" s="3">
        <f t="shared" si="139"/>
        <v>1572</v>
      </c>
      <c r="AJ219" s="3">
        <f t="shared" si="140"/>
        <v>2302</v>
      </c>
      <c r="AK219" s="3">
        <f t="shared" si="141"/>
        <v>2299</v>
      </c>
      <c r="AL219" s="3">
        <f t="shared" si="142"/>
        <v>3150</v>
      </c>
      <c r="AM219" s="3">
        <f t="shared" si="143"/>
        <v>228</v>
      </c>
      <c r="AN219" s="3">
        <f t="shared" si="144"/>
        <v>-829</v>
      </c>
      <c r="AO219" s="3">
        <f t="shared" si="145"/>
        <v>4700</v>
      </c>
      <c r="AP219" s="3">
        <f t="shared" si="146"/>
        <v>2550</v>
      </c>
      <c r="AQ219" s="3">
        <f t="shared" si="147"/>
        <v>-475</v>
      </c>
      <c r="AR219" s="3">
        <f t="shared" si="135"/>
        <v>21590</v>
      </c>
    </row>
    <row r="220" spans="1:44" outlineLevel="2" x14ac:dyDescent="0.25">
      <c r="A220" s="1" t="s">
        <v>447</v>
      </c>
      <c r="B220" s="1" t="s">
        <v>448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f t="shared" si="121"/>
        <v>0</v>
      </c>
      <c r="Q220" s="3"/>
      <c r="R220" s="3">
        <v>0</v>
      </c>
      <c r="S220" s="3">
        <v>0</v>
      </c>
      <c r="T220" s="3">
        <v>1455</v>
      </c>
      <c r="U220" s="3">
        <v>1532</v>
      </c>
      <c r="V220" s="3">
        <v>0</v>
      </c>
      <c r="W220" s="3">
        <v>0</v>
      </c>
      <c r="X220" s="3">
        <v>350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f t="shared" si="122"/>
        <v>3337</v>
      </c>
      <c r="AF220" s="3">
        <f t="shared" si="136"/>
        <v>0</v>
      </c>
      <c r="AG220" s="3">
        <f t="shared" si="137"/>
        <v>0</v>
      </c>
      <c r="AH220" s="3">
        <f t="shared" si="138"/>
        <v>-1455</v>
      </c>
      <c r="AI220" s="3">
        <f t="shared" si="139"/>
        <v>-1532</v>
      </c>
      <c r="AJ220" s="3">
        <f t="shared" si="140"/>
        <v>0</v>
      </c>
      <c r="AK220" s="3">
        <f t="shared" si="141"/>
        <v>0</v>
      </c>
      <c r="AL220" s="3">
        <f t="shared" si="142"/>
        <v>-350</v>
      </c>
      <c r="AM220" s="3">
        <f t="shared" si="143"/>
        <v>0</v>
      </c>
      <c r="AN220" s="3">
        <f t="shared" si="144"/>
        <v>0</v>
      </c>
      <c r="AO220" s="3">
        <f t="shared" si="145"/>
        <v>0</v>
      </c>
      <c r="AP220" s="3">
        <f t="shared" si="146"/>
        <v>0</v>
      </c>
      <c r="AQ220" s="3">
        <f t="shared" si="147"/>
        <v>0</v>
      </c>
      <c r="AR220" s="3">
        <f t="shared" si="135"/>
        <v>-3337</v>
      </c>
    </row>
    <row r="221" spans="1:44" outlineLevel="2" x14ac:dyDescent="0.25">
      <c r="A221" s="1" t="s">
        <v>449</v>
      </c>
      <c r="B221" s="1" t="s">
        <v>450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5253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f t="shared" si="121"/>
        <v>5253</v>
      </c>
      <c r="Q221" s="3"/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f t="shared" si="122"/>
        <v>0</v>
      </c>
      <c r="AF221" s="3">
        <f t="shared" si="136"/>
        <v>0</v>
      </c>
      <c r="AG221" s="3">
        <f t="shared" si="137"/>
        <v>0</v>
      </c>
      <c r="AH221" s="3">
        <f t="shared" si="138"/>
        <v>0</v>
      </c>
      <c r="AI221" s="3">
        <f t="shared" si="139"/>
        <v>0</v>
      </c>
      <c r="AJ221" s="3">
        <f t="shared" si="140"/>
        <v>0</v>
      </c>
      <c r="AK221" s="3">
        <f t="shared" si="141"/>
        <v>0</v>
      </c>
      <c r="AL221" s="3">
        <f t="shared" si="142"/>
        <v>5253</v>
      </c>
      <c r="AM221" s="3">
        <f t="shared" si="143"/>
        <v>0</v>
      </c>
      <c r="AN221" s="3">
        <f t="shared" si="144"/>
        <v>0</v>
      </c>
      <c r="AO221" s="3">
        <f t="shared" si="145"/>
        <v>0</v>
      </c>
      <c r="AP221" s="3">
        <f t="shared" si="146"/>
        <v>0</v>
      </c>
      <c r="AQ221" s="3">
        <f t="shared" si="147"/>
        <v>0</v>
      </c>
      <c r="AR221" s="3">
        <f t="shared" si="135"/>
        <v>5253</v>
      </c>
    </row>
    <row r="222" spans="1:44" outlineLevel="2" x14ac:dyDescent="0.25">
      <c r="A222" s="1" t="s">
        <v>451</v>
      </c>
      <c r="B222" s="1" t="s">
        <v>452</v>
      </c>
      <c r="D222" s="3">
        <v>76</v>
      </c>
      <c r="E222" s="3">
        <v>0</v>
      </c>
      <c r="F222" s="3">
        <v>164</v>
      </c>
      <c r="G222" s="3">
        <v>0</v>
      </c>
      <c r="H222" s="3">
        <v>37</v>
      </c>
      <c r="I222" s="3">
        <v>45</v>
      </c>
      <c r="J222" s="3">
        <v>35</v>
      </c>
      <c r="K222" s="3">
        <v>124</v>
      </c>
      <c r="L222" s="3">
        <v>0</v>
      </c>
      <c r="M222" s="3">
        <v>1875</v>
      </c>
      <c r="N222" s="3">
        <v>2</v>
      </c>
      <c r="O222" s="3">
        <v>18</v>
      </c>
      <c r="P222" s="3">
        <f t="shared" si="121"/>
        <v>2376</v>
      </c>
      <c r="Q222" s="3"/>
      <c r="R222" s="3">
        <v>143</v>
      </c>
      <c r="S222" s="3">
        <v>28</v>
      </c>
      <c r="T222" s="3">
        <v>259</v>
      </c>
      <c r="U222" s="3">
        <v>255</v>
      </c>
      <c r="V222" s="3">
        <v>37</v>
      </c>
      <c r="W222" s="3">
        <v>55</v>
      </c>
      <c r="X222" s="3">
        <v>2308</v>
      </c>
      <c r="Y222" s="3">
        <v>177</v>
      </c>
      <c r="Z222" s="3">
        <v>181</v>
      </c>
      <c r="AA222" s="3">
        <v>170</v>
      </c>
      <c r="AB222" s="3">
        <v>0</v>
      </c>
      <c r="AC222" s="3">
        <v>69</v>
      </c>
      <c r="AD222" s="3">
        <f t="shared" si="122"/>
        <v>3682</v>
      </c>
      <c r="AF222" s="3">
        <f t="shared" si="136"/>
        <v>-67</v>
      </c>
      <c r="AG222" s="3">
        <f t="shared" si="137"/>
        <v>-28</v>
      </c>
      <c r="AH222" s="3">
        <f t="shared" si="138"/>
        <v>-95</v>
      </c>
      <c r="AI222" s="3">
        <f t="shared" si="139"/>
        <v>-255</v>
      </c>
      <c r="AJ222" s="3">
        <f t="shared" si="140"/>
        <v>0</v>
      </c>
      <c r="AK222" s="3">
        <f t="shared" si="141"/>
        <v>-10</v>
      </c>
      <c r="AL222" s="3">
        <f t="shared" si="142"/>
        <v>-2273</v>
      </c>
      <c r="AM222" s="3">
        <f t="shared" si="143"/>
        <v>-53</v>
      </c>
      <c r="AN222" s="3">
        <f t="shared" si="144"/>
        <v>-181</v>
      </c>
      <c r="AO222" s="3">
        <f t="shared" si="145"/>
        <v>1705</v>
      </c>
      <c r="AP222" s="3">
        <f t="shared" si="146"/>
        <v>2</v>
      </c>
      <c r="AQ222" s="3">
        <f t="shared" si="147"/>
        <v>-51</v>
      </c>
      <c r="AR222" s="3">
        <f t="shared" si="135"/>
        <v>-1306</v>
      </c>
    </row>
    <row r="223" spans="1:44" outlineLevel="2" x14ac:dyDescent="0.25">
      <c r="A223" s="1" t="s">
        <v>453</v>
      </c>
      <c r="B223" s="1" t="s">
        <v>454</v>
      </c>
      <c r="D223" s="3">
        <v>8406</v>
      </c>
      <c r="E223" s="3">
        <v>944</v>
      </c>
      <c r="F223" s="3">
        <v>686</v>
      </c>
      <c r="G223" s="3">
        <v>3630</v>
      </c>
      <c r="H223" s="3">
        <v>14253</v>
      </c>
      <c r="I223" s="3">
        <v>5197</v>
      </c>
      <c r="J223" s="3">
        <v>5309</v>
      </c>
      <c r="K223" s="3">
        <v>16691</v>
      </c>
      <c r="L223" s="3">
        <v>4921</v>
      </c>
      <c r="M223" s="3">
        <v>15742</v>
      </c>
      <c r="N223" s="3">
        <v>631</v>
      </c>
      <c r="O223" s="3">
        <v>5338</v>
      </c>
      <c r="P223" s="3">
        <f t="shared" si="121"/>
        <v>81748</v>
      </c>
      <c r="Q223" s="3"/>
      <c r="R223" s="3">
        <v>446</v>
      </c>
      <c r="S223" s="3">
        <v>469</v>
      </c>
      <c r="T223" s="3">
        <v>492</v>
      </c>
      <c r="U223" s="3">
        <v>30002</v>
      </c>
      <c r="V223" s="3">
        <v>579</v>
      </c>
      <c r="W223" s="3">
        <v>747</v>
      </c>
      <c r="X223" s="3">
        <v>15706</v>
      </c>
      <c r="Y223" s="3">
        <v>559</v>
      </c>
      <c r="Z223" s="3">
        <v>538</v>
      </c>
      <c r="AA223" s="3">
        <v>19889</v>
      </c>
      <c r="AB223" s="3">
        <v>617</v>
      </c>
      <c r="AC223" s="3">
        <v>805</v>
      </c>
      <c r="AD223" s="3">
        <f t="shared" si="122"/>
        <v>70849</v>
      </c>
      <c r="AF223" s="3">
        <f t="shared" si="136"/>
        <v>7960</v>
      </c>
      <c r="AG223" s="3">
        <f t="shared" si="137"/>
        <v>475</v>
      </c>
      <c r="AH223" s="3">
        <f t="shared" si="138"/>
        <v>194</v>
      </c>
      <c r="AI223" s="3">
        <f t="shared" si="139"/>
        <v>-26372</v>
      </c>
      <c r="AJ223" s="3">
        <f t="shared" si="140"/>
        <v>13674</v>
      </c>
      <c r="AK223" s="3">
        <f t="shared" si="141"/>
        <v>4450</v>
      </c>
      <c r="AL223" s="3">
        <f t="shared" si="142"/>
        <v>-10397</v>
      </c>
      <c r="AM223" s="3">
        <f t="shared" si="143"/>
        <v>16132</v>
      </c>
      <c r="AN223" s="3">
        <f t="shared" si="144"/>
        <v>4383</v>
      </c>
      <c r="AO223" s="3">
        <f t="shared" si="145"/>
        <v>-4147</v>
      </c>
      <c r="AP223" s="3">
        <f t="shared" si="146"/>
        <v>14</v>
      </c>
      <c r="AQ223" s="3">
        <f t="shared" si="147"/>
        <v>4533</v>
      </c>
      <c r="AR223" s="3">
        <f t="shared" si="135"/>
        <v>10899</v>
      </c>
    </row>
    <row r="224" spans="1:44" outlineLevel="2" x14ac:dyDescent="0.25">
      <c r="A224" s="1" t="s">
        <v>455</v>
      </c>
      <c r="B224" s="1" t="s">
        <v>456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954</v>
      </c>
      <c r="N224" s="3">
        <v>-954</v>
      </c>
      <c r="O224" s="3">
        <v>0</v>
      </c>
      <c r="P224" s="3">
        <f t="shared" si="121"/>
        <v>0</v>
      </c>
      <c r="Q224" s="3"/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f t="shared" si="122"/>
        <v>0</v>
      </c>
      <c r="AF224" s="3">
        <f t="shared" si="136"/>
        <v>0</v>
      </c>
      <c r="AG224" s="3">
        <f t="shared" si="137"/>
        <v>0</v>
      </c>
      <c r="AH224" s="3">
        <f t="shared" si="138"/>
        <v>0</v>
      </c>
      <c r="AI224" s="3">
        <f t="shared" si="139"/>
        <v>0</v>
      </c>
      <c r="AJ224" s="3">
        <f t="shared" si="140"/>
        <v>0</v>
      </c>
      <c r="AK224" s="3">
        <f t="shared" si="141"/>
        <v>0</v>
      </c>
      <c r="AL224" s="3">
        <f t="shared" si="142"/>
        <v>0</v>
      </c>
      <c r="AM224" s="3">
        <f t="shared" si="143"/>
        <v>0</v>
      </c>
      <c r="AN224" s="3">
        <f t="shared" si="144"/>
        <v>0</v>
      </c>
      <c r="AO224" s="3">
        <f t="shared" si="145"/>
        <v>954</v>
      </c>
      <c r="AP224" s="3">
        <f t="shared" si="146"/>
        <v>-954</v>
      </c>
      <c r="AQ224" s="3">
        <f t="shared" si="147"/>
        <v>0</v>
      </c>
      <c r="AR224" s="3">
        <f t="shared" si="135"/>
        <v>0</v>
      </c>
    </row>
    <row r="225" spans="1:44" outlineLevel="2" x14ac:dyDescent="0.25">
      <c r="A225" s="1" t="s">
        <v>457</v>
      </c>
      <c r="B225" s="1" t="s">
        <v>458</v>
      </c>
      <c r="D225" s="3">
        <v>204</v>
      </c>
      <c r="E225" s="3">
        <v>132</v>
      </c>
      <c r="F225" s="3">
        <v>8308</v>
      </c>
      <c r="G225" s="3">
        <v>312</v>
      </c>
      <c r="H225" s="3">
        <v>30</v>
      </c>
      <c r="I225" s="3">
        <v>228</v>
      </c>
      <c r="J225" s="3">
        <v>232</v>
      </c>
      <c r="K225" s="3">
        <v>438</v>
      </c>
      <c r="L225" s="3">
        <v>2393</v>
      </c>
      <c r="M225" s="3">
        <v>1659</v>
      </c>
      <c r="N225" s="3">
        <v>3783</v>
      </c>
      <c r="O225" s="3">
        <v>471</v>
      </c>
      <c r="P225" s="3">
        <f t="shared" si="121"/>
        <v>18190</v>
      </c>
      <c r="Q225" s="3"/>
      <c r="R225" s="3">
        <v>227</v>
      </c>
      <c r="S225" s="3">
        <v>1750</v>
      </c>
      <c r="T225" s="3">
        <v>2109</v>
      </c>
      <c r="U225" s="3">
        <v>464</v>
      </c>
      <c r="V225" s="3">
        <v>245</v>
      </c>
      <c r="W225" s="3">
        <v>211</v>
      </c>
      <c r="X225" s="3">
        <v>270</v>
      </c>
      <c r="Y225" s="3">
        <v>545</v>
      </c>
      <c r="Z225" s="3">
        <v>8175</v>
      </c>
      <c r="AA225" s="3">
        <v>335</v>
      </c>
      <c r="AB225" s="3">
        <v>4951</v>
      </c>
      <c r="AC225" s="3">
        <v>1953</v>
      </c>
      <c r="AD225" s="3">
        <f t="shared" si="122"/>
        <v>21235</v>
      </c>
      <c r="AF225" s="3">
        <f t="shared" si="136"/>
        <v>-23</v>
      </c>
      <c r="AG225" s="3">
        <f t="shared" si="137"/>
        <v>-1618</v>
      </c>
      <c r="AH225" s="3">
        <f t="shared" si="138"/>
        <v>6199</v>
      </c>
      <c r="AI225" s="3">
        <f t="shared" si="139"/>
        <v>-152</v>
      </c>
      <c r="AJ225" s="3">
        <f t="shared" si="140"/>
        <v>-215</v>
      </c>
      <c r="AK225" s="3">
        <f t="shared" si="141"/>
        <v>17</v>
      </c>
      <c r="AL225" s="3">
        <f t="shared" si="142"/>
        <v>-38</v>
      </c>
      <c r="AM225" s="3">
        <f t="shared" si="143"/>
        <v>-107</v>
      </c>
      <c r="AN225" s="3">
        <f t="shared" si="144"/>
        <v>-5782</v>
      </c>
      <c r="AO225" s="3">
        <f t="shared" si="145"/>
        <v>1324</v>
      </c>
      <c r="AP225" s="3">
        <f t="shared" si="146"/>
        <v>-1168</v>
      </c>
      <c r="AQ225" s="3">
        <f t="shared" si="147"/>
        <v>-1482</v>
      </c>
      <c r="AR225" s="3">
        <f t="shared" si="135"/>
        <v>-3045</v>
      </c>
    </row>
    <row r="226" spans="1:44" outlineLevel="2" x14ac:dyDescent="0.25">
      <c r="A226" s="1" t="s">
        <v>459</v>
      </c>
      <c r="B226" s="1" t="s">
        <v>460</v>
      </c>
      <c r="D226" s="3">
        <v>3916</v>
      </c>
      <c r="E226" s="3">
        <v>2090</v>
      </c>
      <c r="F226" s="3">
        <v>117109</v>
      </c>
      <c r="G226" s="3">
        <v>-78005</v>
      </c>
      <c r="H226" s="3">
        <v>19528</v>
      </c>
      <c r="I226" s="3">
        <v>12670</v>
      </c>
      <c r="J226" s="3">
        <v>12910</v>
      </c>
      <c r="K226" s="3">
        <v>12383</v>
      </c>
      <c r="L226" s="3">
        <v>10334</v>
      </c>
      <c r="M226" s="3">
        <v>39854</v>
      </c>
      <c r="N226" s="3">
        <v>83689</v>
      </c>
      <c r="O226" s="3">
        <v>13604</v>
      </c>
      <c r="P226" s="3">
        <f t="shared" si="121"/>
        <v>250082</v>
      </c>
      <c r="Q226" s="3"/>
      <c r="R226" s="3">
        <v>3398</v>
      </c>
      <c r="S226" s="3">
        <v>1838</v>
      </c>
      <c r="T226" s="3">
        <v>7105</v>
      </c>
      <c r="U226" s="3">
        <v>11996</v>
      </c>
      <c r="V226" s="3">
        <v>8068</v>
      </c>
      <c r="W226" s="3">
        <v>19818</v>
      </c>
      <c r="X226" s="3">
        <v>12669</v>
      </c>
      <c r="Y226" s="3">
        <v>4908</v>
      </c>
      <c r="Z226" s="3">
        <v>1924</v>
      </c>
      <c r="AA226" s="3">
        <v>19243</v>
      </c>
      <c r="AB226" s="3">
        <v>77883</v>
      </c>
      <c r="AC226" s="3">
        <v>1039</v>
      </c>
      <c r="AD226" s="3">
        <f t="shared" si="122"/>
        <v>169889</v>
      </c>
      <c r="AF226" s="3">
        <f t="shared" si="136"/>
        <v>518</v>
      </c>
      <c r="AG226" s="3">
        <f t="shared" si="137"/>
        <v>252</v>
      </c>
      <c r="AH226" s="3">
        <f t="shared" si="138"/>
        <v>110004</v>
      </c>
      <c r="AI226" s="3">
        <f t="shared" si="139"/>
        <v>-90001</v>
      </c>
      <c r="AJ226" s="3">
        <f t="shared" si="140"/>
        <v>11460</v>
      </c>
      <c r="AK226" s="3">
        <f t="shared" si="141"/>
        <v>-7148</v>
      </c>
      <c r="AL226" s="3">
        <f t="shared" si="142"/>
        <v>241</v>
      </c>
      <c r="AM226" s="3">
        <f t="shared" si="143"/>
        <v>7475</v>
      </c>
      <c r="AN226" s="3">
        <f t="shared" si="144"/>
        <v>8410</v>
      </c>
      <c r="AO226" s="3">
        <f t="shared" si="145"/>
        <v>20611</v>
      </c>
      <c r="AP226" s="3">
        <f t="shared" si="146"/>
        <v>5806</v>
      </c>
      <c r="AQ226" s="3">
        <f t="shared" si="147"/>
        <v>12565</v>
      </c>
      <c r="AR226" s="3">
        <f t="shared" si="135"/>
        <v>80193</v>
      </c>
    </row>
    <row r="227" spans="1:44" outlineLevel="2" x14ac:dyDescent="0.25">
      <c r="A227" s="1" t="s">
        <v>461</v>
      </c>
      <c r="B227" s="1" t="s">
        <v>462</v>
      </c>
      <c r="D227" s="3">
        <v>767</v>
      </c>
      <c r="E227" s="3">
        <v>-85</v>
      </c>
      <c r="F227" s="3">
        <v>413</v>
      </c>
      <c r="G227" s="3">
        <v>-30</v>
      </c>
      <c r="H227" s="3">
        <v>644</v>
      </c>
      <c r="I227" s="3">
        <v>443</v>
      </c>
      <c r="J227" s="3">
        <v>9259</v>
      </c>
      <c r="K227" s="3">
        <v>4209</v>
      </c>
      <c r="L227" s="3">
        <v>2048</v>
      </c>
      <c r="M227" s="3">
        <v>1687</v>
      </c>
      <c r="N227" s="3">
        <v>6879</v>
      </c>
      <c r="O227" s="3">
        <v>405</v>
      </c>
      <c r="P227" s="3">
        <f t="shared" si="121"/>
        <v>26639</v>
      </c>
      <c r="Q227" s="3"/>
      <c r="R227" s="3">
        <v>443</v>
      </c>
      <c r="S227" s="3">
        <v>-393</v>
      </c>
      <c r="T227" s="3">
        <v>908</v>
      </c>
      <c r="U227" s="3">
        <v>276</v>
      </c>
      <c r="V227" s="3">
        <v>1123</v>
      </c>
      <c r="W227" s="3">
        <v>2812</v>
      </c>
      <c r="X227" s="3">
        <v>8766</v>
      </c>
      <c r="Y227" s="3">
        <v>3944</v>
      </c>
      <c r="Z227" s="3">
        <v>-292</v>
      </c>
      <c r="AA227" s="3">
        <v>918</v>
      </c>
      <c r="AB227" s="3">
        <v>2575</v>
      </c>
      <c r="AC227" s="3">
        <v>1494</v>
      </c>
      <c r="AD227" s="3">
        <f t="shared" si="122"/>
        <v>22574</v>
      </c>
      <c r="AF227" s="3">
        <f t="shared" si="136"/>
        <v>324</v>
      </c>
      <c r="AG227" s="3">
        <f t="shared" si="137"/>
        <v>308</v>
      </c>
      <c r="AH227" s="3">
        <f t="shared" si="138"/>
        <v>-495</v>
      </c>
      <c r="AI227" s="3">
        <f t="shared" si="139"/>
        <v>-306</v>
      </c>
      <c r="AJ227" s="3">
        <f t="shared" si="140"/>
        <v>-479</v>
      </c>
      <c r="AK227" s="3">
        <f t="shared" si="141"/>
        <v>-2369</v>
      </c>
      <c r="AL227" s="3">
        <f t="shared" si="142"/>
        <v>493</v>
      </c>
      <c r="AM227" s="3">
        <f t="shared" si="143"/>
        <v>265</v>
      </c>
      <c r="AN227" s="3">
        <f t="shared" si="144"/>
        <v>2340</v>
      </c>
      <c r="AO227" s="3">
        <f t="shared" si="145"/>
        <v>769</v>
      </c>
      <c r="AP227" s="3">
        <f t="shared" si="146"/>
        <v>4304</v>
      </c>
      <c r="AQ227" s="3">
        <f t="shared" si="147"/>
        <v>-1089</v>
      </c>
      <c r="AR227" s="3">
        <f t="shared" si="135"/>
        <v>4065</v>
      </c>
    </row>
    <row r="228" spans="1:44" outlineLevel="2" x14ac:dyDescent="0.25">
      <c r="A228" s="1" t="s">
        <v>463</v>
      </c>
      <c r="B228" s="1" t="s">
        <v>464</v>
      </c>
      <c r="D228" s="3">
        <v>-1</v>
      </c>
      <c r="E228" s="3">
        <v>-2</v>
      </c>
      <c r="F228" s="3">
        <v>0</v>
      </c>
      <c r="G228" s="3">
        <v>0</v>
      </c>
      <c r="H228" s="3">
        <v>25</v>
      </c>
      <c r="I228" s="3">
        <v>30</v>
      </c>
      <c r="J228" s="3">
        <v>168</v>
      </c>
      <c r="K228" s="3">
        <v>351</v>
      </c>
      <c r="L228" s="3">
        <v>295</v>
      </c>
      <c r="M228" s="3">
        <v>-34</v>
      </c>
      <c r="N228" s="3">
        <v>26</v>
      </c>
      <c r="O228" s="3">
        <v>13</v>
      </c>
      <c r="P228" s="3">
        <f t="shared" si="121"/>
        <v>871</v>
      </c>
      <c r="Q228" s="3"/>
      <c r="R228" s="3">
        <v>533</v>
      </c>
      <c r="S228" s="3">
        <v>59</v>
      </c>
      <c r="T228" s="3">
        <v>178</v>
      </c>
      <c r="U228" s="3">
        <v>389</v>
      </c>
      <c r="V228" s="3">
        <v>294</v>
      </c>
      <c r="W228" s="3">
        <v>234</v>
      </c>
      <c r="X228" s="3">
        <v>86</v>
      </c>
      <c r="Y228" s="3">
        <v>204</v>
      </c>
      <c r="Z228" s="3">
        <v>183</v>
      </c>
      <c r="AA228" s="3">
        <v>37</v>
      </c>
      <c r="AB228" s="3">
        <v>-5</v>
      </c>
      <c r="AC228" s="3">
        <v>43</v>
      </c>
      <c r="AD228" s="3">
        <f t="shared" si="122"/>
        <v>2235</v>
      </c>
      <c r="AF228" s="3">
        <f t="shared" si="136"/>
        <v>-534</v>
      </c>
      <c r="AG228" s="3">
        <f t="shared" si="137"/>
        <v>-61</v>
      </c>
      <c r="AH228" s="3">
        <f t="shared" si="138"/>
        <v>-178</v>
      </c>
      <c r="AI228" s="3">
        <f t="shared" si="139"/>
        <v>-389</v>
      </c>
      <c r="AJ228" s="3">
        <f t="shared" si="140"/>
        <v>-269</v>
      </c>
      <c r="AK228" s="3">
        <f t="shared" si="141"/>
        <v>-204</v>
      </c>
      <c r="AL228" s="3">
        <f t="shared" si="142"/>
        <v>82</v>
      </c>
      <c r="AM228" s="3">
        <f t="shared" si="143"/>
        <v>147</v>
      </c>
      <c r="AN228" s="3">
        <f t="shared" si="144"/>
        <v>112</v>
      </c>
      <c r="AO228" s="3">
        <f t="shared" si="145"/>
        <v>-71</v>
      </c>
      <c r="AP228" s="3">
        <f t="shared" si="146"/>
        <v>31</v>
      </c>
      <c r="AQ228" s="3">
        <f t="shared" si="147"/>
        <v>-30</v>
      </c>
      <c r="AR228" s="3">
        <f t="shared" si="135"/>
        <v>-1364</v>
      </c>
    </row>
    <row r="229" spans="1:44" outlineLevel="2" x14ac:dyDescent="0.25">
      <c r="A229" s="1" t="s">
        <v>465</v>
      </c>
      <c r="B229" s="1" t="s">
        <v>466</v>
      </c>
      <c r="D229" s="3">
        <v>1635</v>
      </c>
      <c r="E229" s="3">
        <v>388</v>
      </c>
      <c r="F229" s="3">
        <v>0</v>
      </c>
      <c r="G229" s="3">
        <v>12387</v>
      </c>
      <c r="H229" s="3">
        <v>2181</v>
      </c>
      <c r="I229" s="3">
        <v>173</v>
      </c>
      <c r="J229" s="3">
        <v>216</v>
      </c>
      <c r="K229" s="3">
        <v>0</v>
      </c>
      <c r="L229" s="3">
        <v>1413</v>
      </c>
      <c r="M229" s="3">
        <v>140</v>
      </c>
      <c r="N229" s="3">
        <v>833</v>
      </c>
      <c r="O229" s="3">
        <v>0</v>
      </c>
      <c r="P229" s="3">
        <f t="shared" si="121"/>
        <v>19366</v>
      </c>
      <c r="Q229" s="3"/>
      <c r="R229" s="3">
        <v>3510</v>
      </c>
      <c r="S229" s="3">
        <v>0</v>
      </c>
      <c r="T229" s="3">
        <v>0</v>
      </c>
      <c r="U229" s="3">
        <v>3332</v>
      </c>
      <c r="V229" s="3">
        <v>0</v>
      </c>
      <c r="W229" s="3">
        <v>0</v>
      </c>
      <c r="X229" s="3">
        <v>1960</v>
      </c>
      <c r="Y229" s="3">
        <v>0</v>
      </c>
      <c r="Z229" s="3">
        <v>0</v>
      </c>
      <c r="AA229" s="3">
        <v>0</v>
      </c>
      <c r="AB229" s="3">
        <v>0</v>
      </c>
      <c r="AC229" s="3">
        <v>138</v>
      </c>
      <c r="AD229" s="3">
        <f t="shared" si="122"/>
        <v>8940</v>
      </c>
      <c r="AF229" s="3">
        <f t="shared" si="136"/>
        <v>-1875</v>
      </c>
      <c r="AG229" s="3">
        <f t="shared" si="137"/>
        <v>388</v>
      </c>
      <c r="AH229" s="3">
        <f t="shared" si="138"/>
        <v>0</v>
      </c>
      <c r="AI229" s="3">
        <f t="shared" si="139"/>
        <v>9055</v>
      </c>
      <c r="AJ229" s="3">
        <f t="shared" si="140"/>
        <v>2181</v>
      </c>
      <c r="AK229" s="3">
        <f t="shared" si="141"/>
        <v>173</v>
      </c>
      <c r="AL229" s="3">
        <f t="shared" si="142"/>
        <v>-1744</v>
      </c>
      <c r="AM229" s="3">
        <f t="shared" si="143"/>
        <v>0</v>
      </c>
      <c r="AN229" s="3">
        <f t="shared" si="144"/>
        <v>1413</v>
      </c>
      <c r="AO229" s="3">
        <f t="shared" si="145"/>
        <v>140</v>
      </c>
      <c r="AP229" s="3">
        <f t="shared" si="146"/>
        <v>833</v>
      </c>
      <c r="AQ229" s="3">
        <f t="shared" si="147"/>
        <v>-138</v>
      </c>
      <c r="AR229" s="3">
        <f t="shared" si="135"/>
        <v>10426</v>
      </c>
    </row>
    <row r="230" spans="1:44" outlineLevel="2" x14ac:dyDescent="0.25">
      <c r="A230" s="1" t="s">
        <v>467</v>
      </c>
      <c r="B230" s="1" t="s">
        <v>468</v>
      </c>
      <c r="D230" s="3">
        <v>6190</v>
      </c>
      <c r="E230" s="3">
        <v>7338</v>
      </c>
      <c r="F230" s="3">
        <v>2020</v>
      </c>
      <c r="G230" s="3">
        <v>5577</v>
      </c>
      <c r="H230" s="3">
        <v>15068</v>
      </c>
      <c r="I230" s="3">
        <v>1154</v>
      </c>
      <c r="J230" s="3">
        <v>5515</v>
      </c>
      <c r="K230" s="3">
        <v>83704</v>
      </c>
      <c r="L230" s="3">
        <v>74353</v>
      </c>
      <c r="M230" s="3">
        <v>-8955</v>
      </c>
      <c r="N230" s="3">
        <v>9207</v>
      </c>
      <c r="O230" s="3">
        <v>2995</v>
      </c>
      <c r="P230" s="3">
        <f t="shared" si="121"/>
        <v>204166</v>
      </c>
      <c r="Q230" s="3"/>
      <c r="R230" s="3">
        <v>9407</v>
      </c>
      <c r="S230" s="3">
        <v>11593</v>
      </c>
      <c r="T230" s="3">
        <v>17004</v>
      </c>
      <c r="U230" s="3">
        <v>5036</v>
      </c>
      <c r="V230" s="3">
        <v>3986</v>
      </c>
      <c r="W230" s="3">
        <v>33693</v>
      </c>
      <c r="X230" s="3">
        <v>-1395</v>
      </c>
      <c r="Y230" s="3">
        <v>14756</v>
      </c>
      <c r="Z230" s="3">
        <v>5037</v>
      </c>
      <c r="AA230" s="3">
        <v>2738</v>
      </c>
      <c r="AB230" s="3">
        <v>6384</v>
      </c>
      <c r="AC230" s="3">
        <v>16729</v>
      </c>
      <c r="AD230" s="3">
        <f t="shared" si="122"/>
        <v>124968</v>
      </c>
      <c r="AF230" s="3">
        <f t="shared" si="136"/>
        <v>-3217</v>
      </c>
      <c r="AG230" s="3">
        <f t="shared" si="137"/>
        <v>-4255</v>
      </c>
      <c r="AH230" s="3">
        <f t="shared" si="138"/>
        <v>-14984</v>
      </c>
      <c r="AI230" s="3">
        <f t="shared" si="139"/>
        <v>541</v>
      </c>
      <c r="AJ230" s="3">
        <f t="shared" si="140"/>
        <v>11082</v>
      </c>
      <c r="AK230" s="3">
        <f t="shared" si="141"/>
        <v>-32539</v>
      </c>
      <c r="AL230" s="3">
        <f t="shared" si="142"/>
        <v>6910</v>
      </c>
      <c r="AM230" s="3">
        <f t="shared" si="143"/>
        <v>68948</v>
      </c>
      <c r="AN230" s="3">
        <f t="shared" si="144"/>
        <v>69316</v>
      </c>
      <c r="AO230" s="3">
        <f t="shared" si="145"/>
        <v>-11693</v>
      </c>
      <c r="AP230" s="3">
        <f t="shared" si="146"/>
        <v>2823</v>
      </c>
      <c r="AQ230" s="3">
        <f t="shared" si="147"/>
        <v>-13734</v>
      </c>
      <c r="AR230" s="3">
        <f t="shared" si="135"/>
        <v>79198</v>
      </c>
    </row>
    <row r="231" spans="1:44" outlineLevel="2" x14ac:dyDescent="0.25">
      <c r="A231" s="1" t="s">
        <v>469</v>
      </c>
      <c r="B231" s="1" t="s">
        <v>470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3</v>
      </c>
      <c r="L231" s="3">
        <v>0</v>
      </c>
      <c r="M231" s="3">
        <v>0</v>
      </c>
      <c r="N231" s="3">
        <v>0</v>
      </c>
      <c r="O231" s="3">
        <v>0</v>
      </c>
      <c r="P231" s="3">
        <f t="shared" si="121"/>
        <v>3</v>
      </c>
      <c r="Q231" s="3"/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f t="shared" si="122"/>
        <v>0</v>
      </c>
      <c r="AF231" s="3">
        <f t="shared" si="136"/>
        <v>0</v>
      </c>
      <c r="AG231" s="3">
        <f t="shared" si="137"/>
        <v>0</v>
      </c>
      <c r="AH231" s="3">
        <f t="shared" si="138"/>
        <v>0</v>
      </c>
      <c r="AI231" s="3">
        <f t="shared" si="139"/>
        <v>0</v>
      </c>
      <c r="AJ231" s="3">
        <f t="shared" si="140"/>
        <v>0</v>
      </c>
      <c r="AK231" s="3">
        <f t="shared" si="141"/>
        <v>0</v>
      </c>
      <c r="AL231" s="3">
        <f t="shared" si="142"/>
        <v>0</v>
      </c>
      <c r="AM231" s="3">
        <f t="shared" si="143"/>
        <v>3</v>
      </c>
      <c r="AN231" s="3">
        <f t="shared" si="144"/>
        <v>0</v>
      </c>
      <c r="AO231" s="3">
        <f t="shared" si="145"/>
        <v>0</v>
      </c>
      <c r="AP231" s="3">
        <f t="shared" si="146"/>
        <v>0</v>
      </c>
      <c r="AQ231" s="3">
        <f t="shared" si="147"/>
        <v>0</v>
      </c>
      <c r="AR231" s="3">
        <f t="shared" si="135"/>
        <v>3</v>
      </c>
    </row>
    <row r="232" spans="1:44" outlineLevel="2" x14ac:dyDescent="0.25">
      <c r="A232" s="1" t="s">
        <v>471</v>
      </c>
      <c r="B232" s="1" t="s">
        <v>472</v>
      </c>
      <c r="D232" s="3">
        <v>9797</v>
      </c>
      <c r="E232" s="3">
        <v>9797</v>
      </c>
      <c r="F232" s="3">
        <v>9797</v>
      </c>
      <c r="G232" s="3">
        <v>9797</v>
      </c>
      <c r="H232" s="3">
        <v>9797</v>
      </c>
      <c r="I232" s="3">
        <v>9797</v>
      </c>
      <c r="J232" s="3">
        <v>9797</v>
      </c>
      <c r="K232" s="3">
        <v>9797</v>
      </c>
      <c r="L232" s="3">
        <v>9797</v>
      </c>
      <c r="M232" s="3">
        <v>6353</v>
      </c>
      <c r="N232" s="3">
        <v>12908</v>
      </c>
      <c r="O232" s="3">
        <v>12908</v>
      </c>
      <c r="P232" s="3">
        <f t="shared" si="121"/>
        <v>120342</v>
      </c>
      <c r="Q232" s="3"/>
      <c r="R232" s="3">
        <v>9797</v>
      </c>
      <c r="S232" s="3">
        <v>9797</v>
      </c>
      <c r="T232" s="3">
        <v>9797</v>
      </c>
      <c r="U232" s="3">
        <v>9797</v>
      </c>
      <c r="V232" s="3">
        <v>9797</v>
      </c>
      <c r="W232" s="3">
        <v>9797</v>
      </c>
      <c r="X232" s="3">
        <v>10823</v>
      </c>
      <c r="Y232" s="3">
        <v>9797</v>
      </c>
      <c r="Z232" s="3">
        <v>9797</v>
      </c>
      <c r="AA232" s="3">
        <v>9797</v>
      </c>
      <c r="AB232" s="3">
        <v>9797</v>
      </c>
      <c r="AC232" s="3">
        <v>9797</v>
      </c>
      <c r="AD232" s="3">
        <f t="shared" si="122"/>
        <v>118590</v>
      </c>
      <c r="AF232" s="3">
        <f t="shared" si="136"/>
        <v>0</v>
      </c>
      <c r="AG232" s="3">
        <f t="shared" si="137"/>
        <v>0</v>
      </c>
      <c r="AH232" s="3">
        <f t="shared" si="138"/>
        <v>0</v>
      </c>
      <c r="AI232" s="3">
        <f t="shared" si="139"/>
        <v>0</v>
      </c>
      <c r="AJ232" s="3">
        <f t="shared" si="140"/>
        <v>0</v>
      </c>
      <c r="AK232" s="3">
        <f t="shared" si="141"/>
        <v>0</v>
      </c>
      <c r="AL232" s="3">
        <f t="shared" si="142"/>
        <v>-1026</v>
      </c>
      <c r="AM232" s="3">
        <f t="shared" si="143"/>
        <v>0</v>
      </c>
      <c r="AN232" s="3">
        <f t="shared" si="144"/>
        <v>0</v>
      </c>
      <c r="AO232" s="3">
        <f t="shared" si="145"/>
        <v>-3444</v>
      </c>
      <c r="AP232" s="3">
        <f t="shared" si="146"/>
        <v>3111</v>
      </c>
      <c r="AQ232" s="3">
        <f t="shared" si="147"/>
        <v>3111</v>
      </c>
      <c r="AR232" s="3">
        <f t="shared" si="135"/>
        <v>1752</v>
      </c>
    </row>
    <row r="233" spans="1:44" outlineLevel="2" x14ac:dyDescent="0.25">
      <c r="A233" s="1" t="s">
        <v>473</v>
      </c>
      <c r="B233" s="1" t="s">
        <v>474</v>
      </c>
      <c r="D233" s="3">
        <v>22641</v>
      </c>
      <c r="E233" s="3">
        <v>22326</v>
      </c>
      <c r="F233" s="3">
        <v>22364</v>
      </c>
      <c r="G233" s="3">
        <v>22781</v>
      </c>
      <c r="H233" s="3">
        <v>22803</v>
      </c>
      <c r="I233" s="3">
        <v>23171</v>
      </c>
      <c r="J233" s="3">
        <v>23027</v>
      </c>
      <c r="K233" s="3">
        <v>26576</v>
      </c>
      <c r="L233" s="3">
        <v>33566</v>
      </c>
      <c r="M233" s="3">
        <v>19799</v>
      </c>
      <c r="N233" s="3">
        <v>-23517</v>
      </c>
      <c r="O233" s="3">
        <v>18444</v>
      </c>
      <c r="P233" s="3">
        <f t="shared" si="121"/>
        <v>233981</v>
      </c>
      <c r="Q233" s="3"/>
      <c r="R233" s="3">
        <v>26829</v>
      </c>
      <c r="S233" s="3">
        <v>18613</v>
      </c>
      <c r="T233" s="3">
        <v>22449</v>
      </c>
      <c r="U233" s="3">
        <v>21969</v>
      </c>
      <c r="V233" s="3">
        <v>21982</v>
      </c>
      <c r="W233" s="3">
        <v>22084</v>
      </c>
      <c r="X233" s="3">
        <v>22001</v>
      </c>
      <c r="Y233" s="3">
        <v>22027</v>
      </c>
      <c r="Z233" s="3">
        <v>21947</v>
      </c>
      <c r="AA233" s="3">
        <v>22381</v>
      </c>
      <c r="AB233" s="3">
        <v>22074</v>
      </c>
      <c r="AC233" s="3">
        <v>22568</v>
      </c>
      <c r="AD233" s="3">
        <f t="shared" si="122"/>
        <v>266924</v>
      </c>
      <c r="AF233" s="3">
        <f t="shared" si="136"/>
        <v>-4188</v>
      </c>
      <c r="AG233" s="3">
        <f t="shared" si="137"/>
        <v>3713</v>
      </c>
      <c r="AH233" s="3">
        <f t="shared" si="138"/>
        <v>-85</v>
      </c>
      <c r="AI233" s="3">
        <f t="shared" si="139"/>
        <v>812</v>
      </c>
      <c r="AJ233" s="3">
        <f t="shared" si="140"/>
        <v>821</v>
      </c>
      <c r="AK233" s="3">
        <f t="shared" si="141"/>
        <v>1087</v>
      </c>
      <c r="AL233" s="3">
        <f t="shared" si="142"/>
        <v>1026</v>
      </c>
      <c r="AM233" s="3">
        <f t="shared" si="143"/>
        <v>4549</v>
      </c>
      <c r="AN233" s="3">
        <f t="shared" si="144"/>
        <v>11619</v>
      </c>
      <c r="AO233" s="3">
        <f t="shared" si="145"/>
        <v>-2582</v>
      </c>
      <c r="AP233" s="3">
        <f t="shared" si="146"/>
        <v>-45591</v>
      </c>
      <c r="AQ233" s="3">
        <f t="shared" si="147"/>
        <v>-4124</v>
      </c>
      <c r="AR233" s="3">
        <f t="shared" si="135"/>
        <v>-32943</v>
      </c>
    </row>
    <row r="234" spans="1:44" ht="13.8" outlineLevel="1" thickBot="1" x14ac:dyDescent="0.3">
      <c r="A234" s="16" t="s">
        <v>83</v>
      </c>
      <c r="B234" s="1" t="s">
        <v>475</v>
      </c>
      <c r="D234" s="17">
        <f t="shared" ref="D234:P234" si="148">SUM(D171:D233)</f>
        <v>1032659</v>
      </c>
      <c r="E234" s="17">
        <f t="shared" si="148"/>
        <v>1327105</v>
      </c>
      <c r="F234" s="17">
        <f t="shared" si="148"/>
        <v>1609425</v>
      </c>
      <c r="G234" s="17">
        <f t="shared" si="148"/>
        <v>1282253</v>
      </c>
      <c r="H234" s="17">
        <f t="shared" si="148"/>
        <v>1299954</v>
      </c>
      <c r="I234" s="17">
        <f t="shared" si="148"/>
        <v>1548811</v>
      </c>
      <c r="J234" s="17">
        <f t="shared" si="148"/>
        <v>1483362</v>
      </c>
      <c r="K234" s="17">
        <f t="shared" si="148"/>
        <v>2019364</v>
      </c>
      <c r="L234" s="17">
        <f t="shared" si="148"/>
        <v>1666917</v>
      </c>
      <c r="M234" s="17">
        <f t="shared" si="148"/>
        <v>1969937</v>
      </c>
      <c r="N234" s="17">
        <f t="shared" si="148"/>
        <v>1917171</v>
      </c>
      <c r="O234" s="17">
        <f t="shared" si="148"/>
        <v>1243722</v>
      </c>
      <c r="P234" s="17">
        <f t="shared" si="148"/>
        <v>18400680</v>
      </c>
      <c r="Q234" s="3"/>
      <c r="R234" s="17">
        <f t="shared" ref="R234:AD234" si="149">SUM(R171:R233)</f>
        <v>1331566</v>
      </c>
      <c r="S234" s="17">
        <f t="shared" si="149"/>
        <v>1396478</v>
      </c>
      <c r="T234" s="17">
        <f t="shared" si="149"/>
        <v>1927245</v>
      </c>
      <c r="U234" s="17">
        <f t="shared" si="149"/>
        <v>1589918</v>
      </c>
      <c r="V234" s="17">
        <f t="shared" si="149"/>
        <v>1658086</v>
      </c>
      <c r="W234" s="17">
        <f t="shared" si="149"/>
        <v>1844506</v>
      </c>
      <c r="X234" s="17">
        <f t="shared" si="149"/>
        <v>1888320</v>
      </c>
      <c r="Y234" s="17">
        <f t="shared" si="149"/>
        <v>1424212</v>
      </c>
      <c r="Z234" s="17">
        <f t="shared" si="149"/>
        <v>1474714</v>
      </c>
      <c r="AA234" s="17">
        <f t="shared" si="149"/>
        <v>1884735</v>
      </c>
      <c r="AB234" s="17">
        <f t="shared" si="149"/>
        <v>2046973</v>
      </c>
      <c r="AC234" s="17">
        <f t="shared" si="149"/>
        <v>1719818</v>
      </c>
      <c r="AD234" s="17">
        <f t="shared" si="149"/>
        <v>20186571</v>
      </c>
      <c r="AF234" s="17">
        <f t="shared" si="136"/>
        <v>-298907</v>
      </c>
      <c r="AG234" s="17">
        <f t="shared" si="137"/>
        <v>-69373</v>
      </c>
      <c r="AH234" s="17">
        <f t="shared" si="138"/>
        <v>-317820</v>
      </c>
      <c r="AI234" s="17">
        <f t="shared" si="139"/>
        <v>-307665</v>
      </c>
      <c r="AJ234" s="17">
        <f t="shared" si="140"/>
        <v>-358132</v>
      </c>
      <c r="AK234" s="17">
        <f t="shared" si="141"/>
        <v>-295695</v>
      </c>
      <c r="AL234" s="17">
        <f t="shared" si="142"/>
        <v>-404958</v>
      </c>
      <c r="AM234" s="17">
        <f t="shared" si="143"/>
        <v>595152</v>
      </c>
      <c r="AN234" s="17">
        <f t="shared" si="144"/>
        <v>192203</v>
      </c>
      <c r="AO234" s="17">
        <f t="shared" si="145"/>
        <v>85202</v>
      </c>
      <c r="AP234" s="17">
        <f t="shared" si="146"/>
        <v>-129802</v>
      </c>
      <c r="AQ234" s="17">
        <f t="shared" si="147"/>
        <v>-476096</v>
      </c>
      <c r="AR234" s="17">
        <f>SUM(AR171:AR233)</f>
        <v>-1785891</v>
      </c>
    </row>
    <row r="235" spans="1:44" x14ac:dyDescent="0.25">
      <c r="A235" s="16" t="s">
        <v>83</v>
      </c>
      <c r="B235" s="1" t="s">
        <v>476</v>
      </c>
      <c r="D235" s="18">
        <f t="shared" ref="D235:P235" si="150">-(-D234-D169-D151-D132-D119-D115-D89-D52-D48-D45-D19)</f>
        <v>25488866</v>
      </c>
      <c r="E235" s="18">
        <f t="shared" si="150"/>
        <v>23878704</v>
      </c>
      <c r="F235" s="18">
        <f t="shared" si="150"/>
        <v>24774283</v>
      </c>
      <c r="G235" s="18">
        <f t="shared" si="150"/>
        <v>33377614</v>
      </c>
      <c r="H235" s="18">
        <f t="shared" si="150"/>
        <v>32928461</v>
      </c>
      <c r="I235" s="18">
        <f t="shared" si="150"/>
        <v>34333281</v>
      </c>
      <c r="J235" s="18">
        <f t="shared" si="150"/>
        <v>27767834</v>
      </c>
      <c r="K235" s="18">
        <f t="shared" si="150"/>
        <v>27299825</v>
      </c>
      <c r="L235" s="18">
        <f t="shared" si="150"/>
        <v>35699886</v>
      </c>
      <c r="M235" s="18">
        <f t="shared" si="150"/>
        <v>37343512</v>
      </c>
      <c r="N235" s="18">
        <f t="shared" si="150"/>
        <v>28921468</v>
      </c>
      <c r="O235" s="18">
        <f t="shared" si="150"/>
        <v>28993305</v>
      </c>
      <c r="P235" s="18">
        <f t="shared" si="150"/>
        <v>360807039</v>
      </c>
      <c r="Q235" s="3"/>
      <c r="R235" s="18">
        <f t="shared" ref="R235:AD235" si="151">-(-R234-R169-R151-R132-R119-R115-R89-R52-R48-R45-R19)</f>
        <v>38339677</v>
      </c>
      <c r="S235" s="18">
        <f t="shared" si="151"/>
        <v>33938069</v>
      </c>
      <c r="T235" s="18">
        <f t="shared" si="151"/>
        <v>31910672</v>
      </c>
      <c r="U235" s="18">
        <f t="shared" si="151"/>
        <v>28459802</v>
      </c>
      <c r="V235" s="18">
        <f t="shared" si="151"/>
        <v>33506335</v>
      </c>
      <c r="W235" s="18">
        <f t="shared" si="151"/>
        <v>37011834</v>
      </c>
      <c r="X235" s="18">
        <f t="shared" si="151"/>
        <v>27046304</v>
      </c>
      <c r="Y235" s="18">
        <f t="shared" si="151"/>
        <v>23953715</v>
      </c>
      <c r="Z235" s="18">
        <f t="shared" si="151"/>
        <v>22261116</v>
      </c>
      <c r="AA235" s="18">
        <f t="shared" si="151"/>
        <v>30750529</v>
      </c>
      <c r="AB235" s="18">
        <f t="shared" si="151"/>
        <v>28013273</v>
      </c>
      <c r="AC235" s="18">
        <f t="shared" si="151"/>
        <v>28170564</v>
      </c>
      <c r="AD235" s="18">
        <f t="shared" si="151"/>
        <v>363361890</v>
      </c>
      <c r="AF235" s="18">
        <f t="shared" ref="AF235:AR235" si="152">-(-AF234-AF169-AF151-AF132-AF119-AF115-AF89-AF52-AF48-AF45-AF19)</f>
        <v>-12850811</v>
      </c>
      <c r="AG235" s="18">
        <f t="shared" si="152"/>
        <v>-10059365</v>
      </c>
      <c r="AH235" s="18">
        <f t="shared" si="152"/>
        <v>-7136389</v>
      </c>
      <c r="AI235" s="18">
        <f t="shared" si="152"/>
        <v>4917812</v>
      </c>
      <c r="AJ235" s="18">
        <f t="shared" si="152"/>
        <v>-577874</v>
      </c>
      <c r="AK235" s="18">
        <f t="shared" si="152"/>
        <v>-2678553</v>
      </c>
      <c r="AL235" s="18">
        <f t="shared" si="152"/>
        <v>721530</v>
      </c>
      <c r="AM235" s="18">
        <f t="shared" si="152"/>
        <v>3346110</v>
      </c>
      <c r="AN235" s="18">
        <f t="shared" si="152"/>
        <v>13438770</v>
      </c>
      <c r="AO235" s="18">
        <f t="shared" si="152"/>
        <v>6592983</v>
      </c>
      <c r="AP235" s="18">
        <f t="shared" si="152"/>
        <v>908195</v>
      </c>
      <c r="AQ235" s="18">
        <f t="shared" si="152"/>
        <v>822741</v>
      </c>
      <c r="AR235" s="18">
        <f t="shared" si="152"/>
        <v>-2554851</v>
      </c>
    </row>
    <row r="236" spans="1:44" outlineLevel="2" x14ac:dyDescent="0.25">
      <c r="AR236" s="2"/>
    </row>
    <row r="237" spans="1:44" outlineLevel="2" x14ac:dyDescent="0.25">
      <c r="A237" s="1" t="s">
        <v>477</v>
      </c>
      <c r="B237" s="1" t="s">
        <v>478</v>
      </c>
      <c r="D237" s="3">
        <v>188366</v>
      </c>
      <c r="E237" s="3">
        <v>228999</v>
      </c>
      <c r="F237" s="3">
        <v>190050</v>
      </c>
      <c r="G237" s="3">
        <v>217673</v>
      </c>
      <c r="H237" s="3">
        <v>195232</v>
      </c>
      <c r="I237" s="3">
        <v>226746</v>
      </c>
      <c r="J237" s="3">
        <v>196931</v>
      </c>
      <c r="K237" s="3">
        <v>219277</v>
      </c>
      <c r="L237" s="3">
        <v>192046</v>
      </c>
      <c r="M237" s="3">
        <v>289195</v>
      </c>
      <c r="N237" s="3">
        <v>248845</v>
      </c>
      <c r="O237" s="3">
        <v>204754</v>
      </c>
      <c r="P237" s="3">
        <f t="shared" ref="P237:P245" si="153">SUM(D237:O237)</f>
        <v>2598114</v>
      </c>
      <c r="Q237" s="3"/>
      <c r="R237" s="3">
        <v>311020</v>
      </c>
      <c r="S237" s="3">
        <v>352479</v>
      </c>
      <c r="T237" s="3">
        <v>329254</v>
      </c>
      <c r="U237" s="3">
        <v>278164</v>
      </c>
      <c r="V237" s="3">
        <v>226037</v>
      </c>
      <c r="W237" s="3">
        <v>213794</v>
      </c>
      <c r="X237" s="3">
        <v>263757</v>
      </c>
      <c r="Y237" s="3">
        <v>283059</v>
      </c>
      <c r="Z237" s="3">
        <v>264815</v>
      </c>
      <c r="AA237" s="3">
        <v>190158</v>
      </c>
      <c r="AB237" s="3">
        <v>141637</v>
      </c>
      <c r="AC237" s="3">
        <v>188161</v>
      </c>
      <c r="AD237" s="3">
        <f t="shared" ref="AD237:AD245" si="154">SUM(R237:AC237)</f>
        <v>3042335</v>
      </c>
      <c r="AF237" s="3">
        <f t="shared" ref="AF237:AF246" si="155">D237-R237</f>
        <v>-122654</v>
      </c>
      <c r="AG237" s="3">
        <f t="shared" ref="AG237:AG246" si="156">E237-S237</f>
        <v>-123480</v>
      </c>
      <c r="AH237" s="3">
        <f t="shared" ref="AH237:AH246" si="157">F237-T237</f>
        <v>-139204</v>
      </c>
      <c r="AI237" s="3">
        <f t="shared" ref="AI237:AI246" si="158">G237-U237</f>
        <v>-60491</v>
      </c>
      <c r="AJ237" s="3">
        <f t="shared" ref="AJ237:AJ246" si="159">H237-V237</f>
        <v>-30805</v>
      </c>
      <c r="AK237" s="3">
        <f t="shared" ref="AK237:AK246" si="160">I237-W237</f>
        <v>12952</v>
      </c>
      <c r="AL237" s="3">
        <f t="shared" ref="AL237:AL246" si="161">J237-X237</f>
        <v>-66826</v>
      </c>
      <c r="AM237" s="3">
        <f t="shared" ref="AM237:AM246" si="162">K237-Y237</f>
        <v>-63782</v>
      </c>
      <c r="AN237" s="3">
        <f t="shared" ref="AN237:AN246" si="163">L237-Z237</f>
        <v>-72769</v>
      </c>
      <c r="AO237" s="3">
        <f t="shared" ref="AO237:AO246" si="164">M237-AA237</f>
        <v>99037</v>
      </c>
      <c r="AP237" s="3">
        <f t="shared" ref="AP237:AP246" si="165">N237-AB237</f>
        <v>107208</v>
      </c>
      <c r="AQ237" s="3">
        <f t="shared" ref="AQ237:AQ246" si="166">O237-AC237</f>
        <v>16593</v>
      </c>
      <c r="AR237" s="3">
        <f t="shared" ref="AR237:AR245" si="167">SUM(AF237:AQ237)</f>
        <v>-444221</v>
      </c>
    </row>
    <row r="238" spans="1:44" outlineLevel="2" x14ac:dyDescent="0.25">
      <c r="A238" s="1" t="s">
        <v>479</v>
      </c>
      <c r="B238" s="1" t="s">
        <v>480</v>
      </c>
      <c r="D238" s="3">
        <v>300418</v>
      </c>
      <c r="E238" s="3">
        <v>129308</v>
      </c>
      <c r="F238" s="3">
        <v>61575</v>
      </c>
      <c r="G238" s="3">
        <v>87083</v>
      </c>
      <c r="H238" s="3">
        <v>94653</v>
      </c>
      <c r="I238" s="3">
        <v>113225</v>
      </c>
      <c r="J238" s="3">
        <v>167758</v>
      </c>
      <c r="K238" s="3">
        <v>88019</v>
      </c>
      <c r="L238" s="3">
        <v>6865</v>
      </c>
      <c r="M238" s="3">
        <v>234705</v>
      </c>
      <c r="N238" s="3">
        <v>142493</v>
      </c>
      <c r="O238" s="3">
        <v>210820</v>
      </c>
      <c r="P238" s="3">
        <f t="shared" si="153"/>
        <v>1636922</v>
      </c>
      <c r="Q238" s="3"/>
      <c r="R238" s="3">
        <v>110948</v>
      </c>
      <c r="S238" s="3">
        <v>112565</v>
      </c>
      <c r="T238" s="3">
        <v>104174</v>
      </c>
      <c r="U238" s="3">
        <v>101735</v>
      </c>
      <c r="V238" s="3">
        <v>111502</v>
      </c>
      <c r="W238" s="3">
        <v>77269</v>
      </c>
      <c r="X238" s="3">
        <v>193398</v>
      </c>
      <c r="Y238" s="3">
        <v>335541</v>
      </c>
      <c r="Z238" s="3">
        <v>550992</v>
      </c>
      <c r="AA238" s="3">
        <v>980748</v>
      </c>
      <c r="AB238" s="3">
        <v>434826</v>
      </c>
      <c r="AC238" s="3">
        <v>237804</v>
      </c>
      <c r="AD238" s="3">
        <f t="shared" si="154"/>
        <v>3351502</v>
      </c>
      <c r="AF238" s="3">
        <f t="shared" si="155"/>
        <v>189470</v>
      </c>
      <c r="AG238" s="3">
        <f t="shared" si="156"/>
        <v>16743</v>
      </c>
      <c r="AH238" s="3">
        <f t="shared" si="157"/>
        <v>-42599</v>
      </c>
      <c r="AI238" s="3">
        <f t="shared" si="158"/>
        <v>-14652</v>
      </c>
      <c r="AJ238" s="3">
        <f t="shared" si="159"/>
        <v>-16849</v>
      </c>
      <c r="AK238" s="3">
        <f t="shared" si="160"/>
        <v>35956</v>
      </c>
      <c r="AL238" s="3">
        <f t="shared" si="161"/>
        <v>-25640</v>
      </c>
      <c r="AM238" s="3">
        <f t="shared" si="162"/>
        <v>-247522</v>
      </c>
      <c r="AN238" s="3">
        <f t="shared" si="163"/>
        <v>-544127</v>
      </c>
      <c r="AO238" s="3">
        <f t="shared" si="164"/>
        <v>-746043</v>
      </c>
      <c r="AP238" s="3">
        <f t="shared" si="165"/>
        <v>-292333</v>
      </c>
      <c r="AQ238" s="3">
        <f t="shared" si="166"/>
        <v>-26984</v>
      </c>
      <c r="AR238" s="3">
        <f t="shared" si="167"/>
        <v>-1714580</v>
      </c>
    </row>
    <row r="239" spans="1:44" outlineLevel="2" x14ac:dyDescent="0.25">
      <c r="A239" s="1" t="s">
        <v>481</v>
      </c>
      <c r="B239" s="1" t="s">
        <v>482</v>
      </c>
      <c r="D239" s="3">
        <v>1657092</v>
      </c>
      <c r="E239" s="3">
        <v>1436625</v>
      </c>
      <c r="F239" s="3">
        <v>957764</v>
      </c>
      <c r="G239" s="3">
        <v>901950</v>
      </c>
      <c r="H239" s="3">
        <v>663092</v>
      </c>
      <c r="I239" s="3">
        <v>388161</v>
      </c>
      <c r="J239" s="3">
        <v>1688776</v>
      </c>
      <c r="K239" s="3">
        <v>2853836</v>
      </c>
      <c r="L239" s="3">
        <v>945315</v>
      </c>
      <c r="M239" s="3">
        <v>1333758</v>
      </c>
      <c r="N239" s="3">
        <v>1191900</v>
      </c>
      <c r="O239" s="3">
        <v>729334</v>
      </c>
      <c r="P239" s="3">
        <f t="shared" si="153"/>
        <v>14747603</v>
      </c>
      <c r="Q239" s="3"/>
      <c r="R239" s="3">
        <v>2461177</v>
      </c>
      <c r="S239" s="3">
        <v>2937929</v>
      </c>
      <c r="T239" s="3">
        <v>2665986</v>
      </c>
      <c r="U239" s="3">
        <v>954319</v>
      </c>
      <c r="V239" s="3">
        <v>810673</v>
      </c>
      <c r="W239" s="3">
        <v>761315</v>
      </c>
      <c r="X239" s="3">
        <v>1584447</v>
      </c>
      <c r="Y239" s="3">
        <v>3641624</v>
      </c>
      <c r="Z239" s="3">
        <v>1409000</v>
      </c>
      <c r="AA239" s="3">
        <v>1936082</v>
      </c>
      <c r="AB239" s="3">
        <v>1449603</v>
      </c>
      <c r="AC239" s="3">
        <v>1632067</v>
      </c>
      <c r="AD239" s="3">
        <f t="shared" si="154"/>
        <v>22244222</v>
      </c>
      <c r="AF239" s="3">
        <f t="shared" si="155"/>
        <v>-804085</v>
      </c>
      <c r="AG239" s="3">
        <f t="shared" si="156"/>
        <v>-1501304</v>
      </c>
      <c r="AH239" s="3">
        <f t="shared" si="157"/>
        <v>-1708222</v>
      </c>
      <c r="AI239" s="3">
        <f t="shared" si="158"/>
        <v>-52369</v>
      </c>
      <c r="AJ239" s="3">
        <f t="shared" si="159"/>
        <v>-147581</v>
      </c>
      <c r="AK239" s="3">
        <f t="shared" si="160"/>
        <v>-373154</v>
      </c>
      <c r="AL239" s="3">
        <f t="shared" si="161"/>
        <v>104329</v>
      </c>
      <c r="AM239" s="3">
        <f t="shared" si="162"/>
        <v>-787788</v>
      </c>
      <c r="AN239" s="3">
        <f t="shared" si="163"/>
        <v>-463685</v>
      </c>
      <c r="AO239" s="3">
        <f t="shared" si="164"/>
        <v>-602324</v>
      </c>
      <c r="AP239" s="3">
        <f t="shared" si="165"/>
        <v>-257703</v>
      </c>
      <c r="AQ239" s="3">
        <f t="shared" si="166"/>
        <v>-902733</v>
      </c>
      <c r="AR239" s="3">
        <f t="shared" si="167"/>
        <v>-7496619</v>
      </c>
    </row>
    <row r="240" spans="1:44" outlineLevel="2" x14ac:dyDescent="0.25">
      <c r="A240" s="1" t="s">
        <v>483</v>
      </c>
      <c r="B240" s="1" t="s">
        <v>122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f t="shared" si="153"/>
        <v>0</v>
      </c>
      <c r="Q240" s="3"/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17796</v>
      </c>
      <c r="Z240" s="3">
        <v>-22317</v>
      </c>
      <c r="AA240" s="3">
        <v>0</v>
      </c>
      <c r="AB240" s="3">
        <v>0</v>
      </c>
      <c r="AC240" s="3">
        <v>0</v>
      </c>
      <c r="AD240" s="3">
        <f t="shared" si="154"/>
        <v>-4521</v>
      </c>
      <c r="AF240" s="3">
        <f t="shared" si="155"/>
        <v>0</v>
      </c>
      <c r="AG240" s="3">
        <f t="shared" si="156"/>
        <v>0</v>
      </c>
      <c r="AH240" s="3">
        <f t="shared" si="157"/>
        <v>0</v>
      </c>
      <c r="AI240" s="3">
        <f t="shared" si="158"/>
        <v>0</v>
      </c>
      <c r="AJ240" s="3">
        <f t="shared" si="159"/>
        <v>0</v>
      </c>
      <c r="AK240" s="3">
        <f t="shared" si="160"/>
        <v>0</v>
      </c>
      <c r="AL240" s="3">
        <f t="shared" si="161"/>
        <v>0</v>
      </c>
      <c r="AM240" s="3">
        <f t="shared" si="162"/>
        <v>-17796</v>
      </c>
      <c r="AN240" s="3">
        <f t="shared" si="163"/>
        <v>22317</v>
      </c>
      <c r="AO240" s="3">
        <f t="shared" si="164"/>
        <v>0</v>
      </c>
      <c r="AP240" s="3">
        <f t="shared" si="165"/>
        <v>0</v>
      </c>
      <c r="AQ240" s="3">
        <f t="shared" si="166"/>
        <v>0</v>
      </c>
      <c r="AR240" s="3">
        <f t="shared" si="167"/>
        <v>4521</v>
      </c>
    </row>
    <row r="241" spans="1:44" outlineLevel="2" x14ac:dyDescent="0.25">
      <c r="A241" s="1" t="s">
        <v>484</v>
      </c>
      <c r="B241" s="1" t="s">
        <v>485</v>
      </c>
      <c r="D241" s="3">
        <v>0</v>
      </c>
      <c r="E241" s="3">
        <v>0</v>
      </c>
      <c r="F241" s="3">
        <v>0</v>
      </c>
      <c r="G241" s="3">
        <v>0</v>
      </c>
      <c r="H241" s="3">
        <v>32</v>
      </c>
      <c r="I241" s="3">
        <v>-31</v>
      </c>
      <c r="J241" s="3">
        <v>-1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f t="shared" si="153"/>
        <v>0</v>
      </c>
      <c r="Q241" s="3"/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f t="shared" si="154"/>
        <v>0</v>
      </c>
      <c r="AF241" s="3">
        <f t="shared" si="155"/>
        <v>0</v>
      </c>
      <c r="AG241" s="3">
        <f t="shared" si="156"/>
        <v>0</v>
      </c>
      <c r="AH241" s="3">
        <f t="shared" si="157"/>
        <v>0</v>
      </c>
      <c r="AI241" s="3">
        <f t="shared" si="158"/>
        <v>0</v>
      </c>
      <c r="AJ241" s="3">
        <f t="shared" si="159"/>
        <v>32</v>
      </c>
      <c r="AK241" s="3">
        <f t="shared" si="160"/>
        <v>-31</v>
      </c>
      <c r="AL241" s="3">
        <f t="shared" si="161"/>
        <v>-1</v>
      </c>
      <c r="AM241" s="3">
        <f t="shared" si="162"/>
        <v>0</v>
      </c>
      <c r="AN241" s="3">
        <f t="shared" si="163"/>
        <v>0</v>
      </c>
      <c r="AO241" s="3">
        <f t="shared" si="164"/>
        <v>0</v>
      </c>
      <c r="AP241" s="3">
        <f t="shared" si="165"/>
        <v>0</v>
      </c>
      <c r="AQ241" s="3">
        <f t="shared" si="166"/>
        <v>0</v>
      </c>
      <c r="AR241" s="3">
        <f t="shared" si="167"/>
        <v>0</v>
      </c>
    </row>
    <row r="242" spans="1:44" outlineLevel="2" x14ac:dyDescent="0.25">
      <c r="A242" s="1" t="s">
        <v>486</v>
      </c>
      <c r="B242" s="1" t="s">
        <v>487</v>
      </c>
      <c r="D242" s="3">
        <v>-47351</v>
      </c>
      <c r="E242" s="3">
        <v>-1180</v>
      </c>
      <c r="F242" s="3">
        <v>-3087</v>
      </c>
      <c r="G242" s="3">
        <v>-6369</v>
      </c>
      <c r="H242" s="3">
        <v>-2340</v>
      </c>
      <c r="I242" s="3">
        <v>-739</v>
      </c>
      <c r="J242" s="3">
        <v>-6023</v>
      </c>
      <c r="K242" s="3">
        <v>10151</v>
      </c>
      <c r="L242" s="3">
        <v>-1340</v>
      </c>
      <c r="M242" s="3">
        <v>-3965</v>
      </c>
      <c r="N242" s="3">
        <v>-17037</v>
      </c>
      <c r="O242" s="3">
        <v>-8042</v>
      </c>
      <c r="P242" s="3">
        <f t="shared" si="153"/>
        <v>-87322</v>
      </c>
      <c r="Q242" s="3"/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-744460</v>
      </c>
      <c r="AB242" s="3">
        <v>-35152</v>
      </c>
      <c r="AC242" s="3">
        <v>939</v>
      </c>
      <c r="AD242" s="3">
        <f t="shared" si="154"/>
        <v>-778673</v>
      </c>
      <c r="AF242" s="3">
        <f t="shared" si="155"/>
        <v>-47351</v>
      </c>
      <c r="AG242" s="3">
        <f t="shared" si="156"/>
        <v>-1180</v>
      </c>
      <c r="AH242" s="3">
        <f t="shared" si="157"/>
        <v>-3087</v>
      </c>
      <c r="AI242" s="3">
        <f t="shared" si="158"/>
        <v>-6369</v>
      </c>
      <c r="AJ242" s="3">
        <f t="shared" si="159"/>
        <v>-2340</v>
      </c>
      <c r="AK242" s="3">
        <f t="shared" si="160"/>
        <v>-739</v>
      </c>
      <c r="AL242" s="3">
        <f t="shared" si="161"/>
        <v>-6023</v>
      </c>
      <c r="AM242" s="3">
        <f t="shared" si="162"/>
        <v>10151</v>
      </c>
      <c r="AN242" s="3">
        <f t="shared" si="163"/>
        <v>-1340</v>
      </c>
      <c r="AO242" s="3">
        <f t="shared" si="164"/>
        <v>740495</v>
      </c>
      <c r="AP242" s="3">
        <f t="shared" si="165"/>
        <v>18115</v>
      </c>
      <c r="AQ242" s="3">
        <f t="shared" si="166"/>
        <v>-8981</v>
      </c>
      <c r="AR242" s="3">
        <f t="shared" si="167"/>
        <v>691351</v>
      </c>
    </row>
    <row r="243" spans="1:44" outlineLevel="2" x14ac:dyDescent="0.25">
      <c r="A243" s="1" t="s">
        <v>488</v>
      </c>
      <c r="B243" s="1" t="s">
        <v>489</v>
      </c>
      <c r="D243" s="3">
        <v>-215918</v>
      </c>
      <c r="E243" s="3">
        <v>158768</v>
      </c>
      <c r="F243" s="3">
        <v>151998</v>
      </c>
      <c r="G243" s="3">
        <v>-1547061</v>
      </c>
      <c r="H243" s="3">
        <v>47113</v>
      </c>
      <c r="I243" s="3">
        <v>260989</v>
      </c>
      <c r="J243" s="3">
        <v>433360</v>
      </c>
      <c r="K243" s="3">
        <v>181901</v>
      </c>
      <c r="L243" s="3">
        <v>125219</v>
      </c>
      <c r="M243" s="3">
        <v>38024</v>
      </c>
      <c r="N243" s="3">
        <v>263220</v>
      </c>
      <c r="O243" s="3">
        <v>127720</v>
      </c>
      <c r="P243" s="3">
        <f t="shared" si="153"/>
        <v>25333</v>
      </c>
      <c r="Q243" s="3"/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-2929798</v>
      </c>
      <c r="AB243" s="3">
        <v>-220561</v>
      </c>
      <c r="AC243" s="3">
        <v>-371740</v>
      </c>
      <c r="AD243" s="3">
        <f t="shared" si="154"/>
        <v>-3522099</v>
      </c>
      <c r="AF243" s="3">
        <f t="shared" si="155"/>
        <v>-215918</v>
      </c>
      <c r="AG243" s="3">
        <f t="shared" si="156"/>
        <v>158768</v>
      </c>
      <c r="AH243" s="3">
        <f t="shared" si="157"/>
        <v>151998</v>
      </c>
      <c r="AI243" s="3">
        <f t="shared" si="158"/>
        <v>-1547061</v>
      </c>
      <c r="AJ243" s="3">
        <f t="shared" si="159"/>
        <v>47113</v>
      </c>
      <c r="AK243" s="3">
        <f t="shared" si="160"/>
        <v>260989</v>
      </c>
      <c r="AL243" s="3">
        <f t="shared" si="161"/>
        <v>433360</v>
      </c>
      <c r="AM243" s="3">
        <f t="shared" si="162"/>
        <v>181901</v>
      </c>
      <c r="AN243" s="3">
        <f t="shared" si="163"/>
        <v>125219</v>
      </c>
      <c r="AO243" s="3">
        <f t="shared" si="164"/>
        <v>2967822</v>
      </c>
      <c r="AP243" s="3">
        <f t="shared" si="165"/>
        <v>483781</v>
      </c>
      <c r="AQ243" s="3">
        <f t="shared" si="166"/>
        <v>499460</v>
      </c>
      <c r="AR243" s="3">
        <f t="shared" si="167"/>
        <v>3547432</v>
      </c>
    </row>
    <row r="244" spans="1:44" outlineLevel="2" x14ac:dyDescent="0.25">
      <c r="A244" s="1" t="s">
        <v>490</v>
      </c>
      <c r="B244" s="1" t="s">
        <v>491</v>
      </c>
      <c r="D244" s="3">
        <v>418407</v>
      </c>
      <c r="E244" s="3">
        <v>363551</v>
      </c>
      <c r="F244" s="3">
        <v>235220</v>
      </c>
      <c r="G244" s="3">
        <v>522733</v>
      </c>
      <c r="H244" s="3">
        <v>220399</v>
      </c>
      <c r="I244" s="3">
        <v>327762</v>
      </c>
      <c r="J244" s="3">
        <v>442545</v>
      </c>
      <c r="K244" s="3">
        <v>666213</v>
      </c>
      <c r="L244" s="3">
        <v>315750</v>
      </c>
      <c r="M244" s="3">
        <v>311795</v>
      </c>
      <c r="N244" s="3">
        <v>290160</v>
      </c>
      <c r="O244" s="3">
        <v>596359</v>
      </c>
      <c r="P244" s="3">
        <f t="shared" si="153"/>
        <v>4710894</v>
      </c>
      <c r="Q244" s="3"/>
      <c r="R244" s="3">
        <v>432620</v>
      </c>
      <c r="S244" s="3">
        <v>875565</v>
      </c>
      <c r="T244" s="3">
        <v>402498</v>
      </c>
      <c r="U244" s="3">
        <v>325721</v>
      </c>
      <c r="V244" s="3">
        <v>242078</v>
      </c>
      <c r="W244" s="3">
        <v>178513</v>
      </c>
      <c r="X244" s="3">
        <v>450340</v>
      </c>
      <c r="Y244" s="3">
        <v>882708</v>
      </c>
      <c r="Z244" s="3">
        <v>939253</v>
      </c>
      <c r="AA244" s="3">
        <v>1090019</v>
      </c>
      <c r="AB244" s="3">
        <v>602913</v>
      </c>
      <c r="AC244" s="3">
        <v>446825</v>
      </c>
      <c r="AD244" s="3">
        <f t="shared" si="154"/>
        <v>6869053</v>
      </c>
      <c r="AF244" s="3">
        <f t="shared" si="155"/>
        <v>-14213</v>
      </c>
      <c r="AG244" s="3">
        <f t="shared" si="156"/>
        <v>-512014</v>
      </c>
      <c r="AH244" s="3">
        <f t="shared" si="157"/>
        <v>-167278</v>
      </c>
      <c r="AI244" s="3">
        <f t="shared" si="158"/>
        <v>197012</v>
      </c>
      <c r="AJ244" s="3">
        <f t="shared" si="159"/>
        <v>-21679</v>
      </c>
      <c r="AK244" s="3">
        <f t="shared" si="160"/>
        <v>149249</v>
      </c>
      <c r="AL244" s="3">
        <f t="shared" si="161"/>
        <v>-7795</v>
      </c>
      <c r="AM244" s="3">
        <f t="shared" si="162"/>
        <v>-216495</v>
      </c>
      <c r="AN244" s="3">
        <f t="shared" si="163"/>
        <v>-623503</v>
      </c>
      <c r="AO244" s="3">
        <f t="shared" si="164"/>
        <v>-778224</v>
      </c>
      <c r="AP244" s="3">
        <f t="shared" si="165"/>
        <v>-312753</v>
      </c>
      <c r="AQ244" s="3">
        <f t="shared" si="166"/>
        <v>149534</v>
      </c>
      <c r="AR244" s="3">
        <f t="shared" si="167"/>
        <v>-2158159</v>
      </c>
    </row>
    <row r="245" spans="1:44" outlineLevel="2" x14ac:dyDescent="0.25">
      <c r="A245" s="1" t="s">
        <v>492</v>
      </c>
      <c r="B245" s="1" t="s">
        <v>493</v>
      </c>
      <c r="D245" s="3">
        <v>186083</v>
      </c>
      <c r="E245" s="3">
        <v>105284</v>
      </c>
      <c r="F245" s="3">
        <v>82339</v>
      </c>
      <c r="G245" s="3">
        <v>173224</v>
      </c>
      <c r="H245" s="3">
        <v>157708</v>
      </c>
      <c r="I245" s="3">
        <v>154730</v>
      </c>
      <c r="J245" s="3">
        <v>183780</v>
      </c>
      <c r="K245" s="3">
        <v>160298</v>
      </c>
      <c r="L245" s="3">
        <v>125798</v>
      </c>
      <c r="M245" s="3">
        <v>248691</v>
      </c>
      <c r="N245" s="3">
        <v>104750</v>
      </c>
      <c r="O245" s="3">
        <v>151564</v>
      </c>
      <c r="P245" s="3">
        <f t="shared" si="153"/>
        <v>1834249</v>
      </c>
      <c r="Q245" s="3"/>
      <c r="R245" s="3">
        <v>123167</v>
      </c>
      <c r="S245" s="3">
        <v>75967</v>
      </c>
      <c r="T245" s="3">
        <v>152242</v>
      </c>
      <c r="U245" s="3">
        <v>110522</v>
      </c>
      <c r="V245" s="3">
        <v>77425</v>
      </c>
      <c r="W245" s="3">
        <v>123132</v>
      </c>
      <c r="X245" s="3">
        <v>98235</v>
      </c>
      <c r="Y245" s="3">
        <v>178335</v>
      </c>
      <c r="Z245" s="3">
        <v>198481</v>
      </c>
      <c r="AA245" s="3">
        <v>148593</v>
      </c>
      <c r="AB245" s="3">
        <v>93346</v>
      </c>
      <c r="AC245" s="3">
        <v>133873</v>
      </c>
      <c r="AD245" s="3">
        <f t="shared" si="154"/>
        <v>1513318</v>
      </c>
      <c r="AF245" s="3">
        <f t="shared" si="155"/>
        <v>62916</v>
      </c>
      <c r="AG245" s="3">
        <f t="shared" si="156"/>
        <v>29317</v>
      </c>
      <c r="AH245" s="3">
        <f t="shared" si="157"/>
        <v>-69903</v>
      </c>
      <c r="AI245" s="3">
        <f t="shared" si="158"/>
        <v>62702</v>
      </c>
      <c r="AJ245" s="3">
        <f t="shared" si="159"/>
        <v>80283</v>
      </c>
      <c r="AK245" s="3">
        <f t="shared" si="160"/>
        <v>31598</v>
      </c>
      <c r="AL245" s="3">
        <f t="shared" si="161"/>
        <v>85545</v>
      </c>
      <c r="AM245" s="3">
        <f t="shared" si="162"/>
        <v>-18037</v>
      </c>
      <c r="AN245" s="3">
        <f t="shared" si="163"/>
        <v>-72683</v>
      </c>
      <c r="AO245" s="3">
        <f t="shared" si="164"/>
        <v>100098</v>
      </c>
      <c r="AP245" s="3">
        <f t="shared" si="165"/>
        <v>11404</v>
      </c>
      <c r="AQ245" s="3">
        <f t="shared" si="166"/>
        <v>17691</v>
      </c>
      <c r="AR245" s="3">
        <f t="shared" si="167"/>
        <v>320931</v>
      </c>
    </row>
    <row r="246" spans="1:44" outlineLevel="1" x14ac:dyDescent="0.25">
      <c r="A246" s="16" t="s">
        <v>83</v>
      </c>
      <c r="B246" s="1" t="s">
        <v>494</v>
      </c>
      <c r="D246" s="17">
        <f t="shared" ref="D246:P246" si="168">SUM(D237:D245)</f>
        <v>2487097</v>
      </c>
      <c r="E246" s="17">
        <f t="shared" si="168"/>
        <v>2421355</v>
      </c>
      <c r="F246" s="17">
        <f t="shared" si="168"/>
        <v>1675859</v>
      </c>
      <c r="G246" s="17">
        <f t="shared" si="168"/>
        <v>349233</v>
      </c>
      <c r="H246" s="17">
        <f t="shared" si="168"/>
        <v>1375889</v>
      </c>
      <c r="I246" s="17">
        <f t="shared" si="168"/>
        <v>1470843</v>
      </c>
      <c r="J246" s="17">
        <f t="shared" si="168"/>
        <v>3107126</v>
      </c>
      <c r="K246" s="17">
        <f t="shared" si="168"/>
        <v>4179695</v>
      </c>
      <c r="L246" s="17">
        <f t="shared" si="168"/>
        <v>1709653</v>
      </c>
      <c r="M246" s="17">
        <f t="shared" si="168"/>
        <v>2452203</v>
      </c>
      <c r="N246" s="17">
        <f t="shared" si="168"/>
        <v>2224331</v>
      </c>
      <c r="O246" s="17">
        <f t="shared" si="168"/>
        <v>2012509</v>
      </c>
      <c r="P246" s="17">
        <f t="shared" si="168"/>
        <v>25465793</v>
      </c>
      <c r="Q246" s="3"/>
      <c r="R246" s="17">
        <f t="shared" ref="R246:AD246" si="169">SUM(R237:R245)</f>
        <v>3438932</v>
      </c>
      <c r="S246" s="17">
        <f t="shared" si="169"/>
        <v>4354505</v>
      </c>
      <c r="T246" s="17">
        <f t="shared" si="169"/>
        <v>3654154</v>
      </c>
      <c r="U246" s="17">
        <f t="shared" si="169"/>
        <v>1770461</v>
      </c>
      <c r="V246" s="17">
        <f t="shared" si="169"/>
        <v>1467715</v>
      </c>
      <c r="W246" s="17">
        <f t="shared" si="169"/>
        <v>1354023</v>
      </c>
      <c r="X246" s="17">
        <f t="shared" si="169"/>
        <v>2590177</v>
      </c>
      <c r="Y246" s="17">
        <f t="shared" si="169"/>
        <v>5339063</v>
      </c>
      <c r="Z246" s="17">
        <f t="shared" si="169"/>
        <v>3340224</v>
      </c>
      <c r="AA246" s="17">
        <f t="shared" si="169"/>
        <v>671342</v>
      </c>
      <c r="AB246" s="17">
        <f t="shared" si="169"/>
        <v>2466612</v>
      </c>
      <c r="AC246" s="17">
        <f t="shared" si="169"/>
        <v>2267929</v>
      </c>
      <c r="AD246" s="17">
        <f t="shared" si="169"/>
        <v>32715137</v>
      </c>
      <c r="AF246" s="17">
        <f t="shared" si="155"/>
        <v>-951835</v>
      </c>
      <c r="AG246" s="17">
        <f t="shared" si="156"/>
        <v>-1933150</v>
      </c>
      <c r="AH246" s="17">
        <f t="shared" si="157"/>
        <v>-1978295</v>
      </c>
      <c r="AI246" s="17">
        <f t="shared" si="158"/>
        <v>-1421228</v>
      </c>
      <c r="AJ246" s="17">
        <f t="shared" si="159"/>
        <v>-91826</v>
      </c>
      <c r="AK246" s="17">
        <f t="shared" si="160"/>
        <v>116820</v>
      </c>
      <c r="AL246" s="17">
        <f t="shared" si="161"/>
        <v>516949</v>
      </c>
      <c r="AM246" s="17">
        <f t="shared" si="162"/>
        <v>-1159368</v>
      </c>
      <c r="AN246" s="17">
        <f t="shared" si="163"/>
        <v>-1630571</v>
      </c>
      <c r="AO246" s="17">
        <f t="shared" si="164"/>
        <v>1780861</v>
      </c>
      <c r="AP246" s="17">
        <f t="shared" si="165"/>
        <v>-242281</v>
      </c>
      <c r="AQ246" s="17">
        <f t="shared" si="166"/>
        <v>-255420</v>
      </c>
      <c r="AR246" s="17">
        <f>SUM(AR237:AR245)</f>
        <v>-7249344</v>
      </c>
    </row>
    <row r="247" spans="1:44" outlineLevel="2" x14ac:dyDescent="0.25">
      <c r="AR247" s="2"/>
    </row>
    <row r="248" spans="1:44" outlineLevel="2" x14ac:dyDescent="0.25">
      <c r="A248" s="1" t="s">
        <v>495</v>
      </c>
      <c r="B248" s="1" t="s">
        <v>478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f t="shared" ref="P248:P251" si="170">SUM(D248:O248)</f>
        <v>0</v>
      </c>
      <c r="Q248" s="3"/>
      <c r="R248" s="3">
        <v>-173</v>
      </c>
      <c r="S248" s="3">
        <v>31</v>
      </c>
      <c r="T248" s="3">
        <v>65</v>
      </c>
      <c r="U248" s="3">
        <v>-96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f t="shared" ref="AD248:AD251" si="171">SUM(R248:AC248)</f>
        <v>-173</v>
      </c>
      <c r="AF248" s="3">
        <f t="shared" ref="AF248:AQ251" si="172">D248-R248</f>
        <v>173</v>
      </c>
      <c r="AG248" s="3">
        <f t="shared" si="172"/>
        <v>-31</v>
      </c>
      <c r="AH248" s="3">
        <f t="shared" si="172"/>
        <v>-65</v>
      </c>
      <c r="AI248" s="3">
        <f t="shared" si="172"/>
        <v>96</v>
      </c>
      <c r="AJ248" s="3">
        <f t="shared" si="172"/>
        <v>0</v>
      </c>
      <c r="AK248" s="3">
        <f t="shared" si="172"/>
        <v>0</v>
      </c>
      <c r="AL248" s="3">
        <f t="shared" si="172"/>
        <v>0</v>
      </c>
      <c r="AM248" s="3">
        <f t="shared" si="172"/>
        <v>0</v>
      </c>
      <c r="AN248" s="3">
        <f t="shared" si="172"/>
        <v>0</v>
      </c>
      <c r="AO248" s="3">
        <f t="shared" si="172"/>
        <v>0</v>
      </c>
      <c r="AP248" s="3">
        <f t="shared" si="172"/>
        <v>0</v>
      </c>
      <c r="AQ248" s="3">
        <f t="shared" si="172"/>
        <v>0</v>
      </c>
      <c r="AR248" s="3">
        <f t="shared" ref="AR248:AR251" si="173">SUM(AF248:AQ248)</f>
        <v>173</v>
      </c>
    </row>
    <row r="249" spans="1:44" outlineLevel="2" x14ac:dyDescent="0.25">
      <c r="A249" s="1" t="s">
        <v>496</v>
      </c>
      <c r="B249" s="1" t="s">
        <v>497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f t="shared" si="170"/>
        <v>0</v>
      </c>
      <c r="Q249" s="3"/>
      <c r="R249" s="3">
        <v>0</v>
      </c>
      <c r="S249" s="3">
        <v>6934</v>
      </c>
      <c r="T249" s="3">
        <v>-13247</v>
      </c>
      <c r="U249" s="3">
        <v>6313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f t="shared" si="171"/>
        <v>0</v>
      </c>
      <c r="AF249" s="3">
        <f t="shared" si="172"/>
        <v>0</v>
      </c>
      <c r="AG249" s="3">
        <f t="shared" si="172"/>
        <v>-6934</v>
      </c>
      <c r="AH249" s="3">
        <f t="shared" si="172"/>
        <v>13247</v>
      </c>
      <c r="AI249" s="3">
        <f t="shared" si="172"/>
        <v>-6313</v>
      </c>
      <c r="AJ249" s="3">
        <f t="shared" si="172"/>
        <v>0</v>
      </c>
      <c r="AK249" s="3">
        <f t="shared" si="172"/>
        <v>0</v>
      </c>
      <c r="AL249" s="3">
        <f t="shared" si="172"/>
        <v>0</v>
      </c>
      <c r="AM249" s="3">
        <f t="shared" si="172"/>
        <v>0</v>
      </c>
      <c r="AN249" s="3">
        <f t="shared" si="172"/>
        <v>0</v>
      </c>
      <c r="AO249" s="3">
        <f t="shared" si="172"/>
        <v>0</v>
      </c>
      <c r="AP249" s="3">
        <f t="shared" si="172"/>
        <v>0</v>
      </c>
      <c r="AQ249" s="3">
        <f t="shared" si="172"/>
        <v>0</v>
      </c>
      <c r="AR249" s="3">
        <f t="shared" si="173"/>
        <v>0</v>
      </c>
    </row>
    <row r="250" spans="1:44" outlineLevel="2" x14ac:dyDescent="0.25">
      <c r="A250" s="1" t="s">
        <v>498</v>
      </c>
      <c r="B250" s="1" t="s">
        <v>499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f t="shared" si="170"/>
        <v>0</v>
      </c>
      <c r="Q250" s="3"/>
      <c r="R250" s="3">
        <v>0</v>
      </c>
      <c r="S250" s="3">
        <v>0</v>
      </c>
      <c r="T250" s="3">
        <v>8</v>
      </c>
      <c r="U250" s="3">
        <v>-8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f t="shared" si="171"/>
        <v>0</v>
      </c>
      <c r="AF250" s="3">
        <f t="shared" si="172"/>
        <v>0</v>
      </c>
      <c r="AG250" s="3">
        <f t="shared" si="172"/>
        <v>0</v>
      </c>
      <c r="AH250" s="3">
        <f t="shared" si="172"/>
        <v>-8</v>
      </c>
      <c r="AI250" s="3">
        <f t="shared" si="172"/>
        <v>8</v>
      </c>
      <c r="AJ250" s="3">
        <f t="shared" si="172"/>
        <v>0</v>
      </c>
      <c r="AK250" s="3">
        <f t="shared" si="172"/>
        <v>0</v>
      </c>
      <c r="AL250" s="3">
        <f t="shared" si="172"/>
        <v>0</v>
      </c>
      <c r="AM250" s="3">
        <f t="shared" si="172"/>
        <v>0</v>
      </c>
      <c r="AN250" s="3">
        <f t="shared" si="172"/>
        <v>0</v>
      </c>
      <c r="AO250" s="3">
        <f t="shared" si="172"/>
        <v>0</v>
      </c>
      <c r="AP250" s="3">
        <f t="shared" si="172"/>
        <v>0</v>
      </c>
      <c r="AQ250" s="3">
        <f t="shared" si="172"/>
        <v>0</v>
      </c>
      <c r="AR250" s="3">
        <f t="shared" si="173"/>
        <v>0</v>
      </c>
    </row>
    <row r="251" spans="1:44" outlineLevel="2" x14ac:dyDescent="0.25">
      <c r="A251" s="1" t="s">
        <v>500</v>
      </c>
      <c r="B251" s="1" t="s">
        <v>501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f t="shared" si="170"/>
        <v>0</v>
      </c>
      <c r="Q251" s="3"/>
      <c r="R251" s="3">
        <v>0</v>
      </c>
      <c r="S251" s="3">
        <v>0</v>
      </c>
      <c r="T251" s="3">
        <v>1</v>
      </c>
      <c r="U251" s="3">
        <v>-1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f t="shared" si="171"/>
        <v>0</v>
      </c>
      <c r="AF251" s="3">
        <f t="shared" si="172"/>
        <v>0</v>
      </c>
      <c r="AG251" s="3">
        <f t="shared" si="172"/>
        <v>0</v>
      </c>
      <c r="AH251" s="3">
        <f t="shared" si="172"/>
        <v>-1</v>
      </c>
      <c r="AI251" s="3">
        <f t="shared" si="172"/>
        <v>1</v>
      </c>
      <c r="AJ251" s="3">
        <f t="shared" si="172"/>
        <v>0</v>
      </c>
      <c r="AK251" s="3">
        <f t="shared" si="172"/>
        <v>0</v>
      </c>
      <c r="AL251" s="3">
        <f t="shared" si="172"/>
        <v>0</v>
      </c>
      <c r="AM251" s="3">
        <f t="shared" si="172"/>
        <v>0</v>
      </c>
      <c r="AN251" s="3">
        <f t="shared" si="172"/>
        <v>0</v>
      </c>
      <c r="AO251" s="3">
        <f t="shared" si="172"/>
        <v>0</v>
      </c>
      <c r="AP251" s="3">
        <f t="shared" si="172"/>
        <v>0</v>
      </c>
      <c r="AQ251" s="3">
        <f t="shared" si="172"/>
        <v>0</v>
      </c>
      <c r="AR251" s="3">
        <f t="shared" si="173"/>
        <v>0</v>
      </c>
    </row>
    <row r="252" spans="1:44" outlineLevel="1" x14ac:dyDescent="0.25">
      <c r="A252" s="16" t="s">
        <v>83</v>
      </c>
      <c r="B252" s="1" t="s">
        <v>502</v>
      </c>
      <c r="D252" s="17">
        <f>SUM(D248:D251)</f>
        <v>0</v>
      </c>
      <c r="E252" s="17">
        <f t="shared" ref="E252:AD252" si="174">SUM(E248:E251)</f>
        <v>0</v>
      </c>
      <c r="F252" s="17">
        <f t="shared" si="174"/>
        <v>0</v>
      </c>
      <c r="G252" s="17">
        <f t="shared" si="174"/>
        <v>0</v>
      </c>
      <c r="H252" s="17">
        <f t="shared" si="174"/>
        <v>0</v>
      </c>
      <c r="I252" s="17">
        <f t="shared" si="174"/>
        <v>0</v>
      </c>
      <c r="J252" s="17">
        <f t="shared" si="174"/>
        <v>0</v>
      </c>
      <c r="K252" s="17">
        <f t="shared" si="174"/>
        <v>0</v>
      </c>
      <c r="L252" s="17">
        <f t="shared" si="174"/>
        <v>0</v>
      </c>
      <c r="M252" s="17">
        <f t="shared" si="174"/>
        <v>0</v>
      </c>
      <c r="N252" s="17">
        <f t="shared" si="174"/>
        <v>0</v>
      </c>
      <c r="O252" s="17">
        <f t="shared" si="174"/>
        <v>0</v>
      </c>
      <c r="P252" s="17">
        <f t="shared" si="174"/>
        <v>0</v>
      </c>
      <c r="Q252" s="3"/>
      <c r="R252" s="17">
        <f t="shared" si="174"/>
        <v>-173</v>
      </c>
      <c r="S252" s="17">
        <f t="shared" si="174"/>
        <v>6965</v>
      </c>
      <c r="T252" s="17">
        <f t="shared" si="174"/>
        <v>-13173</v>
      </c>
      <c r="U252" s="17">
        <f t="shared" si="174"/>
        <v>6208</v>
      </c>
      <c r="V252" s="17">
        <f t="shared" si="174"/>
        <v>0</v>
      </c>
      <c r="W252" s="17">
        <f t="shared" si="174"/>
        <v>0</v>
      </c>
      <c r="X252" s="17">
        <f t="shared" si="174"/>
        <v>0</v>
      </c>
      <c r="Y252" s="17">
        <f t="shared" si="174"/>
        <v>0</v>
      </c>
      <c r="Z252" s="17">
        <f t="shared" si="174"/>
        <v>0</v>
      </c>
      <c r="AA252" s="17">
        <f t="shared" si="174"/>
        <v>0</v>
      </c>
      <c r="AB252" s="17">
        <f t="shared" si="174"/>
        <v>0</v>
      </c>
      <c r="AC252" s="17">
        <f t="shared" si="174"/>
        <v>0</v>
      </c>
      <c r="AD252" s="17">
        <f t="shared" si="174"/>
        <v>-173</v>
      </c>
      <c r="AF252" s="17">
        <f>D252-R252</f>
        <v>173</v>
      </c>
      <c r="AG252" s="17">
        <f t="shared" ref="AG252:AQ252" si="175">E252-S252</f>
        <v>-6965</v>
      </c>
      <c r="AH252" s="17">
        <f t="shared" si="175"/>
        <v>13173</v>
      </c>
      <c r="AI252" s="17">
        <f t="shared" si="175"/>
        <v>-6208</v>
      </c>
      <c r="AJ252" s="17">
        <f t="shared" si="175"/>
        <v>0</v>
      </c>
      <c r="AK252" s="17">
        <f t="shared" si="175"/>
        <v>0</v>
      </c>
      <c r="AL252" s="17">
        <f t="shared" si="175"/>
        <v>0</v>
      </c>
      <c r="AM252" s="17">
        <f t="shared" si="175"/>
        <v>0</v>
      </c>
      <c r="AN252" s="17">
        <f t="shared" si="175"/>
        <v>0</v>
      </c>
      <c r="AO252" s="17">
        <f t="shared" si="175"/>
        <v>0</v>
      </c>
      <c r="AP252" s="17">
        <f t="shared" si="175"/>
        <v>0</v>
      </c>
      <c r="AQ252" s="17">
        <f t="shared" si="175"/>
        <v>0</v>
      </c>
      <c r="AR252" s="17">
        <f t="shared" ref="AR252" si="176">SUM(AR248:AR251)</f>
        <v>173</v>
      </c>
    </row>
    <row r="253" spans="1:44" outlineLevel="2" x14ac:dyDescent="0.25">
      <c r="D253" s="2" t="s">
        <v>503</v>
      </c>
      <c r="AR253" s="2"/>
    </row>
    <row r="254" spans="1:44" outlineLevel="2" x14ac:dyDescent="0.25">
      <c r="A254" s="1" t="s">
        <v>504</v>
      </c>
      <c r="B254" s="1" t="s">
        <v>505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f t="shared" ref="P254" si="177">SUM(D254:O254)</f>
        <v>0</v>
      </c>
      <c r="Q254" s="3"/>
      <c r="R254" s="3">
        <v>494</v>
      </c>
      <c r="S254" s="3">
        <v>-583</v>
      </c>
      <c r="T254" s="3">
        <v>-256</v>
      </c>
      <c r="U254" s="3">
        <v>839</v>
      </c>
      <c r="V254" s="3">
        <v>275</v>
      </c>
      <c r="W254" s="3">
        <v>0</v>
      </c>
      <c r="X254" s="3">
        <v>-275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f t="shared" ref="AD254" si="178">SUM(R254:AC254)</f>
        <v>494</v>
      </c>
      <c r="AF254" s="3">
        <f t="shared" ref="AF254:AQ255" si="179">D254-R254</f>
        <v>-494</v>
      </c>
      <c r="AG254" s="3">
        <f t="shared" si="179"/>
        <v>583</v>
      </c>
      <c r="AH254" s="3">
        <f t="shared" si="179"/>
        <v>256</v>
      </c>
      <c r="AI254" s="3">
        <f t="shared" si="179"/>
        <v>-839</v>
      </c>
      <c r="AJ254" s="3">
        <f t="shared" si="179"/>
        <v>-275</v>
      </c>
      <c r="AK254" s="3">
        <f t="shared" si="179"/>
        <v>0</v>
      </c>
      <c r="AL254" s="3">
        <f t="shared" si="179"/>
        <v>275</v>
      </c>
      <c r="AM254" s="3">
        <f t="shared" si="179"/>
        <v>0</v>
      </c>
      <c r="AN254" s="3">
        <f t="shared" si="179"/>
        <v>0</v>
      </c>
      <c r="AO254" s="3">
        <f t="shared" si="179"/>
        <v>0</v>
      </c>
      <c r="AP254" s="3">
        <f t="shared" si="179"/>
        <v>0</v>
      </c>
      <c r="AQ254" s="3">
        <f t="shared" si="179"/>
        <v>0</v>
      </c>
      <c r="AR254" s="3">
        <f t="shared" ref="AR254" si="180">SUM(AF254:AQ254)</f>
        <v>-494</v>
      </c>
    </row>
    <row r="255" spans="1:44" outlineLevel="1" x14ac:dyDescent="0.25">
      <c r="A255" s="16" t="s">
        <v>83</v>
      </c>
      <c r="B255" s="1" t="s">
        <v>506</v>
      </c>
      <c r="D255" s="17">
        <f>+D254</f>
        <v>0</v>
      </c>
      <c r="E255" s="17">
        <f t="shared" ref="E255:AD255" si="181">+E254</f>
        <v>0</v>
      </c>
      <c r="F255" s="17">
        <f t="shared" si="181"/>
        <v>0</v>
      </c>
      <c r="G255" s="17">
        <f t="shared" si="181"/>
        <v>0</v>
      </c>
      <c r="H255" s="17">
        <f t="shared" si="181"/>
        <v>0</v>
      </c>
      <c r="I255" s="17">
        <f t="shared" si="181"/>
        <v>0</v>
      </c>
      <c r="J255" s="17">
        <f t="shared" si="181"/>
        <v>0</v>
      </c>
      <c r="K255" s="17">
        <f t="shared" si="181"/>
        <v>0</v>
      </c>
      <c r="L255" s="17">
        <f t="shared" si="181"/>
        <v>0</v>
      </c>
      <c r="M255" s="17">
        <f t="shared" si="181"/>
        <v>0</v>
      </c>
      <c r="N255" s="17">
        <f t="shared" si="181"/>
        <v>0</v>
      </c>
      <c r="O255" s="17">
        <f t="shared" si="181"/>
        <v>0</v>
      </c>
      <c r="P255" s="17">
        <f t="shared" si="181"/>
        <v>0</v>
      </c>
      <c r="Q255" s="3"/>
      <c r="R255" s="17">
        <f t="shared" si="181"/>
        <v>494</v>
      </c>
      <c r="S255" s="17">
        <f t="shared" si="181"/>
        <v>-583</v>
      </c>
      <c r="T255" s="17">
        <f t="shared" si="181"/>
        <v>-256</v>
      </c>
      <c r="U255" s="17">
        <f t="shared" si="181"/>
        <v>839</v>
      </c>
      <c r="V255" s="17">
        <f t="shared" si="181"/>
        <v>275</v>
      </c>
      <c r="W255" s="17">
        <f t="shared" si="181"/>
        <v>0</v>
      </c>
      <c r="X255" s="17">
        <f t="shared" si="181"/>
        <v>-275</v>
      </c>
      <c r="Y255" s="17">
        <f t="shared" si="181"/>
        <v>0</v>
      </c>
      <c r="Z255" s="17">
        <f t="shared" si="181"/>
        <v>0</v>
      </c>
      <c r="AA255" s="17">
        <f t="shared" si="181"/>
        <v>0</v>
      </c>
      <c r="AB255" s="17">
        <f t="shared" si="181"/>
        <v>0</v>
      </c>
      <c r="AC255" s="17">
        <f t="shared" si="181"/>
        <v>0</v>
      </c>
      <c r="AD255" s="17">
        <f t="shared" si="181"/>
        <v>494</v>
      </c>
      <c r="AF255" s="17">
        <f t="shared" si="179"/>
        <v>-494</v>
      </c>
      <c r="AG255" s="17">
        <f t="shared" si="179"/>
        <v>583</v>
      </c>
      <c r="AH255" s="17">
        <f t="shared" si="179"/>
        <v>256</v>
      </c>
      <c r="AI255" s="17">
        <f t="shared" si="179"/>
        <v>-839</v>
      </c>
      <c r="AJ255" s="17">
        <f t="shared" si="179"/>
        <v>-275</v>
      </c>
      <c r="AK255" s="17">
        <f t="shared" si="179"/>
        <v>0</v>
      </c>
      <c r="AL255" s="17">
        <f t="shared" si="179"/>
        <v>275</v>
      </c>
      <c r="AM255" s="17">
        <f t="shared" si="179"/>
        <v>0</v>
      </c>
      <c r="AN255" s="17">
        <f t="shared" si="179"/>
        <v>0</v>
      </c>
      <c r="AO255" s="17">
        <f t="shared" si="179"/>
        <v>0</v>
      </c>
      <c r="AP255" s="17">
        <f t="shared" si="179"/>
        <v>0</v>
      </c>
      <c r="AQ255" s="17">
        <f t="shared" si="179"/>
        <v>0</v>
      </c>
      <c r="AR255" s="17">
        <f t="shared" ref="AR255" si="182">+AR254</f>
        <v>-494</v>
      </c>
    </row>
    <row r="256" spans="1:44" outlineLevel="2" x14ac:dyDescent="0.25">
      <c r="AR256" s="2"/>
    </row>
    <row r="257" spans="1:44" outlineLevel="2" x14ac:dyDescent="0.25">
      <c r="A257" s="1" t="s">
        <v>507</v>
      </c>
      <c r="B257" s="1" t="s">
        <v>478</v>
      </c>
      <c r="D257" s="3">
        <v>2233</v>
      </c>
      <c r="E257" s="3">
        <v>2193</v>
      </c>
      <c r="F257" s="3">
        <v>2992</v>
      </c>
      <c r="G257" s="3">
        <v>3420</v>
      </c>
      <c r="H257" s="3">
        <v>1575</v>
      </c>
      <c r="I257" s="3">
        <v>2985</v>
      </c>
      <c r="J257" s="3">
        <v>2246</v>
      </c>
      <c r="K257" s="3">
        <v>1137</v>
      </c>
      <c r="L257" s="3">
        <v>1275</v>
      </c>
      <c r="M257" s="3">
        <v>2002</v>
      </c>
      <c r="N257" s="3">
        <v>1622</v>
      </c>
      <c r="O257" s="3">
        <v>1255</v>
      </c>
      <c r="P257" s="3">
        <f t="shared" ref="P257:P266" si="183">SUM(D257:O257)</f>
        <v>24935</v>
      </c>
      <c r="Q257" s="3"/>
      <c r="R257" s="3">
        <v>2711</v>
      </c>
      <c r="S257" s="3">
        <v>1755</v>
      </c>
      <c r="T257" s="3">
        <v>1958</v>
      </c>
      <c r="U257" s="3">
        <v>1912</v>
      </c>
      <c r="V257" s="3">
        <v>2383</v>
      </c>
      <c r="W257" s="3">
        <v>3077</v>
      </c>
      <c r="X257" s="3">
        <v>2527</v>
      </c>
      <c r="Y257" s="3">
        <v>1874</v>
      </c>
      <c r="Z257" s="3">
        <v>2969</v>
      </c>
      <c r="AA257" s="3">
        <v>2349</v>
      </c>
      <c r="AB257" s="3">
        <v>2563</v>
      </c>
      <c r="AC257" s="3">
        <v>2774</v>
      </c>
      <c r="AD257" s="3">
        <f t="shared" ref="AD257:AD266" si="184">SUM(R257:AC257)</f>
        <v>28852</v>
      </c>
      <c r="AF257" s="3">
        <f t="shared" ref="AF257:AF266" si="185">D257-R257</f>
        <v>-478</v>
      </c>
      <c r="AG257" s="3">
        <f t="shared" ref="AG257:AG266" si="186">E257-S257</f>
        <v>438</v>
      </c>
      <c r="AH257" s="3">
        <f t="shared" ref="AH257:AH266" si="187">F257-T257</f>
        <v>1034</v>
      </c>
      <c r="AI257" s="3">
        <f t="shared" ref="AI257:AI266" si="188">G257-U257</f>
        <v>1508</v>
      </c>
      <c r="AJ257" s="3">
        <f t="shared" ref="AJ257:AJ266" si="189">H257-V257</f>
        <v>-808</v>
      </c>
      <c r="AK257" s="3">
        <f t="shared" ref="AK257:AK266" si="190">I257-W257</f>
        <v>-92</v>
      </c>
      <c r="AL257" s="3">
        <f t="shared" ref="AL257:AL266" si="191">J257-X257</f>
        <v>-281</v>
      </c>
      <c r="AM257" s="3">
        <f t="shared" ref="AM257:AM266" si="192">K257-Y257</f>
        <v>-737</v>
      </c>
      <c r="AN257" s="3">
        <f t="shared" ref="AN257:AN266" si="193">L257-Z257</f>
        <v>-1694</v>
      </c>
      <c r="AO257" s="3">
        <f t="shared" ref="AO257:AO266" si="194">M257-AA257</f>
        <v>-347</v>
      </c>
      <c r="AP257" s="3">
        <f t="shared" ref="AP257:AP266" si="195">N257-AB257</f>
        <v>-941</v>
      </c>
      <c r="AQ257" s="3">
        <f t="shared" ref="AQ257:AQ266" si="196">O257-AC257</f>
        <v>-1519</v>
      </c>
      <c r="AR257" s="3">
        <f t="shared" ref="AR257:AR266" si="197">SUM(AF257:AQ257)</f>
        <v>-3917</v>
      </c>
    </row>
    <row r="258" spans="1:44" outlineLevel="2" x14ac:dyDescent="0.25">
      <c r="A258" s="1" t="s">
        <v>508</v>
      </c>
      <c r="B258" s="1" t="s">
        <v>480</v>
      </c>
      <c r="D258" s="3">
        <v>267</v>
      </c>
      <c r="E258" s="3">
        <v>373</v>
      </c>
      <c r="F258" s="3">
        <v>-1</v>
      </c>
      <c r="G258" s="3">
        <v>6587</v>
      </c>
      <c r="H258" s="3">
        <v>48</v>
      </c>
      <c r="I258" s="3">
        <v>128</v>
      </c>
      <c r="J258" s="3">
        <v>10343</v>
      </c>
      <c r="K258" s="3">
        <v>2063</v>
      </c>
      <c r="L258" s="3">
        <v>400</v>
      </c>
      <c r="M258" s="3">
        <v>10</v>
      </c>
      <c r="N258" s="3">
        <v>834</v>
      </c>
      <c r="O258" s="3">
        <v>1222</v>
      </c>
      <c r="P258" s="3">
        <f t="shared" si="183"/>
        <v>22274</v>
      </c>
      <c r="Q258" s="3"/>
      <c r="R258" s="3">
        <v>1100</v>
      </c>
      <c r="S258" s="3">
        <v>230</v>
      </c>
      <c r="T258" s="3">
        <v>417</v>
      </c>
      <c r="U258" s="3">
        <v>1922</v>
      </c>
      <c r="V258" s="3">
        <v>606</v>
      </c>
      <c r="W258" s="3">
        <v>-43</v>
      </c>
      <c r="X258" s="3">
        <v>83</v>
      </c>
      <c r="Y258" s="3">
        <v>-70</v>
      </c>
      <c r="Z258" s="3">
        <v>309</v>
      </c>
      <c r="AA258" s="3">
        <v>-4</v>
      </c>
      <c r="AB258" s="3">
        <v>976</v>
      </c>
      <c r="AC258" s="3">
        <v>564</v>
      </c>
      <c r="AD258" s="3">
        <f t="shared" si="184"/>
        <v>6090</v>
      </c>
      <c r="AF258" s="3">
        <f t="shared" si="185"/>
        <v>-833</v>
      </c>
      <c r="AG258" s="3">
        <f t="shared" si="186"/>
        <v>143</v>
      </c>
      <c r="AH258" s="3">
        <f t="shared" si="187"/>
        <v>-418</v>
      </c>
      <c r="AI258" s="3">
        <f t="shared" si="188"/>
        <v>4665</v>
      </c>
      <c r="AJ258" s="3">
        <f t="shared" si="189"/>
        <v>-558</v>
      </c>
      <c r="AK258" s="3">
        <f t="shared" si="190"/>
        <v>171</v>
      </c>
      <c r="AL258" s="3">
        <f t="shared" si="191"/>
        <v>10260</v>
      </c>
      <c r="AM258" s="3">
        <f t="shared" si="192"/>
        <v>2133</v>
      </c>
      <c r="AN258" s="3">
        <f t="shared" si="193"/>
        <v>91</v>
      </c>
      <c r="AO258" s="3">
        <f t="shared" si="194"/>
        <v>14</v>
      </c>
      <c r="AP258" s="3">
        <f t="shared" si="195"/>
        <v>-142</v>
      </c>
      <c r="AQ258" s="3">
        <f t="shared" si="196"/>
        <v>658</v>
      </c>
      <c r="AR258" s="3">
        <f t="shared" si="197"/>
        <v>16184</v>
      </c>
    </row>
    <row r="259" spans="1:44" outlineLevel="2" x14ac:dyDescent="0.25">
      <c r="A259" s="1" t="s">
        <v>509</v>
      </c>
      <c r="B259" s="1" t="s">
        <v>510</v>
      </c>
      <c r="D259" s="3">
        <v>129</v>
      </c>
      <c r="E259" s="3">
        <v>-120</v>
      </c>
      <c r="F259" s="3">
        <v>71</v>
      </c>
      <c r="G259" s="3">
        <v>126</v>
      </c>
      <c r="H259" s="3">
        <v>244</v>
      </c>
      <c r="I259" s="3">
        <v>351</v>
      </c>
      <c r="J259" s="3">
        <v>-87</v>
      </c>
      <c r="K259" s="3">
        <v>236</v>
      </c>
      <c r="L259" s="3">
        <v>118</v>
      </c>
      <c r="M259" s="3">
        <v>382</v>
      </c>
      <c r="N259" s="3">
        <v>424</v>
      </c>
      <c r="O259" s="3">
        <v>362</v>
      </c>
      <c r="P259" s="3">
        <f t="shared" si="183"/>
        <v>2236</v>
      </c>
      <c r="Q259" s="3"/>
      <c r="R259" s="3">
        <v>143</v>
      </c>
      <c r="S259" s="3">
        <v>34</v>
      </c>
      <c r="T259" s="3">
        <v>-177</v>
      </c>
      <c r="U259" s="3">
        <v>87</v>
      </c>
      <c r="V259" s="3">
        <v>139</v>
      </c>
      <c r="W259" s="3">
        <v>180</v>
      </c>
      <c r="X259" s="3">
        <v>34</v>
      </c>
      <c r="Y259" s="3">
        <v>-165</v>
      </c>
      <c r="Z259" s="3">
        <v>5</v>
      </c>
      <c r="AA259" s="3">
        <v>88</v>
      </c>
      <c r="AB259" s="3">
        <v>165</v>
      </c>
      <c r="AC259" s="3">
        <v>36</v>
      </c>
      <c r="AD259" s="3">
        <f t="shared" si="184"/>
        <v>569</v>
      </c>
      <c r="AF259" s="3">
        <f t="shared" si="185"/>
        <v>-14</v>
      </c>
      <c r="AG259" s="3">
        <f t="shared" si="186"/>
        <v>-154</v>
      </c>
      <c r="AH259" s="3">
        <f t="shared" si="187"/>
        <v>248</v>
      </c>
      <c r="AI259" s="3">
        <f t="shared" si="188"/>
        <v>39</v>
      </c>
      <c r="AJ259" s="3">
        <f t="shared" si="189"/>
        <v>105</v>
      </c>
      <c r="AK259" s="3">
        <f t="shared" si="190"/>
        <v>171</v>
      </c>
      <c r="AL259" s="3">
        <f t="shared" si="191"/>
        <v>-121</v>
      </c>
      <c r="AM259" s="3">
        <f t="shared" si="192"/>
        <v>401</v>
      </c>
      <c r="AN259" s="3">
        <f t="shared" si="193"/>
        <v>113</v>
      </c>
      <c r="AO259" s="3">
        <f t="shared" si="194"/>
        <v>294</v>
      </c>
      <c r="AP259" s="3">
        <f t="shared" si="195"/>
        <v>259</v>
      </c>
      <c r="AQ259" s="3">
        <f t="shared" si="196"/>
        <v>326</v>
      </c>
      <c r="AR259" s="3">
        <f t="shared" si="197"/>
        <v>1667</v>
      </c>
    </row>
    <row r="260" spans="1:44" outlineLevel="2" x14ac:dyDescent="0.25">
      <c r="A260" s="1" t="s">
        <v>511</v>
      </c>
      <c r="B260" s="1" t="s">
        <v>512</v>
      </c>
      <c r="D260" s="3">
        <v>17310</v>
      </c>
      <c r="E260" s="3">
        <v>3586</v>
      </c>
      <c r="F260" s="3">
        <v>8584</v>
      </c>
      <c r="G260" s="3">
        <v>7822</v>
      </c>
      <c r="H260" s="3">
        <v>8160</v>
      </c>
      <c r="I260" s="3">
        <v>4281</v>
      </c>
      <c r="J260" s="3">
        <v>7106</v>
      </c>
      <c r="K260" s="3">
        <v>8754</v>
      </c>
      <c r="L260" s="3">
        <v>6611</v>
      </c>
      <c r="M260" s="3">
        <v>6582</v>
      </c>
      <c r="N260" s="3">
        <v>23970</v>
      </c>
      <c r="O260" s="3">
        <v>12853</v>
      </c>
      <c r="P260" s="3">
        <f t="shared" si="183"/>
        <v>115619</v>
      </c>
      <c r="Q260" s="3"/>
      <c r="R260" s="3">
        <v>11844</v>
      </c>
      <c r="S260" s="3">
        <v>8170</v>
      </c>
      <c r="T260" s="3">
        <v>4694</v>
      </c>
      <c r="U260" s="3">
        <v>7338</v>
      </c>
      <c r="V260" s="3">
        <v>7958</v>
      </c>
      <c r="W260" s="3">
        <v>7317</v>
      </c>
      <c r="X260" s="3">
        <v>9231</v>
      </c>
      <c r="Y260" s="3">
        <v>8127</v>
      </c>
      <c r="Z260" s="3">
        <v>6724</v>
      </c>
      <c r="AA260" s="3">
        <v>9030</v>
      </c>
      <c r="AB260" s="3">
        <v>17825</v>
      </c>
      <c r="AC260" s="3">
        <v>10772</v>
      </c>
      <c r="AD260" s="3">
        <f t="shared" si="184"/>
        <v>109030</v>
      </c>
      <c r="AF260" s="3">
        <f t="shared" si="185"/>
        <v>5466</v>
      </c>
      <c r="AG260" s="3">
        <f t="shared" si="186"/>
        <v>-4584</v>
      </c>
      <c r="AH260" s="3">
        <f t="shared" si="187"/>
        <v>3890</v>
      </c>
      <c r="AI260" s="3">
        <f t="shared" si="188"/>
        <v>484</v>
      </c>
      <c r="AJ260" s="3">
        <f t="shared" si="189"/>
        <v>202</v>
      </c>
      <c r="AK260" s="3">
        <f t="shared" si="190"/>
        <v>-3036</v>
      </c>
      <c r="AL260" s="3">
        <f t="shared" si="191"/>
        <v>-2125</v>
      </c>
      <c r="AM260" s="3">
        <f t="shared" si="192"/>
        <v>627</v>
      </c>
      <c r="AN260" s="3">
        <f t="shared" si="193"/>
        <v>-113</v>
      </c>
      <c r="AO260" s="3">
        <f t="shared" si="194"/>
        <v>-2448</v>
      </c>
      <c r="AP260" s="3">
        <f t="shared" si="195"/>
        <v>6145</v>
      </c>
      <c r="AQ260" s="3">
        <f t="shared" si="196"/>
        <v>2081</v>
      </c>
      <c r="AR260" s="3">
        <f t="shared" si="197"/>
        <v>6589</v>
      </c>
    </row>
    <row r="261" spans="1:44" outlineLevel="2" x14ac:dyDescent="0.25">
      <c r="A261" s="1" t="s">
        <v>513</v>
      </c>
      <c r="B261" s="1" t="s">
        <v>514</v>
      </c>
      <c r="D261" s="3">
        <v>130</v>
      </c>
      <c r="E261" s="3">
        <v>-1918</v>
      </c>
      <c r="F261" s="3">
        <v>486</v>
      </c>
      <c r="G261" s="3">
        <v>1291</v>
      </c>
      <c r="H261" s="3">
        <v>552</v>
      </c>
      <c r="I261" s="3">
        <v>1079</v>
      </c>
      <c r="J261" s="3">
        <v>-2376</v>
      </c>
      <c r="K261" s="3">
        <v>468</v>
      </c>
      <c r="L261" s="3">
        <v>3889</v>
      </c>
      <c r="M261" s="3">
        <v>117</v>
      </c>
      <c r="N261" s="3">
        <v>2687</v>
      </c>
      <c r="O261" s="3">
        <v>-2095</v>
      </c>
      <c r="P261" s="3">
        <f t="shared" si="183"/>
        <v>4310</v>
      </c>
      <c r="Q261" s="3"/>
      <c r="R261" s="3">
        <v>625</v>
      </c>
      <c r="S261" s="3">
        <v>597</v>
      </c>
      <c r="T261" s="3">
        <v>-2330</v>
      </c>
      <c r="U261" s="3">
        <v>542</v>
      </c>
      <c r="V261" s="3">
        <v>1126</v>
      </c>
      <c r="W261" s="3">
        <v>714</v>
      </c>
      <c r="X261" s="3">
        <v>745</v>
      </c>
      <c r="Y261" s="3">
        <v>-2041</v>
      </c>
      <c r="Z261" s="3">
        <v>-51</v>
      </c>
      <c r="AA261" s="3">
        <v>244</v>
      </c>
      <c r="AB261" s="3">
        <v>2054</v>
      </c>
      <c r="AC261" s="3">
        <v>577</v>
      </c>
      <c r="AD261" s="3">
        <f t="shared" si="184"/>
        <v>2802</v>
      </c>
      <c r="AF261" s="3">
        <f t="shared" si="185"/>
        <v>-495</v>
      </c>
      <c r="AG261" s="3">
        <f t="shared" si="186"/>
        <v>-2515</v>
      </c>
      <c r="AH261" s="3">
        <f t="shared" si="187"/>
        <v>2816</v>
      </c>
      <c r="AI261" s="3">
        <f t="shared" si="188"/>
        <v>749</v>
      </c>
      <c r="AJ261" s="3">
        <f t="shared" si="189"/>
        <v>-574</v>
      </c>
      <c r="AK261" s="3">
        <f t="shared" si="190"/>
        <v>365</v>
      </c>
      <c r="AL261" s="3">
        <f t="shared" si="191"/>
        <v>-3121</v>
      </c>
      <c r="AM261" s="3">
        <f t="shared" si="192"/>
        <v>2509</v>
      </c>
      <c r="AN261" s="3">
        <f t="shared" si="193"/>
        <v>3940</v>
      </c>
      <c r="AO261" s="3">
        <f t="shared" si="194"/>
        <v>-127</v>
      </c>
      <c r="AP261" s="3">
        <f t="shared" si="195"/>
        <v>633</v>
      </c>
      <c r="AQ261" s="3">
        <f t="shared" si="196"/>
        <v>-2672</v>
      </c>
      <c r="AR261" s="3">
        <f t="shared" si="197"/>
        <v>1508</v>
      </c>
    </row>
    <row r="262" spans="1:44" outlineLevel="2" x14ac:dyDescent="0.25">
      <c r="A262" s="1" t="s">
        <v>515</v>
      </c>
      <c r="B262" s="1" t="s">
        <v>516</v>
      </c>
      <c r="D262" s="3">
        <v>-20551</v>
      </c>
      <c r="E262" s="3">
        <v>20659</v>
      </c>
      <c r="F262" s="3">
        <v>67839</v>
      </c>
      <c r="G262" s="3">
        <v>70316</v>
      </c>
      <c r="H262" s="3">
        <v>49735</v>
      </c>
      <c r="I262" s="3">
        <v>66857</v>
      </c>
      <c r="J262" s="3">
        <v>39782</v>
      </c>
      <c r="K262" s="3">
        <v>25654</v>
      </c>
      <c r="L262" s="3">
        <v>39603</v>
      </c>
      <c r="M262" s="3">
        <v>234052</v>
      </c>
      <c r="N262" s="3">
        <v>75459</v>
      </c>
      <c r="O262" s="3">
        <v>59231</v>
      </c>
      <c r="P262" s="3">
        <f t="shared" si="183"/>
        <v>728636</v>
      </c>
      <c r="Q262" s="3"/>
      <c r="R262" s="3">
        <v>197585</v>
      </c>
      <c r="S262" s="3">
        <v>28635</v>
      </c>
      <c r="T262" s="3">
        <v>38415</v>
      </c>
      <c r="U262" s="3">
        <v>25093</v>
      </c>
      <c r="V262" s="3">
        <v>58003</v>
      </c>
      <c r="W262" s="3">
        <v>41298</v>
      </c>
      <c r="X262" s="3">
        <v>28710</v>
      </c>
      <c r="Y262" s="3">
        <v>60601</v>
      </c>
      <c r="Z262" s="3">
        <v>32482</v>
      </c>
      <c r="AA262" s="3">
        <v>30950</v>
      </c>
      <c r="AB262" s="3">
        <v>31540</v>
      </c>
      <c r="AC262" s="3">
        <v>52904</v>
      </c>
      <c r="AD262" s="3">
        <f t="shared" si="184"/>
        <v>626216</v>
      </c>
      <c r="AF262" s="3">
        <f t="shared" si="185"/>
        <v>-218136</v>
      </c>
      <c r="AG262" s="3">
        <f t="shared" si="186"/>
        <v>-7976</v>
      </c>
      <c r="AH262" s="3">
        <f t="shared" si="187"/>
        <v>29424</v>
      </c>
      <c r="AI262" s="3">
        <f t="shared" si="188"/>
        <v>45223</v>
      </c>
      <c r="AJ262" s="3">
        <f t="shared" si="189"/>
        <v>-8268</v>
      </c>
      <c r="AK262" s="3">
        <f t="shared" si="190"/>
        <v>25559</v>
      </c>
      <c r="AL262" s="3">
        <f t="shared" si="191"/>
        <v>11072</v>
      </c>
      <c r="AM262" s="3">
        <f t="shared" si="192"/>
        <v>-34947</v>
      </c>
      <c r="AN262" s="3">
        <f t="shared" si="193"/>
        <v>7121</v>
      </c>
      <c r="AO262" s="3">
        <f t="shared" si="194"/>
        <v>203102</v>
      </c>
      <c r="AP262" s="3">
        <f t="shared" si="195"/>
        <v>43919</v>
      </c>
      <c r="AQ262" s="3">
        <f t="shared" si="196"/>
        <v>6327</v>
      </c>
      <c r="AR262" s="3">
        <f t="shared" si="197"/>
        <v>102420</v>
      </c>
    </row>
    <row r="263" spans="1:44" outlineLevel="2" x14ac:dyDescent="0.25">
      <c r="A263" s="1" t="s">
        <v>517</v>
      </c>
      <c r="B263" s="1" t="s">
        <v>518</v>
      </c>
      <c r="D263" s="3">
        <v>123451</v>
      </c>
      <c r="E263" s="3">
        <v>91795</v>
      </c>
      <c r="F263" s="3">
        <v>122040</v>
      </c>
      <c r="G263" s="3">
        <v>92641</v>
      </c>
      <c r="H263" s="3">
        <v>529556</v>
      </c>
      <c r="I263" s="3">
        <v>210691</v>
      </c>
      <c r="J263" s="3">
        <v>57005</v>
      </c>
      <c r="K263" s="3">
        <v>132719</v>
      </c>
      <c r="L263" s="3">
        <v>71116</v>
      </c>
      <c r="M263" s="3">
        <v>204671</v>
      </c>
      <c r="N263" s="3">
        <v>155724</v>
      </c>
      <c r="O263" s="3">
        <v>71418</v>
      </c>
      <c r="P263" s="3">
        <f t="shared" si="183"/>
        <v>1862827</v>
      </c>
      <c r="Q263" s="3"/>
      <c r="R263" s="3">
        <v>64344</v>
      </c>
      <c r="S263" s="3">
        <v>100958</v>
      </c>
      <c r="T263" s="3">
        <v>102856</v>
      </c>
      <c r="U263" s="3">
        <v>205880</v>
      </c>
      <c r="V263" s="3">
        <v>392551</v>
      </c>
      <c r="W263" s="3">
        <v>436720</v>
      </c>
      <c r="X263" s="3">
        <v>215838</v>
      </c>
      <c r="Y263" s="3">
        <v>198055</v>
      </c>
      <c r="Z263" s="3">
        <v>247664</v>
      </c>
      <c r="AA263" s="3">
        <v>159022</v>
      </c>
      <c r="AB263" s="3">
        <v>93583</v>
      </c>
      <c r="AC263" s="3">
        <v>101965</v>
      </c>
      <c r="AD263" s="3">
        <f t="shared" si="184"/>
        <v>2319436</v>
      </c>
      <c r="AF263" s="3">
        <f t="shared" si="185"/>
        <v>59107</v>
      </c>
      <c r="AG263" s="3">
        <f t="shared" si="186"/>
        <v>-9163</v>
      </c>
      <c r="AH263" s="3">
        <f t="shared" si="187"/>
        <v>19184</v>
      </c>
      <c r="AI263" s="3">
        <f t="shared" si="188"/>
        <v>-113239</v>
      </c>
      <c r="AJ263" s="3">
        <f t="shared" si="189"/>
        <v>137005</v>
      </c>
      <c r="AK263" s="3">
        <f t="shared" si="190"/>
        <v>-226029</v>
      </c>
      <c r="AL263" s="3">
        <f t="shared" si="191"/>
        <v>-158833</v>
      </c>
      <c r="AM263" s="3">
        <f t="shared" si="192"/>
        <v>-65336</v>
      </c>
      <c r="AN263" s="3">
        <f t="shared" si="193"/>
        <v>-176548</v>
      </c>
      <c r="AO263" s="3">
        <f t="shared" si="194"/>
        <v>45649</v>
      </c>
      <c r="AP263" s="3">
        <f t="shared" si="195"/>
        <v>62141</v>
      </c>
      <c r="AQ263" s="3">
        <f t="shared" si="196"/>
        <v>-30547</v>
      </c>
      <c r="AR263" s="3">
        <f t="shared" si="197"/>
        <v>-456609</v>
      </c>
    </row>
    <row r="264" spans="1:44" outlineLevel="2" x14ac:dyDescent="0.25">
      <c r="A264" s="1" t="s">
        <v>519</v>
      </c>
      <c r="B264" s="1" t="s">
        <v>520</v>
      </c>
      <c r="D264" s="3">
        <v>27</v>
      </c>
      <c r="E264" s="3">
        <v>-136</v>
      </c>
      <c r="F264" s="3">
        <v>38</v>
      </c>
      <c r="G264" s="3">
        <v>102</v>
      </c>
      <c r="H264" s="3">
        <v>13</v>
      </c>
      <c r="I264" s="3">
        <v>77</v>
      </c>
      <c r="J264" s="3">
        <v>-253</v>
      </c>
      <c r="K264" s="3">
        <v>41</v>
      </c>
      <c r="L264" s="3">
        <v>-31</v>
      </c>
      <c r="M264" s="3">
        <v>18</v>
      </c>
      <c r="N264" s="3">
        <v>210</v>
      </c>
      <c r="O264" s="3">
        <v>64</v>
      </c>
      <c r="P264" s="3">
        <f t="shared" si="183"/>
        <v>170</v>
      </c>
      <c r="Q264" s="3"/>
      <c r="R264" s="3">
        <v>-42</v>
      </c>
      <c r="S264" s="3">
        <v>102</v>
      </c>
      <c r="T264" s="3">
        <v>-144</v>
      </c>
      <c r="U264" s="3">
        <v>70</v>
      </c>
      <c r="V264" s="3">
        <v>101</v>
      </c>
      <c r="W264" s="3">
        <v>58</v>
      </c>
      <c r="X264" s="3">
        <v>32</v>
      </c>
      <c r="Y264" s="3">
        <v>-127</v>
      </c>
      <c r="Z264" s="3">
        <v>25</v>
      </c>
      <c r="AA264" s="3">
        <v>25</v>
      </c>
      <c r="AB264" s="3">
        <v>50</v>
      </c>
      <c r="AC264" s="3">
        <v>96</v>
      </c>
      <c r="AD264" s="3">
        <f t="shared" si="184"/>
        <v>246</v>
      </c>
      <c r="AF264" s="3">
        <f t="shared" si="185"/>
        <v>69</v>
      </c>
      <c r="AG264" s="3">
        <f t="shared" si="186"/>
        <v>-238</v>
      </c>
      <c r="AH264" s="3">
        <f t="shared" si="187"/>
        <v>182</v>
      </c>
      <c r="AI264" s="3">
        <f t="shared" si="188"/>
        <v>32</v>
      </c>
      <c r="AJ264" s="3">
        <f t="shared" si="189"/>
        <v>-88</v>
      </c>
      <c r="AK264" s="3">
        <f t="shared" si="190"/>
        <v>19</v>
      </c>
      <c r="AL264" s="3">
        <f t="shared" si="191"/>
        <v>-285</v>
      </c>
      <c r="AM264" s="3">
        <f t="shared" si="192"/>
        <v>168</v>
      </c>
      <c r="AN264" s="3">
        <f t="shared" si="193"/>
        <v>-56</v>
      </c>
      <c r="AO264" s="3">
        <f t="shared" si="194"/>
        <v>-7</v>
      </c>
      <c r="AP264" s="3">
        <f t="shared" si="195"/>
        <v>160</v>
      </c>
      <c r="AQ264" s="3">
        <f t="shared" si="196"/>
        <v>-32</v>
      </c>
      <c r="AR264" s="3">
        <f t="shared" si="197"/>
        <v>-76</v>
      </c>
    </row>
    <row r="265" spans="1:44" outlineLevel="2" x14ac:dyDescent="0.25">
      <c r="A265" s="1" t="s">
        <v>521</v>
      </c>
      <c r="B265" s="1" t="s">
        <v>522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f t="shared" si="183"/>
        <v>0</v>
      </c>
      <c r="Q265" s="3"/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24</v>
      </c>
      <c r="Z265" s="3">
        <v>-10</v>
      </c>
      <c r="AA265" s="3">
        <v>-13</v>
      </c>
      <c r="AB265" s="3">
        <v>0</v>
      </c>
      <c r="AC265" s="3">
        <v>0</v>
      </c>
      <c r="AD265" s="3">
        <f t="shared" si="184"/>
        <v>1</v>
      </c>
      <c r="AF265" s="3">
        <f t="shared" si="185"/>
        <v>0</v>
      </c>
      <c r="AG265" s="3">
        <f t="shared" si="186"/>
        <v>0</v>
      </c>
      <c r="AH265" s="3">
        <f t="shared" si="187"/>
        <v>0</v>
      </c>
      <c r="AI265" s="3">
        <f t="shared" si="188"/>
        <v>0</v>
      </c>
      <c r="AJ265" s="3">
        <f t="shared" si="189"/>
        <v>0</v>
      </c>
      <c r="AK265" s="3">
        <f t="shared" si="190"/>
        <v>0</v>
      </c>
      <c r="AL265" s="3">
        <f t="shared" si="191"/>
        <v>0</v>
      </c>
      <c r="AM265" s="3">
        <f t="shared" si="192"/>
        <v>-24</v>
      </c>
      <c r="AN265" s="3">
        <f t="shared" si="193"/>
        <v>10</v>
      </c>
      <c r="AO265" s="3">
        <f t="shared" si="194"/>
        <v>13</v>
      </c>
      <c r="AP265" s="3">
        <f t="shared" si="195"/>
        <v>0</v>
      </c>
      <c r="AQ265" s="3">
        <f t="shared" si="196"/>
        <v>0</v>
      </c>
      <c r="AR265" s="3">
        <f t="shared" si="197"/>
        <v>-1</v>
      </c>
    </row>
    <row r="266" spans="1:44" outlineLevel="2" x14ac:dyDescent="0.25">
      <c r="A266" s="1" t="s">
        <v>523</v>
      </c>
      <c r="B266" s="1" t="s">
        <v>524</v>
      </c>
      <c r="D266" s="3">
        <v>21061</v>
      </c>
      <c r="E266" s="3">
        <v>12148</v>
      </c>
      <c r="F266" s="3">
        <v>9695</v>
      </c>
      <c r="G266" s="3">
        <v>13261</v>
      </c>
      <c r="H266" s="3">
        <v>35709</v>
      </c>
      <c r="I266" s="3">
        <v>-2840</v>
      </c>
      <c r="J266" s="3">
        <v>31403</v>
      </c>
      <c r="K266" s="3">
        <v>28595</v>
      </c>
      <c r="L266" s="3">
        <v>51414</v>
      </c>
      <c r="M266" s="3">
        <v>75391</v>
      </c>
      <c r="N266" s="3">
        <v>127902</v>
      </c>
      <c r="O266" s="3">
        <v>52821</v>
      </c>
      <c r="P266" s="3">
        <f t="shared" si="183"/>
        <v>456560</v>
      </c>
      <c r="Q266" s="3"/>
      <c r="R266" s="3">
        <v>26163</v>
      </c>
      <c r="S266" s="3">
        <v>22278</v>
      </c>
      <c r="T266" s="3">
        <v>22887</v>
      </c>
      <c r="U266" s="3">
        <v>20209</v>
      </c>
      <c r="V266" s="3">
        <v>9059</v>
      </c>
      <c r="W266" s="3">
        <v>23649</v>
      </c>
      <c r="X266" s="3">
        <v>16308</v>
      </c>
      <c r="Y266" s="3">
        <v>38327</v>
      </c>
      <c r="Z266" s="3">
        <v>36871</v>
      </c>
      <c r="AA266" s="3">
        <v>15331</v>
      </c>
      <c r="AB266" s="3">
        <v>86474</v>
      </c>
      <c r="AC266" s="3">
        <v>22473</v>
      </c>
      <c r="AD266" s="3">
        <f t="shared" si="184"/>
        <v>340029</v>
      </c>
      <c r="AF266" s="3">
        <f t="shared" si="185"/>
        <v>-5102</v>
      </c>
      <c r="AG266" s="3">
        <f t="shared" si="186"/>
        <v>-10130</v>
      </c>
      <c r="AH266" s="3">
        <f t="shared" si="187"/>
        <v>-13192</v>
      </c>
      <c r="AI266" s="3">
        <f t="shared" si="188"/>
        <v>-6948</v>
      </c>
      <c r="AJ266" s="3">
        <f t="shared" si="189"/>
        <v>26650</v>
      </c>
      <c r="AK266" s="3">
        <f t="shared" si="190"/>
        <v>-26489</v>
      </c>
      <c r="AL266" s="3">
        <f t="shared" si="191"/>
        <v>15095</v>
      </c>
      <c r="AM266" s="3">
        <f t="shared" si="192"/>
        <v>-9732</v>
      </c>
      <c r="AN266" s="3">
        <f t="shared" si="193"/>
        <v>14543</v>
      </c>
      <c r="AO266" s="3">
        <f t="shared" si="194"/>
        <v>60060</v>
      </c>
      <c r="AP266" s="3">
        <f t="shared" si="195"/>
        <v>41428</v>
      </c>
      <c r="AQ266" s="3">
        <f t="shared" si="196"/>
        <v>30348</v>
      </c>
      <c r="AR266" s="3">
        <f t="shared" si="197"/>
        <v>116531</v>
      </c>
    </row>
    <row r="267" spans="1:44" outlineLevel="1" x14ac:dyDescent="0.25">
      <c r="A267" s="16" t="s">
        <v>83</v>
      </c>
      <c r="B267" s="1" t="s">
        <v>525</v>
      </c>
      <c r="D267" s="17">
        <f>SUM(D257:D266)</f>
        <v>144057</v>
      </c>
      <c r="E267" s="17">
        <f t="shared" ref="E267:AD267" si="198">SUM(E257:E266)</f>
        <v>128580</v>
      </c>
      <c r="F267" s="17">
        <f t="shared" si="198"/>
        <v>211744</v>
      </c>
      <c r="G267" s="17">
        <f t="shared" si="198"/>
        <v>195566</v>
      </c>
      <c r="H267" s="17">
        <f t="shared" si="198"/>
        <v>625592</v>
      </c>
      <c r="I267" s="17">
        <f t="shared" si="198"/>
        <v>283609</v>
      </c>
      <c r="J267" s="17">
        <f t="shared" si="198"/>
        <v>145169</v>
      </c>
      <c r="K267" s="17">
        <f t="shared" si="198"/>
        <v>199667</v>
      </c>
      <c r="L267" s="17">
        <f t="shared" si="198"/>
        <v>174395</v>
      </c>
      <c r="M267" s="17">
        <f t="shared" si="198"/>
        <v>523225</v>
      </c>
      <c r="N267" s="17">
        <f t="shared" si="198"/>
        <v>388832</v>
      </c>
      <c r="O267" s="17">
        <f t="shared" si="198"/>
        <v>197131</v>
      </c>
      <c r="P267" s="17">
        <f t="shared" si="198"/>
        <v>3217567</v>
      </c>
      <c r="Q267" s="3"/>
      <c r="R267" s="17">
        <f t="shared" si="198"/>
        <v>304473</v>
      </c>
      <c r="S267" s="17">
        <f t="shared" si="198"/>
        <v>162759</v>
      </c>
      <c r="T267" s="17">
        <f t="shared" si="198"/>
        <v>168576</v>
      </c>
      <c r="U267" s="17">
        <f t="shared" si="198"/>
        <v>263053</v>
      </c>
      <c r="V267" s="17">
        <f t="shared" si="198"/>
        <v>471926</v>
      </c>
      <c r="W267" s="17">
        <f t="shared" si="198"/>
        <v>512970</v>
      </c>
      <c r="X267" s="17">
        <f t="shared" si="198"/>
        <v>273508</v>
      </c>
      <c r="Y267" s="17">
        <f t="shared" si="198"/>
        <v>304605</v>
      </c>
      <c r="Z267" s="17">
        <f t="shared" si="198"/>
        <v>326988</v>
      </c>
      <c r="AA267" s="17">
        <f t="shared" si="198"/>
        <v>217022</v>
      </c>
      <c r="AB267" s="17">
        <f t="shared" si="198"/>
        <v>235230</v>
      </c>
      <c r="AC267" s="17">
        <f t="shared" si="198"/>
        <v>192161</v>
      </c>
      <c r="AD267" s="17">
        <f t="shared" si="198"/>
        <v>3433271</v>
      </c>
      <c r="AF267" s="17">
        <f>D267-R267</f>
        <v>-160416</v>
      </c>
      <c r="AG267" s="17">
        <f t="shared" ref="AG267:AQ267" si="199">E267-S267</f>
        <v>-34179</v>
      </c>
      <c r="AH267" s="17">
        <f t="shared" si="199"/>
        <v>43168</v>
      </c>
      <c r="AI267" s="17">
        <f t="shared" si="199"/>
        <v>-67487</v>
      </c>
      <c r="AJ267" s="17">
        <f t="shared" si="199"/>
        <v>153666</v>
      </c>
      <c r="AK267" s="17">
        <f t="shared" si="199"/>
        <v>-229361</v>
      </c>
      <c r="AL267" s="17">
        <f t="shared" si="199"/>
        <v>-128339</v>
      </c>
      <c r="AM267" s="17">
        <f t="shared" si="199"/>
        <v>-104938</v>
      </c>
      <c r="AN267" s="17">
        <f t="shared" si="199"/>
        <v>-152593</v>
      </c>
      <c r="AO267" s="17">
        <f t="shared" si="199"/>
        <v>306203</v>
      </c>
      <c r="AP267" s="17">
        <f t="shared" si="199"/>
        <v>153602</v>
      </c>
      <c r="AQ267" s="17">
        <f t="shared" si="199"/>
        <v>4970</v>
      </c>
      <c r="AR267" s="17">
        <f t="shared" ref="AR267" si="200">SUM(AR257:AR266)</f>
        <v>-215704</v>
      </c>
    </row>
    <row r="268" spans="1:44" outlineLevel="2" x14ac:dyDescent="0.25">
      <c r="D268" s="3"/>
      <c r="AR268" s="2"/>
    </row>
    <row r="269" spans="1:44" outlineLevel="2" x14ac:dyDescent="0.25">
      <c r="A269" s="1" t="s">
        <v>526</v>
      </c>
      <c r="B269" s="1" t="s">
        <v>478</v>
      </c>
      <c r="D269" s="3">
        <v>503</v>
      </c>
      <c r="E269" s="3">
        <v>-7</v>
      </c>
      <c r="F269" s="3">
        <v>166</v>
      </c>
      <c r="G269" s="3">
        <v>250</v>
      </c>
      <c r="H269" s="3">
        <v>215</v>
      </c>
      <c r="I269" s="3">
        <v>156</v>
      </c>
      <c r="J269" s="3">
        <v>162</v>
      </c>
      <c r="K269" s="3">
        <v>131</v>
      </c>
      <c r="L269" s="3">
        <v>197</v>
      </c>
      <c r="M269" s="3">
        <v>430</v>
      </c>
      <c r="N269" s="3">
        <v>1593</v>
      </c>
      <c r="O269" s="3">
        <v>304</v>
      </c>
      <c r="P269" s="3">
        <f t="shared" ref="P269:P280" si="201">SUM(D269:O269)</f>
        <v>4100</v>
      </c>
      <c r="Q269" s="3"/>
      <c r="R269" s="3">
        <v>53</v>
      </c>
      <c r="S269" s="3">
        <v>-2</v>
      </c>
      <c r="T269" s="3">
        <v>224</v>
      </c>
      <c r="U269" s="3">
        <v>66</v>
      </c>
      <c r="V269" s="3">
        <v>3</v>
      </c>
      <c r="W269" s="3">
        <v>-12</v>
      </c>
      <c r="X269" s="3">
        <v>41</v>
      </c>
      <c r="Y269" s="3">
        <v>-28</v>
      </c>
      <c r="Z269" s="3">
        <v>154</v>
      </c>
      <c r="AA269" s="3">
        <v>145</v>
      </c>
      <c r="AB269" s="3">
        <v>118</v>
      </c>
      <c r="AC269" s="3">
        <v>151</v>
      </c>
      <c r="AD269" s="3">
        <f t="shared" ref="AD269:AD280" si="202">SUM(R269:AC269)</f>
        <v>913</v>
      </c>
      <c r="AF269" s="3">
        <f t="shared" ref="AF269:AF281" si="203">D269-R269</f>
        <v>450</v>
      </c>
      <c r="AG269" s="3">
        <f t="shared" ref="AG269:AG281" si="204">E269-S269</f>
        <v>-5</v>
      </c>
      <c r="AH269" s="3">
        <f t="shared" ref="AH269:AH281" si="205">F269-T269</f>
        <v>-58</v>
      </c>
      <c r="AI269" s="3">
        <f t="shared" ref="AI269:AI281" si="206">G269-U269</f>
        <v>184</v>
      </c>
      <c r="AJ269" s="3">
        <f t="shared" ref="AJ269:AJ281" si="207">H269-V269</f>
        <v>212</v>
      </c>
      <c r="AK269" s="3">
        <f t="shared" ref="AK269:AK281" si="208">I269-W269</f>
        <v>168</v>
      </c>
      <c r="AL269" s="3">
        <f t="shared" ref="AL269:AL281" si="209">J269-X269</f>
        <v>121</v>
      </c>
      <c r="AM269" s="3">
        <f t="shared" ref="AM269:AM281" si="210">K269-Y269</f>
        <v>159</v>
      </c>
      <c r="AN269" s="3">
        <f t="shared" ref="AN269:AN281" si="211">L269-Z269</f>
        <v>43</v>
      </c>
      <c r="AO269" s="3">
        <f t="shared" ref="AO269:AO281" si="212">M269-AA269</f>
        <v>285</v>
      </c>
      <c r="AP269" s="3">
        <f t="shared" ref="AP269:AP281" si="213">N269-AB269</f>
        <v>1475</v>
      </c>
      <c r="AQ269" s="3">
        <f t="shared" ref="AQ269:AQ281" si="214">O269-AC269</f>
        <v>153</v>
      </c>
      <c r="AR269" s="3">
        <f t="shared" ref="AR269:AR280" si="215">SUM(AF269:AQ269)</f>
        <v>3187</v>
      </c>
    </row>
    <row r="270" spans="1:44" outlineLevel="2" x14ac:dyDescent="0.25">
      <c r="A270" s="1" t="s">
        <v>527</v>
      </c>
      <c r="B270" s="1" t="s">
        <v>480</v>
      </c>
      <c r="D270" s="3">
        <v>1299</v>
      </c>
      <c r="E270" s="3">
        <v>680</v>
      </c>
      <c r="F270" s="3">
        <v>1346</v>
      </c>
      <c r="G270" s="3">
        <v>4385</v>
      </c>
      <c r="H270" s="3">
        <v>3692</v>
      </c>
      <c r="I270" s="3">
        <v>2355</v>
      </c>
      <c r="J270" s="3">
        <v>1123</v>
      </c>
      <c r="K270" s="3">
        <v>9792</v>
      </c>
      <c r="L270" s="3">
        <v>396</v>
      </c>
      <c r="M270" s="3">
        <v>348</v>
      </c>
      <c r="N270" s="3">
        <v>2297</v>
      </c>
      <c r="O270" s="3">
        <v>-91</v>
      </c>
      <c r="P270" s="3">
        <f t="shared" si="201"/>
        <v>27622</v>
      </c>
      <c r="Q270" s="3"/>
      <c r="R270" s="3">
        <v>343</v>
      </c>
      <c r="S270" s="3">
        <v>1646</v>
      </c>
      <c r="T270" s="3">
        <v>146</v>
      </c>
      <c r="U270" s="3">
        <v>202</v>
      </c>
      <c r="V270" s="3">
        <v>93</v>
      </c>
      <c r="W270" s="3">
        <v>759</v>
      </c>
      <c r="X270" s="3">
        <v>173</v>
      </c>
      <c r="Y270" s="3">
        <v>157</v>
      </c>
      <c r="Z270" s="3">
        <v>154</v>
      </c>
      <c r="AA270" s="3">
        <v>5230</v>
      </c>
      <c r="AB270" s="3">
        <v>223</v>
      </c>
      <c r="AC270" s="3">
        <v>4013</v>
      </c>
      <c r="AD270" s="3">
        <f t="shared" si="202"/>
        <v>13139</v>
      </c>
      <c r="AF270" s="3">
        <f t="shared" si="203"/>
        <v>956</v>
      </c>
      <c r="AG270" s="3">
        <f t="shared" si="204"/>
        <v>-966</v>
      </c>
      <c r="AH270" s="3">
        <f t="shared" si="205"/>
        <v>1200</v>
      </c>
      <c r="AI270" s="3">
        <f t="shared" si="206"/>
        <v>4183</v>
      </c>
      <c r="AJ270" s="3">
        <f t="shared" si="207"/>
        <v>3599</v>
      </c>
      <c r="AK270" s="3">
        <f t="shared" si="208"/>
        <v>1596</v>
      </c>
      <c r="AL270" s="3">
        <f t="shared" si="209"/>
        <v>950</v>
      </c>
      <c r="AM270" s="3">
        <f t="shared" si="210"/>
        <v>9635</v>
      </c>
      <c r="AN270" s="3">
        <f t="shared" si="211"/>
        <v>242</v>
      </c>
      <c r="AO270" s="3">
        <f t="shared" si="212"/>
        <v>-4882</v>
      </c>
      <c r="AP270" s="3">
        <f t="shared" si="213"/>
        <v>2074</v>
      </c>
      <c r="AQ270" s="3">
        <f t="shared" si="214"/>
        <v>-4104</v>
      </c>
      <c r="AR270" s="3">
        <f t="shared" si="215"/>
        <v>14483</v>
      </c>
    </row>
    <row r="271" spans="1:44" outlineLevel="2" x14ac:dyDescent="0.25">
      <c r="A271" s="1" t="s">
        <v>528</v>
      </c>
      <c r="B271" s="1" t="s">
        <v>516</v>
      </c>
      <c r="D271" s="3">
        <v>38242</v>
      </c>
      <c r="E271" s="3">
        <v>36675</v>
      </c>
      <c r="F271" s="3">
        <v>49491</v>
      </c>
      <c r="G271" s="3">
        <v>21959</v>
      </c>
      <c r="H271" s="3">
        <v>45693</v>
      </c>
      <c r="I271" s="3">
        <v>39233</v>
      </c>
      <c r="J271" s="3">
        <v>25059</v>
      </c>
      <c r="K271" s="3">
        <v>17556</v>
      </c>
      <c r="L271" s="3">
        <v>47621</v>
      </c>
      <c r="M271" s="3">
        <v>58192</v>
      </c>
      <c r="N271" s="3">
        <v>23406</v>
      </c>
      <c r="O271" s="3">
        <v>27338</v>
      </c>
      <c r="P271" s="3">
        <f t="shared" si="201"/>
        <v>430465</v>
      </c>
      <c r="Q271" s="3"/>
      <c r="R271" s="3">
        <v>15090</v>
      </c>
      <c r="S271" s="3">
        <v>16364</v>
      </c>
      <c r="T271" s="3">
        <v>34140</v>
      </c>
      <c r="U271" s="3">
        <v>70261</v>
      </c>
      <c r="V271" s="3">
        <v>54051</v>
      </c>
      <c r="W271" s="3">
        <v>60829</v>
      </c>
      <c r="X271" s="3">
        <v>38982</v>
      </c>
      <c r="Y271" s="3">
        <v>37881</v>
      </c>
      <c r="Z271" s="3">
        <v>35835</v>
      </c>
      <c r="AA271" s="3">
        <v>113373</v>
      </c>
      <c r="AB271" s="3">
        <v>67125</v>
      </c>
      <c r="AC271" s="3">
        <v>28372</v>
      </c>
      <c r="AD271" s="3">
        <f t="shared" si="202"/>
        <v>572303</v>
      </c>
      <c r="AF271" s="3">
        <f t="shared" si="203"/>
        <v>23152</v>
      </c>
      <c r="AG271" s="3">
        <f t="shared" si="204"/>
        <v>20311</v>
      </c>
      <c r="AH271" s="3">
        <f t="shared" si="205"/>
        <v>15351</v>
      </c>
      <c r="AI271" s="3">
        <f t="shared" si="206"/>
        <v>-48302</v>
      </c>
      <c r="AJ271" s="3">
        <f t="shared" si="207"/>
        <v>-8358</v>
      </c>
      <c r="AK271" s="3">
        <f t="shared" si="208"/>
        <v>-21596</v>
      </c>
      <c r="AL271" s="3">
        <f t="shared" si="209"/>
        <v>-13923</v>
      </c>
      <c r="AM271" s="3">
        <f t="shared" si="210"/>
        <v>-20325</v>
      </c>
      <c r="AN271" s="3">
        <f t="shared" si="211"/>
        <v>11786</v>
      </c>
      <c r="AO271" s="3">
        <f t="shared" si="212"/>
        <v>-55181</v>
      </c>
      <c r="AP271" s="3">
        <f t="shared" si="213"/>
        <v>-43719</v>
      </c>
      <c r="AQ271" s="3">
        <f t="shared" si="214"/>
        <v>-1034</v>
      </c>
      <c r="AR271" s="3">
        <f t="shared" si="215"/>
        <v>-141838</v>
      </c>
    </row>
    <row r="272" spans="1:44" outlineLevel="2" x14ac:dyDescent="0.25">
      <c r="A272" s="1" t="s">
        <v>529</v>
      </c>
      <c r="B272" s="1" t="s">
        <v>518</v>
      </c>
      <c r="D272" s="3">
        <v>2444638</v>
      </c>
      <c r="E272" s="3">
        <v>3060638</v>
      </c>
      <c r="F272" s="3">
        <v>2971051</v>
      </c>
      <c r="G272" s="3">
        <v>4336158</v>
      </c>
      <c r="H272" s="3">
        <v>3797133</v>
      </c>
      <c r="I272" s="3">
        <v>2770560</v>
      </c>
      <c r="J272" s="3">
        <v>3215683</v>
      </c>
      <c r="K272" s="3">
        <v>3119856</v>
      </c>
      <c r="L272" s="3">
        <v>2298619</v>
      </c>
      <c r="M272" s="3">
        <v>2620614</v>
      </c>
      <c r="N272" s="3">
        <v>3194776</v>
      </c>
      <c r="O272" s="3">
        <v>2682785</v>
      </c>
      <c r="P272" s="3">
        <f t="shared" si="201"/>
        <v>36512511</v>
      </c>
      <c r="Q272" s="3"/>
      <c r="R272" s="3">
        <v>3728427</v>
      </c>
      <c r="S272" s="3">
        <v>2279269</v>
      </c>
      <c r="T272" s="3">
        <v>1984019</v>
      </c>
      <c r="U272" s="3">
        <v>2219260</v>
      </c>
      <c r="V272" s="3">
        <v>4566530</v>
      </c>
      <c r="W272" s="3">
        <v>2982857</v>
      </c>
      <c r="X272" s="3">
        <v>1960824</v>
      </c>
      <c r="Y272" s="3">
        <v>3239175</v>
      </c>
      <c r="Z272" s="3">
        <v>2982133</v>
      </c>
      <c r="AA272" s="3">
        <v>3668620</v>
      </c>
      <c r="AB272" s="3">
        <v>3409098</v>
      </c>
      <c r="AC272" s="3">
        <v>2342285</v>
      </c>
      <c r="AD272" s="3">
        <f t="shared" si="202"/>
        <v>35362497</v>
      </c>
      <c r="AF272" s="3">
        <f t="shared" si="203"/>
        <v>-1283789</v>
      </c>
      <c r="AG272" s="3">
        <f t="shared" si="204"/>
        <v>781369</v>
      </c>
      <c r="AH272" s="3">
        <f t="shared" si="205"/>
        <v>987032</v>
      </c>
      <c r="AI272" s="3">
        <f t="shared" si="206"/>
        <v>2116898</v>
      </c>
      <c r="AJ272" s="3">
        <f t="shared" si="207"/>
        <v>-769397</v>
      </c>
      <c r="AK272" s="3">
        <f t="shared" si="208"/>
        <v>-212297</v>
      </c>
      <c r="AL272" s="3">
        <f t="shared" si="209"/>
        <v>1254859</v>
      </c>
      <c r="AM272" s="3">
        <f t="shared" si="210"/>
        <v>-119319</v>
      </c>
      <c r="AN272" s="3">
        <f t="shared" si="211"/>
        <v>-683514</v>
      </c>
      <c r="AO272" s="3">
        <f t="shared" si="212"/>
        <v>-1048006</v>
      </c>
      <c r="AP272" s="3">
        <f t="shared" si="213"/>
        <v>-214322</v>
      </c>
      <c r="AQ272" s="3">
        <f t="shared" si="214"/>
        <v>340500</v>
      </c>
      <c r="AR272" s="3">
        <f t="shared" si="215"/>
        <v>1150014</v>
      </c>
    </row>
    <row r="273" spans="1:44" outlineLevel="2" x14ac:dyDescent="0.25">
      <c r="A273" s="1" t="s">
        <v>530</v>
      </c>
      <c r="B273" s="1" t="s">
        <v>531</v>
      </c>
      <c r="D273" s="3">
        <v>70754</v>
      </c>
      <c r="E273" s="3">
        <v>58484</v>
      </c>
      <c r="F273" s="3">
        <v>50389</v>
      </c>
      <c r="G273" s="3">
        <v>49384</v>
      </c>
      <c r="H273" s="3">
        <v>47184</v>
      </c>
      <c r="I273" s="3">
        <v>64162</v>
      </c>
      <c r="J273" s="3">
        <v>81038</v>
      </c>
      <c r="K273" s="3">
        <v>74783</v>
      </c>
      <c r="L273" s="3">
        <v>41794</v>
      </c>
      <c r="M273" s="3">
        <v>70463</v>
      </c>
      <c r="N273" s="3">
        <v>75597</v>
      </c>
      <c r="O273" s="3">
        <v>60182</v>
      </c>
      <c r="P273" s="3">
        <f t="shared" si="201"/>
        <v>744214</v>
      </c>
      <c r="Q273" s="3"/>
      <c r="R273" s="3">
        <v>30025</v>
      </c>
      <c r="S273" s="3">
        <v>28877</v>
      </c>
      <c r="T273" s="3">
        <v>27401</v>
      </c>
      <c r="U273" s="3">
        <v>26951</v>
      </c>
      <c r="V273" s="3">
        <v>20955</v>
      </c>
      <c r="W273" s="3">
        <v>47737</v>
      </c>
      <c r="X273" s="3">
        <v>60076</v>
      </c>
      <c r="Y273" s="3">
        <v>45755</v>
      </c>
      <c r="Z273" s="3">
        <v>46408</v>
      </c>
      <c r="AA273" s="3">
        <v>47160</v>
      </c>
      <c r="AB273" s="3">
        <v>45033</v>
      </c>
      <c r="AC273" s="3">
        <v>39112</v>
      </c>
      <c r="AD273" s="3">
        <f t="shared" si="202"/>
        <v>465490</v>
      </c>
      <c r="AF273" s="3">
        <f t="shared" si="203"/>
        <v>40729</v>
      </c>
      <c r="AG273" s="3">
        <f t="shared" si="204"/>
        <v>29607</v>
      </c>
      <c r="AH273" s="3">
        <f t="shared" si="205"/>
        <v>22988</v>
      </c>
      <c r="AI273" s="3">
        <f t="shared" si="206"/>
        <v>22433</v>
      </c>
      <c r="AJ273" s="3">
        <f t="shared" si="207"/>
        <v>26229</v>
      </c>
      <c r="AK273" s="3">
        <f t="shared" si="208"/>
        <v>16425</v>
      </c>
      <c r="AL273" s="3">
        <f t="shared" si="209"/>
        <v>20962</v>
      </c>
      <c r="AM273" s="3">
        <f t="shared" si="210"/>
        <v>29028</v>
      </c>
      <c r="AN273" s="3">
        <f t="shared" si="211"/>
        <v>-4614</v>
      </c>
      <c r="AO273" s="3">
        <f t="shared" si="212"/>
        <v>23303</v>
      </c>
      <c r="AP273" s="3">
        <f t="shared" si="213"/>
        <v>30564</v>
      </c>
      <c r="AQ273" s="3">
        <f t="shared" si="214"/>
        <v>21070</v>
      </c>
      <c r="AR273" s="3">
        <f t="shared" si="215"/>
        <v>278724</v>
      </c>
    </row>
    <row r="274" spans="1:44" outlineLevel="2" x14ac:dyDescent="0.25">
      <c r="A274" s="1" t="s">
        <v>532</v>
      </c>
      <c r="B274" s="1" t="s">
        <v>533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f t="shared" si="201"/>
        <v>0</v>
      </c>
      <c r="Q274" s="3"/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320</v>
      </c>
      <c r="AB274" s="3">
        <v>0</v>
      </c>
      <c r="AC274" s="3">
        <v>0</v>
      </c>
      <c r="AD274" s="3">
        <f t="shared" si="202"/>
        <v>320</v>
      </c>
      <c r="AF274" s="3">
        <f t="shared" si="203"/>
        <v>0</v>
      </c>
      <c r="AG274" s="3">
        <f t="shared" si="204"/>
        <v>0</v>
      </c>
      <c r="AH274" s="3">
        <f t="shared" si="205"/>
        <v>0</v>
      </c>
      <c r="AI274" s="3">
        <f t="shared" si="206"/>
        <v>0</v>
      </c>
      <c r="AJ274" s="3">
        <f t="shared" si="207"/>
        <v>0</v>
      </c>
      <c r="AK274" s="3">
        <f t="shared" si="208"/>
        <v>0</v>
      </c>
      <c r="AL274" s="3">
        <f t="shared" si="209"/>
        <v>0</v>
      </c>
      <c r="AM274" s="3">
        <f t="shared" si="210"/>
        <v>0</v>
      </c>
      <c r="AN274" s="3">
        <f t="shared" si="211"/>
        <v>0</v>
      </c>
      <c r="AO274" s="3">
        <f t="shared" si="212"/>
        <v>-320</v>
      </c>
      <c r="AP274" s="3">
        <f t="shared" si="213"/>
        <v>0</v>
      </c>
      <c r="AQ274" s="3">
        <f t="shared" si="214"/>
        <v>0</v>
      </c>
      <c r="AR274" s="3">
        <f t="shared" si="215"/>
        <v>-320</v>
      </c>
    </row>
    <row r="275" spans="1:44" outlineLevel="2" x14ac:dyDescent="0.25">
      <c r="A275" s="1" t="s">
        <v>534</v>
      </c>
      <c r="B275" s="1" t="s">
        <v>535</v>
      </c>
      <c r="D275" s="3">
        <v>202433</v>
      </c>
      <c r="E275" s="3">
        <v>202433</v>
      </c>
      <c r="F275" s="3">
        <v>202433</v>
      </c>
      <c r="G275" s="3">
        <v>202433</v>
      </c>
      <c r="H275" s="3">
        <v>202433</v>
      </c>
      <c r="I275" s="3">
        <v>202433</v>
      </c>
      <c r="J275" s="3">
        <v>202433</v>
      </c>
      <c r="K275" s="3">
        <v>202433</v>
      </c>
      <c r="L275" s="3">
        <v>202433</v>
      </c>
      <c r="M275" s="3">
        <v>202433</v>
      </c>
      <c r="N275" s="3">
        <v>202433</v>
      </c>
      <c r="O275" s="3">
        <v>202433</v>
      </c>
      <c r="P275" s="3">
        <f t="shared" si="201"/>
        <v>2429196</v>
      </c>
      <c r="Q275" s="3"/>
      <c r="R275" s="3">
        <v>391537</v>
      </c>
      <c r="S275" s="3">
        <v>391537</v>
      </c>
      <c r="T275" s="3">
        <v>391537</v>
      </c>
      <c r="U275" s="3">
        <v>391537</v>
      </c>
      <c r="V275" s="3">
        <v>202433</v>
      </c>
      <c r="W275" s="3">
        <v>202433</v>
      </c>
      <c r="X275" s="3">
        <v>202433</v>
      </c>
      <c r="Y275" s="3">
        <v>202433</v>
      </c>
      <c r="Z275" s="3">
        <v>202433</v>
      </c>
      <c r="AA275" s="3">
        <v>202433</v>
      </c>
      <c r="AB275" s="3">
        <v>202433</v>
      </c>
      <c r="AC275" s="3">
        <v>202433</v>
      </c>
      <c r="AD275" s="3">
        <f t="shared" si="202"/>
        <v>3185612</v>
      </c>
      <c r="AF275" s="3">
        <f t="shared" si="203"/>
        <v>-189104</v>
      </c>
      <c r="AG275" s="3">
        <f t="shared" si="204"/>
        <v>-189104</v>
      </c>
      <c r="AH275" s="3">
        <f t="shared" si="205"/>
        <v>-189104</v>
      </c>
      <c r="AI275" s="3">
        <f t="shared" si="206"/>
        <v>-189104</v>
      </c>
      <c r="AJ275" s="3">
        <f t="shared" si="207"/>
        <v>0</v>
      </c>
      <c r="AK275" s="3">
        <f t="shared" si="208"/>
        <v>0</v>
      </c>
      <c r="AL275" s="3">
        <f t="shared" si="209"/>
        <v>0</v>
      </c>
      <c r="AM275" s="3">
        <f t="shared" si="210"/>
        <v>0</v>
      </c>
      <c r="AN275" s="3">
        <f t="shared" si="211"/>
        <v>0</v>
      </c>
      <c r="AO275" s="3">
        <f t="shared" si="212"/>
        <v>0</v>
      </c>
      <c r="AP275" s="3">
        <f t="shared" si="213"/>
        <v>0</v>
      </c>
      <c r="AQ275" s="3">
        <f t="shared" si="214"/>
        <v>0</v>
      </c>
      <c r="AR275" s="3">
        <f t="shared" si="215"/>
        <v>-756416</v>
      </c>
    </row>
    <row r="276" spans="1:44" outlineLevel="2" x14ac:dyDescent="0.25">
      <c r="A276" s="1" t="s">
        <v>536</v>
      </c>
      <c r="B276" s="1" t="s">
        <v>520</v>
      </c>
      <c r="D276" s="3">
        <v>8925</v>
      </c>
      <c r="E276" s="3">
        <v>-3881</v>
      </c>
      <c r="F276" s="3">
        <v>1789</v>
      </c>
      <c r="G276" s="3">
        <v>10156</v>
      </c>
      <c r="H276" s="3">
        <v>6709</v>
      </c>
      <c r="I276" s="3">
        <v>16811</v>
      </c>
      <c r="J276" s="3">
        <v>10980</v>
      </c>
      <c r="K276" s="3">
        <v>10360</v>
      </c>
      <c r="L276" s="3">
        <v>-2218</v>
      </c>
      <c r="M276" s="3">
        <v>11765</v>
      </c>
      <c r="N276" s="3">
        <v>11457</v>
      </c>
      <c r="O276" s="3">
        <v>3374</v>
      </c>
      <c r="P276" s="3">
        <f t="shared" si="201"/>
        <v>86227</v>
      </c>
      <c r="Q276" s="3"/>
      <c r="R276" s="3">
        <v>5132</v>
      </c>
      <c r="S276" s="3">
        <v>10710</v>
      </c>
      <c r="T276" s="3">
        <v>10277</v>
      </c>
      <c r="U276" s="3">
        <v>9928</v>
      </c>
      <c r="V276" s="3">
        <v>9575</v>
      </c>
      <c r="W276" s="3">
        <v>20314</v>
      </c>
      <c r="X276" s="3">
        <v>20419</v>
      </c>
      <c r="Y276" s="3">
        <v>7550</v>
      </c>
      <c r="Z276" s="3">
        <v>6815</v>
      </c>
      <c r="AA276" s="3">
        <v>6685</v>
      </c>
      <c r="AB276" s="3">
        <v>7671</v>
      </c>
      <c r="AC276" s="3">
        <v>15438</v>
      </c>
      <c r="AD276" s="3">
        <f t="shared" si="202"/>
        <v>130514</v>
      </c>
      <c r="AF276" s="3">
        <f t="shared" si="203"/>
        <v>3793</v>
      </c>
      <c r="AG276" s="3">
        <f t="shared" si="204"/>
        <v>-14591</v>
      </c>
      <c r="AH276" s="3">
        <f t="shared" si="205"/>
        <v>-8488</v>
      </c>
      <c r="AI276" s="3">
        <f t="shared" si="206"/>
        <v>228</v>
      </c>
      <c r="AJ276" s="3">
        <f t="shared" si="207"/>
        <v>-2866</v>
      </c>
      <c r="AK276" s="3">
        <f t="shared" si="208"/>
        <v>-3503</v>
      </c>
      <c r="AL276" s="3">
        <f t="shared" si="209"/>
        <v>-9439</v>
      </c>
      <c r="AM276" s="3">
        <f t="shared" si="210"/>
        <v>2810</v>
      </c>
      <c r="AN276" s="3">
        <f t="shared" si="211"/>
        <v>-9033</v>
      </c>
      <c r="AO276" s="3">
        <f t="shared" si="212"/>
        <v>5080</v>
      </c>
      <c r="AP276" s="3">
        <f t="shared" si="213"/>
        <v>3786</v>
      </c>
      <c r="AQ276" s="3">
        <f t="shared" si="214"/>
        <v>-12064</v>
      </c>
      <c r="AR276" s="3">
        <f t="shared" si="215"/>
        <v>-44287</v>
      </c>
    </row>
    <row r="277" spans="1:44" outlineLevel="2" x14ac:dyDescent="0.25">
      <c r="A277" s="1" t="s">
        <v>537</v>
      </c>
      <c r="B277" s="1" t="s">
        <v>538</v>
      </c>
      <c r="D277" s="3">
        <v>4769</v>
      </c>
      <c r="E277" s="3">
        <v>4564</v>
      </c>
      <c r="F277" s="3">
        <v>323</v>
      </c>
      <c r="G277" s="3">
        <v>3506</v>
      </c>
      <c r="H277" s="3">
        <v>4981</v>
      </c>
      <c r="I277" s="3">
        <v>5617</v>
      </c>
      <c r="J277" s="3">
        <v>4876</v>
      </c>
      <c r="K277" s="3">
        <v>4793</v>
      </c>
      <c r="L277" s="3">
        <v>3920</v>
      </c>
      <c r="M277" s="3">
        <v>6993</v>
      </c>
      <c r="N277" s="3">
        <v>5388</v>
      </c>
      <c r="O277" s="3">
        <v>3009</v>
      </c>
      <c r="P277" s="3">
        <f t="shared" si="201"/>
        <v>52739</v>
      </c>
      <c r="Q277" s="3"/>
      <c r="R277" s="3">
        <v>13626</v>
      </c>
      <c r="S277" s="3">
        <v>7703</v>
      </c>
      <c r="T277" s="3">
        <v>3609</v>
      </c>
      <c r="U277" s="3">
        <v>7546</v>
      </c>
      <c r="V277" s="3">
        <v>7323</v>
      </c>
      <c r="W277" s="3">
        <v>8277</v>
      </c>
      <c r="X277" s="3">
        <v>3302</v>
      </c>
      <c r="Y277" s="3">
        <v>7004</v>
      </c>
      <c r="Z277" s="3">
        <v>3527</v>
      </c>
      <c r="AA277" s="3">
        <v>2982</v>
      </c>
      <c r="AB277" s="3">
        <v>3928</v>
      </c>
      <c r="AC277" s="3">
        <v>2129</v>
      </c>
      <c r="AD277" s="3">
        <f t="shared" si="202"/>
        <v>70956</v>
      </c>
      <c r="AF277" s="3">
        <f t="shared" si="203"/>
        <v>-8857</v>
      </c>
      <c r="AG277" s="3">
        <f t="shared" si="204"/>
        <v>-3139</v>
      </c>
      <c r="AH277" s="3">
        <f t="shared" si="205"/>
        <v>-3286</v>
      </c>
      <c r="AI277" s="3">
        <f t="shared" si="206"/>
        <v>-4040</v>
      </c>
      <c r="AJ277" s="3">
        <f t="shared" si="207"/>
        <v>-2342</v>
      </c>
      <c r="AK277" s="3">
        <f t="shared" si="208"/>
        <v>-2660</v>
      </c>
      <c r="AL277" s="3">
        <f t="shared" si="209"/>
        <v>1574</v>
      </c>
      <c r="AM277" s="3">
        <f t="shared" si="210"/>
        <v>-2211</v>
      </c>
      <c r="AN277" s="3">
        <f t="shared" si="211"/>
        <v>393</v>
      </c>
      <c r="AO277" s="3">
        <f t="shared" si="212"/>
        <v>4011</v>
      </c>
      <c r="AP277" s="3">
        <f t="shared" si="213"/>
        <v>1460</v>
      </c>
      <c r="AQ277" s="3">
        <f t="shared" si="214"/>
        <v>880</v>
      </c>
      <c r="AR277" s="3">
        <f t="shared" si="215"/>
        <v>-18217</v>
      </c>
    </row>
    <row r="278" spans="1:44" outlineLevel="2" x14ac:dyDescent="0.25">
      <c r="A278" s="1" t="s">
        <v>539</v>
      </c>
      <c r="B278" s="1" t="s">
        <v>540</v>
      </c>
      <c r="D278" s="3">
        <v>3557</v>
      </c>
      <c r="E278" s="3">
        <v>2191</v>
      </c>
      <c r="F278" s="3">
        <v>2169</v>
      </c>
      <c r="G278" s="3">
        <v>2510</v>
      </c>
      <c r="H278" s="3">
        <v>697</v>
      </c>
      <c r="I278" s="3">
        <v>3382</v>
      </c>
      <c r="J278" s="3">
        <v>2765</v>
      </c>
      <c r="K278" s="3">
        <v>2381</v>
      </c>
      <c r="L278" s="3">
        <v>1334</v>
      </c>
      <c r="M278" s="3">
        <v>2303</v>
      </c>
      <c r="N278" s="3">
        <v>89</v>
      </c>
      <c r="O278" s="3">
        <v>1862</v>
      </c>
      <c r="P278" s="3">
        <f t="shared" si="201"/>
        <v>25240</v>
      </c>
      <c r="Q278" s="3"/>
      <c r="R278" s="3">
        <v>773</v>
      </c>
      <c r="S278" s="3">
        <v>5163</v>
      </c>
      <c r="T278" s="3">
        <v>5979</v>
      </c>
      <c r="U278" s="3">
        <v>4576</v>
      </c>
      <c r="V278" s="3">
        <v>2438</v>
      </c>
      <c r="W278" s="3">
        <v>3765</v>
      </c>
      <c r="X278" s="3">
        <v>6159</v>
      </c>
      <c r="Y278" s="3">
        <v>5326</v>
      </c>
      <c r="Z278" s="3">
        <v>6594</v>
      </c>
      <c r="AA278" s="3">
        <v>7423</v>
      </c>
      <c r="AB278" s="3">
        <v>12713</v>
      </c>
      <c r="AC278" s="3">
        <v>5142</v>
      </c>
      <c r="AD278" s="3">
        <f t="shared" si="202"/>
        <v>66051</v>
      </c>
      <c r="AF278" s="3">
        <f t="shared" si="203"/>
        <v>2784</v>
      </c>
      <c r="AG278" s="3">
        <f t="shared" si="204"/>
        <v>-2972</v>
      </c>
      <c r="AH278" s="3">
        <f t="shared" si="205"/>
        <v>-3810</v>
      </c>
      <c r="AI278" s="3">
        <f t="shared" si="206"/>
        <v>-2066</v>
      </c>
      <c r="AJ278" s="3">
        <f t="shared" si="207"/>
        <v>-1741</v>
      </c>
      <c r="AK278" s="3">
        <f t="shared" si="208"/>
        <v>-383</v>
      </c>
      <c r="AL278" s="3">
        <f t="shared" si="209"/>
        <v>-3394</v>
      </c>
      <c r="AM278" s="3">
        <f t="shared" si="210"/>
        <v>-2945</v>
      </c>
      <c r="AN278" s="3">
        <f t="shared" si="211"/>
        <v>-5260</v>
      </c>
      <c r="AO278" s="3">
        <f t="shared" si="212"/>
        <v>-5120</v>
      </c>
      <c r="AP278" s="3">
        <f t="shared" si="213"/>
        <v>-12624</v>
      </c>
      <c r="AQ278" s="3">
        <f t="shared" si="214"/>
        <v>-3280</v>
      </c>
      <c r="AR278" s="3">
        <f t="shared" si="215"/>
        <v>-40811</v>
      </c>
    </row>
    <row r="279" spans="1:44" outlineLevel="2" x14ac:dyDescent="0.25">
      <c r="A279" s="1" t="s">
        <v>541</v>
      </c>
      <c r="B279" s="1" t="s">
        <v>542</v>
      </c>
      <c r="D279" s="3">
        <v>6451</v>
      </c>
      <c r="E279" s="3">
        <v>6613</v>
      </c>
      <c r="F279" s="3">
        <v>6290</v>
      </c>
      <c r="G279" s="3">
        <v>6196</v>
      </c>
      <c r="H279" s="3">
        <v>5232</v>
      </c>
      <c r="I279" s="3">
        <v>5642</v>
      </c>
      <c r="J279" s="3">
        <v>5084</v>
      </c>
      <c r="K279" s="3">
        <v>2812</v>
      </c>
      <c r="L279" s="3">
        <v>4957</v>
      </c>
      <c r="M279" s="3">
        <v>15590</v>
      </c>
      <c r="N279" s="3">
        <v>5794</v>
      </c>
      <c r="O279" s="3">
        <v>7070</v>
      </c>
      <c r="P279" s="3">
        <f t="shared" si="201"/>
        <v>77731</v>
      </c>
      <c r="Q279" s="3"/>
      <c r="R279" s="3">
        <v>9468</v>
      </c>
      <c r="S279" s="3">
        <v>4623</v>
      </c>
      <c r="T279" s="3">
        <v>6922</v>
      </c>
      <c r="U279" s="3">
        <v>8734</v>
      </c>
      <c r="V279" s="3">
        <v>5457</v>
      </c>
      <c r="W279" s="3">
        <v>13147</v>
      </c>
      <c r="X279" s="3">
        <v>11238</v>
      </c>
      <c r="Y279" s="3">
        <v>10929</v>
      </c>
      <c r="Z279" s="3">
        <v>24724</v>
      </c>
      <c r="AA279" s="3">
        <v>4339</v>
      </c>
      <c r="AB279" s="3">
        <v>5976</v>
      </c>
      <c r="AC279" s="3">
        <v>7641</v>
      </c>
      <c r="AD279" s="3">
        <f t="shared" si="202"/>
        <v>113198</v>
      </c>
      <c r="AF279" s="3">
        <f t="shared" si="203"/>
        <v>-3017</v>
      </c>
      <c r="AG279" s="3">
        <f t="shared" si="204"/>
        <v>1990</v>
      </c>
      <c r="AH279" s="3">
        <f t="shared" si="205"/>
        <v>-632</v>
      </c>
      <c r="AI279" s="3">
        <f t="shared" si="206"/>
        <v>-2538</v>
      </c>
      <c r="AJ279" s="3">
        <f t="shared" si="207"/>
        <v>-225</v>
      </c>
      <c r="AK279" s="3">
        <f t="shared" si="208"/>
        <v>-7505</v>
      </c>
      <c r="AL279" s="3">
        <f t="shared" si="209"/>
        <v>-6154</v>
      </c>
      <c r="AM279" s="3">
        <f t="shared" si="210"/>
        <v>-8117</v>
      </c>
      <c r="AN279" s="3">
        <f t="shared" si="211"/>
        <v>-19767</v>
      </c>
      <c r="AO279" s="3">
        <f t="shared" si="212"/>
        <v>11251</v>
      </c>
      <c r="AP279" s="3">
        <f t="shared" si="213"/>
        <v>-182</v>
      </c>
      <c r="AQ279" s="3">
        <f t="shared" si="214"/>
        <v>-571</v>
      </c>
      <c r="AR279" s="3">
        <f t="shared" si="215"/>
        <v>-35467</v>
      </c>
    </row>
    <row r="280" spans="1:44" outlineLevel="2" x14ac:dyDescent="0.25">
      <c r="A280" s="1" t="s">
        <v>543</v>
      </c>
      <c r="B280" s="1" t="s">
        <v>544</v>
      </c>
      <c r="D280" s="3">
        <v>10073</v>
      </c>
      <c r="E280" s="3">
        <v>-1573</v>
      </c>
      <c r="F280" s="3">
        <v>8932</v>
      </c>
      <c r="G280" s="3">
        <v>-1463</v>
      </c>
      <c r="H280" s="3">
        <v>606</v>
      </c>
      <c r="I280" s="3">
        <v>10193</v>
      </c>
      <c r="J280" s="3">
        <v>11655</v>
      </c>
      <c r="K280" s="3">
        <v>1988</v>
      </c>
      <c r="L280" s="3">
        <v>-8968</v>
      </c>
      <c r="M280" s="3">
        <v>17062</v>
      </c>
      <c r="N280" s="3">
        <v>8927</v>
      </c>
      <c r="O280" s="3">
        <v>3781</v>
      </c>
      <c r="P280" s="3">
        <f t="shared" si="201"/>
        <v>61213</v>
      </c>
      <c r="Q280" s="3"/>
      <c r="R280" s="3">
        <v>9566</v>
      </c>
      <c r="S280" s="3">
        <v>8985</v>
      </c>
      <c r="T280" s="3">
        <v>3402</v>
      </c>
      <c r="U280" s="3">
        <v>11173</v>
      </c>
      <c r="V280" s="3">
        <v>6531</v>
      </c>
      <c r="W280" s="3">
        <v>5871</v>
      </c>
      <c r="X280" s="3">
        <v>6659</v>
      </c>
      <c r="Y280" s="3">
        <v>5814</v>
      </c>
      <c r="Z280" s="3">
        <v>2025</v>
      </c>
      <c r="AA280" s="3">
        <v>3040</v>
      </c>
      <c r="AB280" s="3">
        <v>3597</v>
      </c>
      <c r="AC280" s="3">
        <v>8812</v>
      </c>
      <c r="AD280" s="3">
        <f t="shared" si="202"/>
        <v>75475</v>
      </c>
      <c r="AF280" s="3">
        <f t="shared" si="203"/>
        <v>507</v>
      </c>
      <c r="AG280" s="3">
        <f t="shared" si="204"/>
        <v>-10558</v>
      </c>
      <c r="AH280" s="3">
        <f t="shared" si="205"/>
        <v>5530</v>
      </c>
      <c r="AI280" s="3">
        <f t="shared" si="206"/>
        <v>-12636</v>
      </c>
      <c r="AJ280" s="3">
        <f t="shared" si="207"/>
        <v>-5925</v>
      </c>
      <c r="AK280" s="3">
        <f t="shared" si="208"/>
        <v>4322</v>
      </c>
      <c r="AL280" s="3">
        <f t="shared" si="209"/>
        <v>4996</v>
      </c>
      <c r="AM280" s="3">
        <f t="shared" si="210"/>
        <v>-3826</v>
      </c>
      <c r="AN280" s="3">
        <f t="shared" si="211"/>
        <v>-10993</v>
      </c>
      <c r="AO280" s="3">
        <f t="shared" si="212"/>
        <v>14022</v>
      </c>
      <c r="AP280" s="3">
        <f t="shared" si="213"/>
        <v>5330</v>
      </c>
      <c r="AQ280" s="3">
        <f t="shared" si="214"/>
        <v>-5031</v>
      </c>
      <c r="AR280" s="3">
        <f t="shared" si="215"/>
        <v>-14262</v>
      </c>
    </row>
    <row r="281" spans="1:44" outlineLevel="1" x14ac:dyDescent="0.25">
      <c r="A281" s="16" t="s">
        <v>83</v>
      </c>
      <c r="B281" s="1" t="s">
        <v>545</v>
      </c>
      <c r="D281" s="17">
        <f t="shared" ref="D281:P281" si="216">SUM(D269:D280)</f>
        <v>2791644</v>
      </c>
      <c r="E281" s="17">
        <f t="shared" si="216"/>
        <v>3366817</v>
      </c>
      <c r="F281" s="17">
        <f t="shared" si="216"/>
        <v>3294379</v>
      </c>
      <c r="G281" s="17">
        <f t="shared" si="216"/>
        <v>4635474</v>
      </c>
      <c r="H281" s="17">
        <f t="shared" si="216"/>
        <v>4114575</v>
      </c>
      <c r="I281" s="17">
        <f t="shared" si="216"/>
        <v>3120544</v>
      </c>
      <c r="J281" s="17">
        <f t="shared" si="216"/>
        <v>3560858</v>
      </c>
      <c r="K281" s="17">
        <f t="shared" si="216"/>
        <v>3446885</v>
      </c>
      <c r="L281" s="17">
        <f t="shared" si="216"/>
        <v>2590085</v>
      </c>
      <c r="M281" s="17">
        <f t="shared" si="216"/>
        <v>3006193</v>
      </c>
      <c r="N281" s="17">
        <f t="shared" si="216"/>
        <v>3531757</v>
      </c>
      <c r="O281" s="17">
        <f t="shared" si="216"/>
        <v>2992047</v>
      </c>
      <c r="P281" s="17">
        <f t="shared" si="216"/>
        <v>40451258</v>
      </c>
      <c r="Q281" s="3"/>
      <c r="R281" s="17">
        <f t="shared" ref="R281:AD281" si="217">SUM(R269:R280)</f>
        <v>4204040</v>
      </c>
      <c r="S281" s="17">
        <f t="shared" si="217"/>
        <v>2754875</v>
      </c>
      <c r="T281" s="17">
        <f t="shared" si="217"/>
        <v>2467656</v>
      </c>
      <c r="U281" s="17">
        <f t="shared" si="217"/>
        <v>2750234</v>
      </c>
      <c r="V281" s="17">
        <f t="shared" si="217"/>
        <v>4875389</v>
      </c>
      <c r="W281" s="17">
        <f t="shared" si="217"/>
        <v>3345977</v>
      </c>
      <c r="X281" s="17">
        <f t="shared" si="217"/>
        <v>2310306</v>
      </c>
      <c r="Y281" s="17">
        <f t="shared" si="217"/>
        <v>3561996</v>
      </c>
      <c r="Z281" s="17">
        <f t="shared" si="217"/>
        <v>3310802</v>
      </c>
      <c r="AA281" s="17">
        <f t="shared" si="217"/>
        <v>4061750</v>
      </c>
      <c r="AB281" s="17">
        <f t="shared" si="217"/>
        <v>3757915</v>
      </c>
      <c r="AC281" s="17">
        <f t="shared" si="217"/>
        <v>2655528</v>
      </c>
      <c r="AD281" s="17">
        <f t="shared" si="217"/>
        <v>40056468</v>
      </c>
      <c r="AF281" s="17">
        <f t="shared" si="203"/>
        <v>-1412396</v>
      </c>
      <c r="AG281" s="17">
        <f t="shared" si="204"/>
        <v>611942</v>
      </c>
      <c r="AH281" s="17">
        <f t="shared" si="205"/>
        <v>826723</v>
      </c>
      <c r="AI281" s="17">
        <f t="shared" si="206"/>
        <v>1885240</v>
      </c>
      <c r="AJ281" s="17">
        <f t="shared" si="207"/>
        <v>-760814</v>
      </c>
      <c r="AK281" s="17">
        <f t="shared" si="208"/>
        <v>-225433</v>
      </c>
      <c r="AL281" s="17">
        <f t="shared" si="209"/>
        <v>1250552</v>
      </c>
      <c r="AM281" s="17">
        <f t="shared" si="210"/>
        <v>-115111</v>
      </c>
      <c r="AN281" s="17">
        <f t="shared" si="211"/>
        <v>-720717</v>
      </c>
      <c r="AO281" s="17">
        <f t="shared" si="212"/>
        <v>-1055557</v>
      </c>
      <c r="AP281" s="17">
        <f t="shared" si="213"/>
        <v>-226158</v>
      </c>
      <c r="AQ281" s="17">
        <f t="shared" si="214"/>
        <v>336519</v>
      </c>
      <c r="AR281" s="17">
        <f>SUM(AR269:AR280)</f>
        <v>394790</v>
      </c>
    </row>
    <row r="282" spans="1:44" outlineLevel="2" x14ac:dyDescent="0.25">
      <c r="AR282" s="2"/>
    </row>
    <row r="283" spans="1:44" outlineLevel="2" x14ac:dyDescent="0.25">
      <c r="A283" s="1" t="s">
        <v>546</v>
      </c>
      <c r="B283" s="1" t="s">
        <v>547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f t="shared" ref="P283:P291" si="218">SUM(D283:O283)</f>
        <v>0</v>
      </c>
      <c r="Q283" s="3"/>
      <c r="R283" s="3">
        <v>0</v>
      </c>
      <c r="S283" s="3">
        <v>0</v>
      </c>
      <c r="T283" s="3">
        <v>7</v>
      </c>
      <c r="U283" s="3">
        <v>2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f t="shared" ref="AD283:AD291" si="219">SUM(R283:AC283)</f>
        <v>9</v>
      </c>
      <c r="AF283" s="3">
        <f t="shared" ref="AF283:AF292" si="220">D283-R283</f>
        <v>0</v>
      </c>
      <c r="AG283" s="3">
        <f t="shared" ref="AG283:AG292" si="221">E283-S283</f>
        <v>0</v>
      </c>
      <c r="AH283" s="3">
        <f t="shared" ref="AH283:AH292" si="222">F283-T283</f>
        <v>-7</v>
      </c>
      <c r="AI283" s="3">
        <f t="shared" ref="AI283:AI292" si="223">G283-U283</f>
        <v>-2</v>
      </c>
      <c r="AJ283" s="3">
        <f t="shared" ref="AJ283:AJ292" si="224">H283-V283</f>
        <v>0</v>
      </c>
      <c r="AK283" s="3">
        <f t="shared" ref="AK283:AK292" si="225">I283-W283</f>
        <v>0</v>
      </c>
      <c r="AL283" s="3">
        <f t="shared" ref="AL283:AL292" si="226">J283-X283</f>
        <v>0</v>
      </c>
      <c r="AM283" s="3">
        <f t="shared" ref="AM283:AM292" si="227">K283-Y283</f>
        <v>0</v>
      </c>
      <c r="AN283" s="3">
        <f t="shared" ref="AN283:AN292" si="228">L283-Z283</f>
        <v>0</v>
      </c>
      <c r="AO283" s="3">
        <f t="shared" ref="AO283:AO292" si="229">M283-AA283</f>
        <v>0</v>
      </c>
      <c r="AP283" s="3">
        <f t="shared" ref="AP283:AP292" si="230">N283-AB283</f>
        <v>0</v>
      </c>
      <c r="AQ283" s="3">
        <f t="shared" ref="AQ283:AQ292" si="231">O283-AC283</f>
        <v>0</v>
      </c>
      <c r="AR283" s="3">
        <f t="shared" ref="AR283:AR291" si="232">SUM(AF283:AQ283)</f>
        <v>-9</v>
      </c>
    </row>
    <row r="284" spans="1:44" outlineLevel="2" x14ac:dyDescent="0.25">
      <c r="A284" s="1" t="s">
        <v>548</v>
      </c>
      <c r="B284" s="1" t="s">
        <v>549</v>
      </c>
      <c r="D284" s="3">
        <v>39022</v>
      </c>
      <c r="E284" s="3">
        <v>21949</v>
      </c>
      <c r="F284" s="3">
        <v>24599</v>
      </c>
      <c r="G284" s="3">
        <v>34650</v>
      </c>
      <c r="H284" s="3">
        <v>16217</v>
      </c>
      <c r="I284" s="3">
        <v>30964</v>
      </c>
      <c r="J284" s="3">
        <v>18704</v>
      </c>
      <c r="K284" s="3">
        <v>46746</v>
      </c>
      <c r="L284" s="3">
        <v>105374</v>
      </c>
      <c r="M284" s="3">
        <v>191194</v>
      </c>
      <c r="N284" s="3">
        <v>29588</v>
      </c>
      <c r="O284" s="3">
        <v>34985</v>
      </c>
      <c r="P284" s="3">
        <f t="shared" si="218"/>
        <v>593992</v>
      </c>
      <c r="Q284" s="3"/>
      <c r="R284" s="3">
        <v>32112</v>
      </c>
      <c r="S284" s="3">
        <v>28807</v>
      </c>
      <c r="T284" s="3">
        <v>35796</v>
      </c>
      <c r="U284" s="3">
        <v>91266</v>
      </c>
      <c r="V284" s="3">
        <v>51073</v>
      </c>
      <c r="W284" s="3">
        <v>-4496</v>
      </c>
      <c r="X284" s="3">
        <v>42448</v>
      </c>
      <c r="Y284" s="3">
        <v>30857</v>
      </c>
      <c r="Z284" s="3">
        <v>160654</v>
      </c>
      <c r="AA284" s="3">
        <v>87833</v>
      </c>
      <c r="AB284" s="3">
        <v>26526</v>
      </c>
      <c r="AC284" s="3">
        <v>24632</v>
      </c>
      <c r="AD284" s="3">
        <f t="shared" si="219"/>
        <v>607508</v>
      </c>
      <c r="AF284" s="3">
        <f t="shared" si="220"/>
        <v>6910</v>
      </c>
      <c r="AG284" s="3">
        <f t="shared" si="221"/>
        <v>-6858</v>
      </c>
      <c r="AH284" s="3">
        <f t="shared" si="222"/>
        <v>-11197</v>
      </c>
      <c r="AI284" s="3">
        <f t="shared" si="223"/>
        <v>-56616</v>
      </c>
      <c r="AJ284" s="3">
        <f t="shared" si="224"/>
        <v>-34856</v>
      </c>
      <c r="AK284" s="3">
        <f t="shared" si="225"/>
        <v>35460</v>
      </c>
      <c r="AL284" s="3">
        <f t="shared" si="226"/>
        <v>-23744</v>
      </c>
      <c r="AM284" s="3">
        <f t="shared" si="227"/>
        <v>15889</v>
      </c>
      <c r="AN284" s="3">
        <f t="shared" si="228"/>
        <v>-55280</v>
      </c>
      <c r="AO284" s="3">
        <f t="shared" si="229"/>
        <v>103361</v>
      </c>
      <c r="AP284" s="3">
        <f t="shared" si="230"/>
        <v>3062</v>
      </c>
      <c r="AQ284" s="3">
        <f t="shared" si="231"/>
        <v>10353</v>
      </c>
      <c r="AR284" s="3">
        <f t="shared" si="232"/>
        <v>-13516</v>
      </c>
    </row>
    <row r="285" spans="1:44" outlineLevel="2" x14ac:dyDescent="0.25">
      <c r="A285" s="1" t="s">
        <v>550</v>
      </c>
      <c r="B285" s="1" t="s">
        <v>551</v>
      </c>
      <c r="D285" s="3">
        <v>473</v>
      </c>
      <c r="E285" s="3">
        <v>432</v>
      </c>
      <c r="F285" s="3">
        <v>5558</v>
      </c>
      <c r="G285" s="3">
        <v>3552</v>
      </c>
      <c r="H285" s="3">
        <v>7069</v>
      </c>
      <c r="I285" s="3">
        <v>3213</v>
      </c>
      <c r="J285" s="3">
        <v>6128</v>
      </c>
      <c r="K285" s="3">
        <v>6267</v>
      </c>
      <c r="L285" s="3">
        <v>16842</v>
      </c>
      <c r="M285" s="3">
        <v>56086</v>
      </c>
      <c r="N285" s="3">
        <v>19208</v>
      </c>
      <c r="O285" s="3">
        <v>13292</v>
      </c>
      <c r="P285" s="3">
        <f t="shared" si="218"/>
        <v>138120</v>
      </c>
      <c r="Q285" s="3"/>
      <c r="R285" s="3">
        <v>412</v>
      </c>
      <c r="S285" s="3">
        <v>10732</v>
      </c>
      <c r="T285" s="3">
        <v>1204</v>
      </c>
      <c r="U285" s="3">
        <v>5112</v>
      </c>
      <c r="V285" s="3">
        <v>3412</v>
      </c>
      <c r="W285" s="3">
        <v>2649</v>
      </c>
      <c r="X285" s="3">
        <v>4556</v>
      </c>
      <c r="Y285" s="3">
        <v>3474</v>
      </c>
      <c r="Z285" s="3">
        <v>34395</v>
      </c>
      <c r="AA285" s="3">
        <v>86501</v>
      </c>
      <c r="AB285" s="3">
        <v>3688</v>
      </c>
      <c r="AC285" s="3">
        <v>14989</v>
      </c>
      <c r="AD285" s="3">
        <f t="shared" si="219"/>
        <v>171124</v>
      </c>
      <c r="AF285" s="3">
        <f t="shared" si="220"/>
        <v>61</v>
      </c>
      <c r="AG285" s="3">
        <f t="shared" si="221"/>
        <v>-10300</v>
      </c>
      <c r="AH285" s="3">
        <f t="shared" si="222"/>
        <v>4354</v>
      </c>
      <c r="AI285" s="3">
        <f t="shared" si="223"/>
        <v>-1560</v>
      </c>
      <c r="AJ285" s="3">
        <f t="shared" si="224"/>
        <v>3657</v>
      </c>
      <c r="AK285" s="3">
        <f t="shared" si="225"/>
        <v>564</v>
      </c>
      <c r="AL285" s="3">
        <f t="shared" si="226"/>
        <v>1572</v>
      </c>
      <c r="AM285" s="3">
        <f t="shared" si="227"/>
        <v>2793</v>
      </c>
      <c r="AN285" s="3">
        <f t="shared" si="228"/>
        <v>-17553</v>
      </c>
      <c r="AO285" s="3">
        <f t="shared" si="229"/>
        <v>-30415</v>
      </c>
      <c r="AP285" s="3">
        <f t="shared" si="230"/>
        <v>15520</v>
      </c>
      <c r="AQ285" s="3">
        <f t="shared" si="231"/>
        <v>-1697</v>
      </c>
      <c r="AR285" s="3">
        <f t="shared" si="232"/>
        <v>-33004</v>
      </c>
    </row>
    <row r="286" spans="1:44" outlineLevel="2" x14ac:dyDescent="0.25">
      <c r="A286" s="1" t="s">
        <v>552</v>
      </c>
      <c r="B286" s="1" t="s">
        <v>553</v>
      </c>
      <c r="D286" s="3">
        <v>13406</v>
      </c>
      <c r="E286" s="3">
        <v>12657</v>
      </c>
      <c r="F286" s="3">
        <v>12617</v>
      </c>
      <c r="G286" s="3">
        <v>12756</v>
      </c>
      <c r="H286" s="3">
        <v>12846</v>
      </c>
      <c r="I286" s="3">
        <v>13493</v>
      </c>
      <c r="J286" s="3">
        <v>12670</v>
      </c>
      <c r="K286" s="3">
        <v>12752</v>
      </c>
      <c r="L286" s="3">
        <v>26740</v>
      </c>
      <c r="M286" s="3">
        <v>31458</v>
      </c>
      <c r="N286" s="3">
        <v>-15762</v>
      </c>
      <c r="O286" s="3">
        <v>-4279</v>
      </c>
      <c r="P286" s="3">
        <f t="shared" si="218"/>
        <v>141354</v>
      </c>
      <c r="Q286" s="3"/>
      <c r="R286" s="3">
        <v>18176</v>
      </c>
      <c r="S286" s="3">
        <v>17973</v>
      </c>
      <c r="T286" s="3">
        <v>17885</v>
      </c>
      <c r="U286" s="3">
        <v>16737</v>
      </c>
      <c r="V286" s="3">
        <v>21841</v>
      </c>
      <c r="W286" s="3">
        <v>56352</v>
      </c>
      <c r="X286" s="3">
        <v>18329</v>
      </c>
      <c r="Y286" s="3">
        <v>15470</v>
      </c>
      <c r="Z286" s="3">
        <v>15487</v>
      </c>
      <c r="AA286" s="3">
        <v>15487</v>
      </c>
      <c r="AB286" s="3">
        <v>13706</v>
      </c>
      <c r="AC286" s="3">
        <v>12716</v>
      </c>
      <c r="AD286" s="3">
        <f t="shared" si="219"/>
        <v>240159</v>
      </c>
      <c r="AF286" s="3">
        <f t="shared" si="220"/>
        <v>-4770</v>
      </c>
      <c r="AG286" s="3">
        <f t="shared" si="221"/>
        <v>-5316</v>
      </c>
      <c r="AH286" s="3">
        <f t="shared" si="222"/>
        <v>-5268</v>
      </c>
      <c r="AI286" s="3">
        <f t="shared" si="223"/>
        <v>-3981</v>
      </c>
      <c r="AJ286" s="3">
        <f t="shared" si="224"/>
        <v>-8995</v>
      </c>
      <c r="AK286" s="3">
        <f t="shared" si="225"/>
        <v>-42859</v>
      </c>
      <c r="AL286" s="3">
        <f t="shared" si="226"/>
        <v>-5659</v>
      </c>
      <c r="AM286" s="3">
        <f t="shared" si="227"/>
        <v>-2718</v>
      </c>
      <c r="AN286" s="3">
        <f t="shared" si="228"/>
        <v>11253</v>
      </c>
      <c r="AO286" s="3">
        <f t="shared" si="229"/>
        <v>15971</v>
      </c>
      <c r="AP286" s="3">
        <f t="shared" si="230"/>
        <v>-29468</v>
      </c>
      <c r="AQ286" s="3">
        <f t="shared" si="231"/>
        <v>-16995</v>
      </c>
      <c r="AR286" s="3">
        <f t="shared" si="232"/>
        <v>-98805</v>
      </c>
    </row>
    <row r="287" spans="1:44" outlineLevel="2" x14ac:dyDescent="0.25">
      <c r="A287" s="1" t="s">
        <v>554</v>
      </c>
      <c r="B287" s="1" t="s">
        <v>555</v>
      </c>
      <c r="D287" s="3">
        <v>96355</v>
      </c>
      <c r="E287" s="3">
        <v>84398</v>
      </c>
      <c r="F287" s="3">
        <v>78695</v>
      </c>
      <c r="G287" s="3">
        <v>91869</v>
      </c>
      <c r="H287" s="3">
        <v>89448</v>
      </c>
      <c r="I287" s="3">
        <v>99171</v>
      </c>
      <c r="J287" s="3">
        <v>82328</v>
      </c>
      <c r="K287" s="3">
        <v>99937</v>
      </c>
      <c r="L287" s="3">
        <v>83091</v>
      </c>
      <c r="M287" s="3">
        <v>97960</v>
      </c>
      <c r="N287" s="3">
        <v>116165</v>
      </c>
      <c r="O287" s="3">
        <v>101111</v>
      </c>
      <c r="P287" s="3">
        <f t="shared" si="218"/>
        <v>1120528</v>
      </c>
      <c r="Q287" s="3"/>
      <c r="R287" s="3">
        <v>91685</v>
      </c>
      <c r="S287" s="3">
        <v>88593</v>
      </c>
      <c r="T287" s="3">
        <v>56323</v>
      </c>
      <c r="U287" s="3">
        <v>104319</v>
      </c>
      <c r="V287" s="3">
        <v>99473</v>
      </c>
      <c r="W287" s="3">
        <v>88636</v>
      </c>
      <c r="X287" s="3">
        <v>136397</v>
      </c>
      <c r="Y287" s="3">
        <v>79107</v>
      </c>
      <c r="Z287" s="3">
        <v>115365</v>
      </c>
      <c r="AA287" s="3">
        <v>148702</v>
      </c>
      <c r="AB287" s="3">
        <v>100492</v>
      </c>
      <c r="AC287" s="3">
        <v>117547</v>
      </c>
      <c r="AD287" s="3">
        <f t="shared" si="219"/>
        <v>1226639</v>
      </c>
      <c r="AF287" s="3">
        <f t="shared" si="220"/>
        <v>4670</v>
      </c>
      <c r="AG287" s="3">
        <f t="shared" si="221"/>
        <v>-4195</v>
      </c>
      <c r="AH287" s="3">
        <f t="shared" si="222"/>
        <v>22372</v>
      </c>
      <c r="AI287" s="3">
        <f t="shared" si="223"/>
        <v>-12450</v>
      </c>
      <c r="AJ287" s="3">
        <f t="shared" si="224"/>
        <v>-10025</v>
      </c>
      <c r="AK287" s="3">
        <f t="shared" si="225"/>
        <v>10535</v>
      </c>
      <c r="AL287" s="3">
        <f t="shared" si="226"/>
        <v>-54069</v>
      </c>
      <c r="AM287" s="3">
        <f t="shared" si="227"/>
        <v>20830</v>
      </c>
      <c r="AN287" s="3">
        <f t="shared" si="228"/>
        <v>-32274</v>
      </c>
      <c r="AO287" s="3">
        <f t="shared" si="229"/>
        <v>-50742</v>
      </c>
      <c r="AP287" s="3">
        <f t="shared" si="230"/>
        <v>15673</v>
      </c>
      <c r="AQ287" s="3">
        <f t="shared" si="231"/>
        <v>-16436</v>
      </c>
      <c r="AR287" s="3">
        <f t="shared" si="232"/>
        <v>-106111</v>
      </c>
    </row>
    <row r="288" spans="1:44" outlineLevel="2" x14ac:dyDescent="0.25">
      <c r="A288" s="1" t="s">
        <v>556</v>
      </c>
      <c r="B288" s="1" t="s">
        <v>557</v>
      </c>
      <c r="D288" s="3">
        <v>66701</v>
      </c>
      <c r="E288" s="3">
        <v>28633</v>
      </c>
      <c r="F288" s="3">
        <v>33470</v>
      </c>
      <c r="G288" s="3">
        <v>36111</v>
      </c>
      <c r="H288" s="3">
        <v>23511</v>
      </c>
      <c r="I288" s="3">
        <v>10476</v>
      </c>
      <c r="J288" s="3">
        <v>26977</v>
      </c>
      <c r="K288" s="3">
        <v>26182</v>
      </c>
      <c r="L288" s="3">
        <v>39488</v>
      </c>
      <c r="M288" s="3">
        <v>241387</v>
      </c>
      <c r="N288" s="3">
        <v>99847</v>
      </c>
      <c r="O288" s="3">
        <v>84793</v>
      </c>
      <c r="P288" s="3">
        <f t="shared" si="218"/>
        <v>717576</v>
      </c>
      <c r="Q288" s="3"/>
      <c r="R288" s="3">
        <v>37418</v>
      </c>
      <c r="S288" s="3">
        <v>28256</v>
      </c>
      <c r="T288" s="3">
        <v>33450</v>
      </c>
      <c r="U288" s="3">
        <v>13090</v>
      </c>
      <c r="V288" s="3">
        <v>18566</v>
      </c>
      <c r="W288" s="3">
        <v>16319</v>
      </c>
      <c r="X288" s="3">
        <v>24885</v>
      </c>
      <c r="Y288" s="3">
        <v>16694</v>
      </c>
      <c r="Z288" s="3">
        <v>7610</v>
      </c>
      <c r="AA288" s="3">
        <v>24416</v>
      </c>
      <c r="AB288" s="3">
        <v>91307</v>
      </c>
      <c r="AC288" s="3">
        <v>54614</v>
      </c>
      <c r="AD288" s="3">
        <f t="shared" si="219"/>
        <v>366625</v>
      </c>
      <c r="AF288" s="3">
        <f t="shared" si="220"/>
        <v>29283</v>
      </c>
      <c r="AG288" s="3">
        <f t="shared" si="221"/>
        <v>377</v>
      </c>
      <c r="AH288" s="3">
        <f t="shared" si="222"/>
        <v>20</v>
      </c>
      <c r="AI288" s="3">
        <f t="shared" si="223"/>
        <v>23021</v>
      </c>
      <c r="AJ288" s="3">
        <f t="shared" si="224"/>
        <v>4945</v>
      </c>
      <c r="AK288" s="3">
        <f t="shared" si="225"/>
        <v>-5843</v>
      </c>
      <c r="AL288" s="3">
        <f t="shared" si="226"/>
        <v>2092</v>
      </c>
      <c r="AM288" s="3">
        <f t="shared" si="227"/>
        <v>9488</v>
      </c>
      <c r="AN288" s="3">
        <f t="shared" si="228"/>
        <v>31878</v>
      </c>
      <c r="AO288" s="3">
        <f t="shared" si="229"/>
        <v>216971</v>
      </c>
      <c r="AP288" s="3">
        <f t="shared" si="230"/>
        <v>8540</v>
      </c>
      <c r="AQ288" s="3">
        <f t="shared" si="231"/>
        <v>30179</v>
      </c>
      <c r="AR288" s="3">
        <f t="shared" si="232"/>
        <v>350951</v>
      </c>
    </row>
    <row r="289" spans="1:44" outlineLevel="2" x14ac:dyDescent="0.25">
      <c r="A289" s="1" t="s">
        <v>558</v>
      </c>
      <c r="B289" s="1" t="s">
        <v>559</v>
      </c>
      <c r="D289" s="3">
        <v>0</v>
      </c>
      <c r="E289" s="3">
        <v>0</v>
      </c>
      <c r="F289" s="3">
        <v>0</v>
      </c>
      <c r="G289" s="3">
        <v>19</v>
      </c>
      <c r="H289" s="3">
        <v>0</v>
      </c>
      <c r="I289" s="3">
        <v>0</v>
      </c>
      <c r="J289" s="3">
        <v>0</v>
      </c>
      <c r="K289" s="3">
        <v>0</v>
      </c>
      <c r="L289" s="3">
        <v>204</v>
      </c>
      <c r="M289" s="3">
        <v>0</v>
      </c>
      <c r="N289" s="3">
        <v>21</v>
      </c>
      <c r="O289" s="3">
        <v>0</v>
      </c>
      <c r="P289" s="3">
        <f t="shared" si="218"/>
        <v>244</v>
      </c>
      <c r="Q289" s="3"/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43</v>
      </c>
      <c r="AD289" s="3">
        <f t="shared" si="219"/>
        <v>43</v>
      </c>
      <c r="AF289" s="3">
        <f t="shared" si="220"/>
        <v>0</v>
      </c>
      <c r="AG289" s="3">
        <f t="shared" si="221"/>
        <v>0</v>
      </c>
      <c r="AH289" s="3">
        <f t="shared" si="222"/>
        <v>0</v>
      </c>
      <c r="AI289" s="3">
        <f t="shared" si="223"/>
        <v>19</v>
      </c>
      <c r="AJ289" s="3">
        <f t="shared" si="224"/>
        <v>0</v>
      </c>
      <c r="AK289" s="3">
        <f t="shared" si="225"/>
        <v>0</v>
      </c>
      <c r="AL289" s="3">
        <f t="shared" si="226"/>
        <v>0</v>
      </c>
      <c r="AM289" s="3">
        <f t="shared" si="227"/>
        <v>0</v>
      </c>
      <c r="AN289" s="3">
        <f t="shared" si="228"/>
        <v>204</v>
      </c>
      <c r="AO289" s="3">
        <f t="shared" si="229"/>
        <v>0</v>
      </c>
      <c r="AP289" s="3">
        <f t="shared" si="230"/>
        <v>21</v>
      </c>
      <c r="AQ289" s="3">
        <f t="shared" si="231"/>
        <v>-43</v>
      </c>
      <c r="AR289" s="3">
        <f t="shared" si="232"/>
        <v>201</v>
      </c>
    </row>
    <row r="290" spans="1:44" outlineLevel="2" x14ac:dyDescent="0.25">
      <c r="A290" s="1" t="s">
        <v>560</v>
      </c>
      <c r="B290" s="1" t="s">
        <v>561</v>
      </c>
      <c r="D290" s="3">
        <v>22</v>
      </c>
      <c r="E290" s="3">
        <v>23</v>
      </c>
      <c r="F290" s="3">
        <v>28</v>
      </c>
      <c r="G290" s="3">
        <v>28</v>
      </c>
      <c r="H290" s="3">
        <v>27</v>
      </c>
      <c r="I290" s="3">
        <v>27</v>
      </c>
      <c r="J290" s="3">
        <v>27</v>
      </c>
      <c r="K290" s="3">
        <v>27</v>
      </c>
      <c r="L290" s="3">
        <v>42</v>
      </c>
      <c r="M290" s="3">
        <v>41</v>
      </c>
      <c r="N290" s="3">
        <v>41</v>
      </c>
      <c r="O290" s="3">
        <v>40</v>
      </c>
      <c r="P290" s="3">
        <f t="shared" si="218"/>
        <v>373</v>
      </c>
      <c r="Q290" s="3"/>
      <c r="R290" s="3">
        <v>22</v>
      </c>
      <c r="S290" s="3">
        <v>21</v>
      </c>
      <c r="T290" s="3">
        <v>21</v>
      </c>
      <c r="U290" s="3">
        <v>21</v>
      </c>
      <c r="V290" s="3">
        <v>21</v>
      </c>
      <c r="W290" s="3">
        <v>21</v>
      </c>
      <c r="X290" s="3">
        <v>21</v>
      </c>
      <c r="Y290" s="3">
        <v>22</v>
      </c>
      <c r="Z290" s="3">
        <v>22</v>
      </c>
      <c r="AA290" s="3">
        <v>22</v>
      </c>
      <c r="AB290" s="3">
        <v>22</v>
      </c>
      <c r="AC290" s="3">
        <v>22</v>
      </c>
      <c r="AD290" s="3">
        <f t="shared" si="219"/>
        <v>258</v>
      </c>
      <c r="AF290" s="3">
        <f t="shared" si="220"/>
        <v>0</v>
      </c>
      <c r="AG290" s="3">
        <f t="shared" si="221"/>
        <v>2</v>
      </c>
      <c r="AH290" s="3">
        <f t="shared" si="222"/>
        <v>7</v>
      </c>
      <c r="AI290" s="3">
        <f t="shared" si="223"/>
        <v>7</v>
      </c>
      <c r="AJ290" s="3">
        <f t="shared" si="224"/>
        <v>6</v>
      </c>
      <c r="AK290" s="3">
        <f t="shared" si="225"/>
        <v>6</v>
      </c>
      <c r="AL290" s="3">
        <f t="shared" si="226"/>
        <v>6</v>
      </c>
      <c r="AM290" s="3">
        <f t="shared" si="227"/>
        <v>5</v>
      </c>
      <c r="AN290" s="3">
        <f t="shared" si="228"/>
        <v>20</v>
      </c>
      <c r="AO290" s="3">
        <f t="shared" si="229"/>
        <v>19</v>
      </c>
      <c r="AP290" s="3">
        <f t="shared" si="230"/>
        <v>19</v>
      </c>
      <c r="AQ290" s="3">
        <f t="shared" si="231"/>
        <v>18</v>
      </c>
      <c r="AR290" s="3">
        <f t="shared" si="232"/>
        <v>115</v>
      </c>
    </row>
    <row r="291" spans="1:44" outlineLevel="2" x14ac:dyDescent="0.25">
      <c r="A291" s="1" t="s">
        <v>562</v>
      </c>
      <c r="B291" s="1" t="s">
        <v>563</v>
      </c>
      <c r="D291" s="3">
        <v>1953</v>
      </c>
      <c r="E291" s="3">
        <v>3077</v>
      </c>
      <c r="F291" s="3">
        <v>3235</v>
      </c>
      <c r="G291" s="3">
        <v>-224</v>
      </c>
      <c r="H291" s="3">
        <v>339</v>
      </c>
      <c r="I291" s="3">
        <v>357</v>
      </c>
      <c r="J291" s="3">
        <v>517</v>
      </c>
      <c r="K291" s="3">
        <v>-103</v>
      </c>
      <c r="L291" s="3">
        <v>696</v>
      </c>
      <c r="M291" s="3">
        <v>3</v>
      </c>
      <c r="N291" s="3">
        <v>712</v>
      </c>
      <c r="O291" s="3">
        <v>421</v>
      </c>
      <c r="P291" s="3">
        <f t="shared" si="218"/>
        <v>10983</v>
      </c>
      <c r="Q291" s="3"/>
      <c r="R291" s="3">
        <v>209</v>
      </c>
      <c r="S291" s="3">
        <v>184</v>
      </c>
      <c r="T291" s="3">
        <v>226</v>
      </c>
      <c r="U291" s="3">
        <v>436</v>
      </c>
      <c r="V291" s="3">
        <v>431</v>
      </c>
      <c r="W291" s="3">
        <v>2606</v>
      </c>
      <c r="X291" s="3">
        <v>2176</v>
      </c>
      <c r="Y291" s="3">
        <v>-707</v>
      </c>
      <c r="Z291" s="3">
        <v>4137</v>
      </c>
      <c r="AA291" s="3">
        <v>4693</v>
      </c>
      <c r="AB291" s="3">
        <v>6572</v>
      </c>
      <c r="AC291" s="3">
        <v>-5748</v>
      </c>
      <c r="AD291" s="3">
        <f t="shared" si="219"/>
        <v>15215</v>
      </c>
      <c r="AF291" s="3">
        <f t="shared" si="220"/>
        <v>1744</v>
      </c>
      <c r="AG291" s="3">
        <f t="shared" si="221"/>
        <v>2893</v>
      </c>
      <c r="AH291" s="3">
        <f t="shared" si="222"/>
        <v>3009</v>
      </c>
      <c r="AI291" s="3">
        <f t="shared" si="223"/>
        <v>-660</v>
      </c>
      <c r="AJ291" s="3">
        <f t="shared" si="224"/>
        <v>-92</v>
      </c>
      <c r="AK291" s="3">
        <f t="shared" si="225"/>
        <v>-2249</v>
      </c>
      <c r="AL291" s="3">
        <f t="shared" si="226"/>
        <v>-1659</v>
      </c>
      <c r="AM291" s="3">
        <f t="shared" si="227"/>
        <v>604</v>
      </c>
      <c r="AN291" s="3">
        <f t="shared" si="228"/>
        <v>-3441</v>
      </c>
      <c r="AO291" s="3">
        <f t="shared" si="229"/>
        <v>-4690</v>
      </c>
      <c r="AP291" s="3">
        <f t="shared" si="230"/>
        <v>-5860</v>
      </c>
      <c r="AQ291" s="3">
        <f t="shared" si="231"/>
        <v>6169</v>
      </c>
      <c r="AR291" s="3">
        <f t="shared" si="232"/>
        <v>-4232</v>
      </c>
    </row>
    <row r="292" spans="1:44" ht="13.8" outlineLevel="1" thickBot="1" x14ac:dyDescent="0.3">
      <c r="A292" s="16" t="s">
        <v>83</v>
      </c>
      <c r="B292" s="1" t="s">
        <v>564</v>
      </c>
      <c r="D292" s="17">
        <f>SUM(D283:D291)</f>
        <v>217932</v>
      </c>
      <c r="E292" s="17">
        <f t="shared" ref="E292:AD292" si="233">SUM(E283:E291)</f>
        <v>151169</v>
      </c>
      <c r="F292" s="17">
        <f t="shared" si="233"/>
        <v>158202</v>
      </c>
      <c r="G292" s="17">
        <f t="shared" si="233"/>
        <v>178761</v>
      </c>
      <c r="H292" s="17">
        <f t="shared" si="233"/>
        <v>149457</v>
      </c>
      <c r="I292" s="17">
        <f t="shared" si="233"/>
        <v>157701</v>
      </c>
      <c r="J292" s="17">
        <f t="shared" si="233"/>
        <v>147351</v>
      </c>
      <c r="K292" s="17">
        <f t="shared" si="233"/>
        <v>191808</v>
      </c>
      <c r="L292" s="17">
        <f t="shared" si="233"/>
        <v>272477</v>
      </c>
      <c r="M292" s="17">
        <f t="shared" si="233"/>
        <v>618129</v>
      </c>
      <c r="N292" s="17">
        <f t="shared" si="233"/>
        <v>249820</v>
      </c>
      <c r="O292" s="17">
        <f t="shared" si="233"/>
        <v>230363</v>
      </c>
      <c r="P292" s="17">
        <f t="shared" si="233"/>
        <v>2723170</v>
      </c>
      <c r="Q292" s="3"/>
      <c r="R292" s="17">
        <f t="shared" si="233"/>
        <v>180034</v>
      </c>
      <c r="S292" s="17">
        <f t="shared" si="233"/>
        <v>174566</v>
      </c>
      <c r="T292" s="17">
        <f t="shared" si="233"/>
        <v>144912</v>
      </c>
      <c r="U292" s="17">
        <f t="shared" si="233"/>
        <v>230983</v>
      </c>
      <c r="V292" s="17">
        <f t="shared" si="233"/>
        <v>194817</v>
      </c>
      <c r="W292" s="17">
        <f t="shared" si="233"/>
        <v>162087</v>
      </c>
      <c r="X292" s="17">
        <f t="shared" si="233"/>
        <v>228812</v>
      </c>
      <c r="Y292" s="17">
        <f t="shared" si="233"/>
        <v>144917</v>
      </c>
      <c r="Z292" s="17">
        <f t="shared" si="233"/>
        <v>337670</v>
      </c>
      <c r="AA292" s="17">
        <f t="shared" si="233"/>
        <v>367654</v>
      </c>
      <c r="AB292" s="17">
        <f t="shared" si="233"/>
        <v>242313</v>
      </c>
      <c r="AC292" s="17">
        <f t="shared" si="233"/>
        <v>218815</v>
      </c>
      <c r="AD292" s="17">
        <f t="shared" si="233"/>
        <v>2627580</v>
      </c>
      <c r="AF292" s="17">
        <f t="shared" si="220"/>
        <v>37898</v>
      </c>
      <c r="AG292" s="17">
        <f t="shared" si="221"/>
        <v>-23397</v>
      </c>
      <c r="AH292" s="17">
        <f t="shared" si="222"/>
        <v>13290</v>
      </c>
      <c r="AI292" s="17">
        <f t="shared" si="223"/>
        <v>-52222</v>
      </c>
      <c r="AJ292" s="17">
        <f t="shared" si="224"/>
        <v>-45360</v>
      </c>
      <c r="AK292" s="17">
        <f t="shared" si="225"/>
        <v>-4386</v>
      </c>
      <c r="AL292" s="17">
        <f t="shared" si="226"/>
        <v>-81461</v>
      </c>
      <c r="AM292" s="17">
        <f t="shared" si="227"/>
        <v>46891</v>
      </c>
      <c r="AN292" s="17">
        <f t="shared" si="228"/>
        <v>-65193</v>
      </c>
      <c r="AO292" s="17">
        <f t="shared" si="229"/>
        <v>250475</v>
      </c>
      <c r="AP292" s="17">
        <f t="shared" si="230"/>
        <v>7507</v>
      </c>
      <c r="AQ292" s="17">
        <f t="shared" si="231"/>
        <v>11548</v>
      </c>
      <c r="AR292" s="17">
        <f t="shared" ref="AR292" si="234">SUM(AR283:AR291)</f>
        <v>95590</v>
      </c>
    </row>
    <row r="293" spans="1:44" x14ac:dyDescent="0.25">
      <c r="A293" s="16" t="s">
        <v>83</v>
      </c>
      <c r="B293" s="1" t="s">
        <v>565</v>
      </c>
      <c r="D293" s="18">
        <f t="shared" ref="D293:P293" si="235">+D292+D281+D267+D255+D252+D246</f>
        <v>5640730</v>
      </c>
      <c r="E293" s="18">
        <f t="shared" si="235"/>
        <v>6067921</v>
      </c>
      <c r="F293" s="18">
        <f t="shared" si="235"/>
        <v>5340184</v>
      </c>
      <c r="G293" s="18">
        <f t="shared" si="235"/>
        <v>5359034</v>
      </c>
      <c r="H293" s="18">
        <f t="shared" si="235"/>
        <v>6265513</v>
      </c>
      <c r="I293" s="18">
        <f t="shared" si="235"/>
        <v>5032697</v>
      </c>
      <c r="J293" s="18">
        <f t="shared" si="235"/>
        <v>6960504</v>
      </c>
      <c r="K293" s="18">
        <f t="shared" si="235"/>
        <v>8018055</v>
      </c>
      <c r="L293" s="18">
        <f t="shared" si="235"/>
        <v>4746610</v>
      </c>
      <c r="M293" s="18">
        <f t="shared" si="235"/>
        <v>6599750</v>
      </c>
      <c r="N293" s="18">
        <f t="shared" si="235"/>
        <v>6394740</v>
      </c>
      <c r="O293" s="18">
        <f t="shared" si="235"/>
        <v>5432050</v>
      </c>
      <c r="P293" s="18">
        <f t="shared" si="235"/>
        <v>71857788</v>
      </c>
      <c r="Q293" s="3"/>
      <c r="R293" s="18">
        <f t="shared" ref="R293:AD293" si="236">+R292+R281+R267+R255+R252+R246</f>
        <v>8127800</v>
      </c>
      <c r="S293" s="18">
        <f t="shared" si="236"/>
        <v>7453087</v>
      </c>
      <c r="T293" s="18">
        <f t="shared" si="236"/>
        <v>6421869</v>
      </c>
      <c r="U293" s="18">
        <f t="shared" si="236"/>
        <v>5021778</v>
      </c>
      <c r="V293" s="18">
        <f t="shared" si="236"/>
        <v>7010122</v>
      </c>
      <c r="W293" s="18">
        <f t="shared" si="236"/>
        <v>5375057</v>
      </c>
      <c r="X293" s="18">
        <f t="shared" si="236"/>
        <v>5402528</v>
      </c>
      <c r="Y293" s="18">
        <f t="shared" si="236"/>
        <v>9350581</v>
      </c>
      <c r="Z293" s="18">
        <f t="shared" si="236"/>
        <v>7315684</v>
      </c>
      <c r="AA293" s="18">
        <f t="shared" si="236"/>
        <v>5317768</v>
      </c>
      <c r="AB293" s="18">
        <f t="shared" si="236"/>
        <v>6702070</v>
      </c>
      <c r="AC293" s="18">
        <f t="shared" si="236"/>
        <v>5334433</v>
      </c>
      <c r="AD293" s="18">
        <f t="shared" si="236"/>
        <v>78832777</v>
      </c>
      <c r="AF293" s="18">
        <f t="shared" ref="AF293:AR293" si="237">+AF292+AF281+AF267+AF255+AF252+AF246</f>
        <v>-2487070</v>
      </c>
      <c r="AG293" s="18">
        <f t="shared" si="237"/>
        <v>-1385166</v>
      </c>
      <c r="AH293" s="18">
        <f t="shared" si="237"/>
        <v>-1081685</v>
      </c>
      <c r="AI293" s="18">
        <f t="shared" si="237"/>
        <v>337256</v>
      </c>
      <c r="AJ293" s="18">
        <f t="shared" si="237"/>
        <v>-744609</v>
      </c>
      <c r="AK293" s="18">
        <f t="shared" si="237"/>
        <v>-342360</v>
      </c>
      <c r="AL293" s="18">
        <f t="shared" si="237"/>
        <v>1557976</v>
      </c>
      <c r="AM293" s="18">
        <f t="shared" si="237"/>
        <v>-1332526</v>
      </c>
      <c r="AN293" s="18">
        <f t="shared" si="237"/>
        <v>-2569074</v>
      </c>
      <c r="AO293" s="18">
        <f t="shared" si="237"/>
        <v>1281982</v>
      </c>
      <c r="AP293" s="18">
        <f t="shared" si="237"/>
        <v>-307330</v>
      </c>
      <c r="AQ293" s="18">
        <f t="shared" si="237"/>
        <v>97617</v>
      </c>
      <c r="AR293" s="18">
        <f t="shared" si="237"/>
        <v>-6974989</v>
      </c>
    </row>
    <row r="294" spans="1:44" outlineLevel="2" x14ac:dyDescent="0.25">
      <c r="AR294" s="2"/>
    </row>
    <row r="295" spans="1:44" outlineLevel="2" x14ac:dyDescent="0.25">
      <c r="A295" s="1" t="s">
        <v>566</v>
      </c>
      <c r="B295" s="1" t="s">
        <v>567</v>
      </c>
      <c r="D295" s="3">
        <v>6229962</v>
      </c>
      <c r="E295" s="3">
        <v>5934918</v>
      </c>
      <c r="F295" s="3">
        <v>6041457</v>
      </c>
      <c r="G295" s="3">
        <v>7113303</v>
      </c>
      <c r="H295" s="3">
        <v>7274145</v>
      </c>
      <c r="I295" s="3">
        <v>6900663</v>
      </c>
      <c r="J295" s="3">
        <v>6360691</v>
      </c>
      <c r="K295" s="3">
        <v>6068120</v>
      </c>
      <c r="L295" s="3">
        <v>6635229</v>
      </c>
      <c r="M295" s="3">
        <v>7302258</v>
      </c>
      <c r="N295" s="3">
        <v>6827462</v>
      </c>
      <c r="O295" s="3">
        <v>6527733</v>
      </c>
      <c r="P295" s="3">
        <f t="shared" ref="P295" si="238">SUM(D295:O295)</f>
        <v>79215941</v>
      </c>
      <c r="Q295" s="3"/>
      <c r="R295" s="3">
        <v>7897352</v>
      </c>
      <c r="S295" s="3">
        <v>7880190</v>
      </c>
      <c r="T295" s="3">
        <v>7886200</v>
      </c>
      <c r="U295" s="3">
        <v>6546787</v>
      </c>
      <c r="V295" s="3">
        <v>6356780</v>
      </c>
      <c r="W295" s="3">
        <v>6350737</v>
      </c>
      <c r="X295" s="3">
        <v>4656150</v>
      </c>
      <c r="Y295" s="3">
        <v>5953248</v>
      </c>
      <c r="Z295" s="3">
        <v>5899050</v>
      </c>
      <c r="AA295" s="3">
        <v>6954955</v>
      </c>
      <c r="AB295" s="3">
        <v>6864181</v>
      </c>
      <c r="AC295" s="3">
        <v>6405408</v>
      </c>
      <c r="AD295" s="3">
        <f t="shared" ref="AD295" si="239">SUM(R295:AC295)</f>
        <v>79651038</v>
      </c>
      <c r="AF295" s="3">
        <f t="shared" ref="AF295:AQ296" si="240">D295-R295</f>
        <v>-1667390</v>
      </c>
      <c r="AG295" s="3">
        <f t="shared" si="240"/>
        <v>-1945272</v>
      </c>
      <c r="AH295" s="3">
        <f t="shared" si="240"/>
        <v>-1844743</v>
      </c>
      <c r="AI295" s="3">
        <f t="shared" si="240"/>
        <v>566516</v>
      </c>
      <c r="AJ295" s="3">
        <f t="shared" si="240"/>
        <v>917365</v>
      </c>
      <c r="AK295" s="3">
        <f t="shared" si="240"/>
        <v>549926</v>
      </c>
      <c r="AL295" s="3">
        <f t="shared" si="240"/>
        <v>1704541</v>
      </c>
      <c r="AM295" s="3">
        <f t="shared" si="240"/>
        <v>114872</v>
      </c>
      <c r="AN295" s="3">
        <f t="shared" si="240"/>
        <v>736179</v>
      </c>
      <c r="AO295" s="3">
        <f t="shared" si="240"/>
        <v>347303</v>
      </c>
      <c r="AP295" s="3">
        <f t="shared" si="240"/>
        <v>-36719</v>
      </c>
      <c r="AQ295" s="3">
        <f t="shared" si="240"/>
        <v>122325</v>
      </c>
      <c r="AR295" s="3">
        <f t="shared" ref="AR295" si="241">SUM(AF295:AQ295)</f>
        <v>-435097</v>
      </c>
    </row>
    <row r="296" spans="1:44" x14ac:dyDescent="0.25">
      <c r="A296" s="16" t="s">
        <v>83</v>
      </c>
      <c r="B296" s="1" t="s">
        <v>568</v>
      </c>
      <c r="D296" s="17">
        <f>+D295</f>
        <v>6229962</v>
      </c>
      <c r="E296" s="17">
        <f t="shared" ref="E296:AD296" si="242">+E295</f>
        <v>5934918</v>
      </c>
      <c r="F296" s="17">
        <f t="shared" si="242"/>
        <v>6041457</v>
      </c>
      <c r="G296" s="17">
        <f t="shared" si="242"/>
        <v>7113303</v>
      </c>
      <c r="H296" s="17">
        <f t="shared" si="242"/>
        <v>7274145</v>
      </c>
      <c r="I296" s="17">
        <f t="shared" si="242"/>
        <v>6900663</v>
      </c>
      <c r="J296" s="17">
        <f t="shared" si="242"/>
        <v>6360691</v>
      </c>
      <c r="K296" s="17">
        <f t="shared" si="242"/>
        <v>6068120</v>
      </c>
      <c r="L296" s="17">
        <f t="shared" si="242"/>
        <v>6635229</v>
      </c>
      <c r="M296" s="17">
        <f t="shared" si="242"/>
        <v>7302258</v>
      </c>
      <c r="N296" s="17">
        <f t="shared" si="242"/>
        <v>6827462</v>
      </c>
      <c r="O296" s="17">
        <f t="shared" si="242"/>
        <v>6527733</v>
      </c>
      <c r="P296" s="17">
        <f t="shared" si="242"/>
        <v>79215941</v>
      </c>
      <c r="Q296" s="3"/>
      <c r="R296" s="17">
        <f t="shared" si="242"/>
        <v>7897352</v>
      </c>
      <c r="S296" s="17">
        <f t="shared" si="242"/>
        <v>7880190</v>
      </c>
      <c r="T296" s="17">
        <f t="shared" si="242"/>
        <v>7886200</v>
      </c>
      <c r="U296" s="17">
        <f t="shared" si="242"/>
        <v>6546787</v>
      </c>
      <c r="V296" s="17">
        <f t="shared" si="242"/>
        <v>6356780</v>
      </c>
      <c r="W296" s="17">
        <f t="shared" si="242"/>
        <v>6350737</v>
      </c>
      <c r="X296" s="17">
        <f t="shared" si="242"/>
        <v>4656150</v>
      </c>
      <c r="Y296" s="17">
        <f t="shared" si="242"/>
        <v>5953248</v>
      </c>
      <c r="Z296" s="17">
        <f t="shared" si="242"/>
        <v>5899050</v>
      </c>
      <c r="AA296" s="17">
        <f t="shared" si="242"/>
        <v>6954955</v>
      </c>
      <c r="AB296" s="17">
        <f t="shared" si="242"/>
        <v>6864181</v>
      </c>
      <c r="AC296" s="17">
        <f t="shared" si="242"/>
        <v>6405408</v>
      </c>
      <c r="AD296" s="17">
        <f t="shared" si="242"/>
        <v>79651038</v>
      </c>
      <c r="AF296" s="17">
        <f t="shared" si="240"/>
        <v>-1667390</v>
      </c>
      <c r="AG296" s="17">
        <f t="shared" si="240"/>
        <v>-1945272</v>
      </c>
      <c r="AH296" s="17">
        <f t="shared" si="240"/>
        <v>-1844743</v>
      </c>
      <c r="AI296" s="17">
        <f t="shared" si="240"/>
        <v>566516</v>
      </c>
      <c r="AJ296" s="17">
        <f t="shared" si="240"/>
        <v>917365</v>
      </c>
      <c r="AK296" s="17">
        <f t="shared" si="240"/>
        <v>549926</v>
      </c>
      <c r="AL296" s="17">
        <f t="shared" si="240"/>
        <v>1704541</v>
      </c>
      <c r="AM296" s="17">
        <f t="shared" si="240"/>
        <v>114872</v>
      </c>
      <c r="AN296" s="17">
        <f t="shared" si="240"/>
        <v>736179</v>
      </c>
      <c r="AO296" s="17">
        <f t="shared" si="240"/>
        <v>347303</v>
      </c>
      <c r="AP296" s="17">
        <f t="shared" si="240"/>
        <v>-36719</v>
      </c>
      <c r="AQ296" s="17">
        <f t="shared" si="240"/>
        <v>122325</v>
      </c>
      <c r="AR296" s="17">
        <f t="shared" ref="AR296" si="243">+AR295</f>
        <v>-435097</v>
      </c>
    </row>
    <row r="297" spans="1:44" outlineLevel="2" x14ac:dyDescent="0.25">
      <c r="AR297" s="2"/>
    </row>
    <row r="298" spans="1:44" outlineLevel="2" x14ac:dyDescent="0.25">
      <c r="A298" s="1" t="s">
        <v>569</v>
      </c>
      <c r="B298" s="1" t="s">
        <v>570</v>
      </c>
      <c r="D298" s="3">
        <v>18922</v>
      </c>
      <c r="E298" s="3">
        <v>18922</v>
      </c>
      <c r="F298" s="3">
        <v>18922</v>
      </c>
      <c r="G298" s="3">
        <v>18922</v>
      </c>
      <c r="H298" s="3">
        <v>18922</v>
      </c>
      <c r="I298" s="3">
        <v>18922</v>
      </c>
      <c r="J298" s="3">
        <v>18922</v>
      </c>
      <c r="K298" s="3">
        <v>18922</v>
      </c>
      <c r="L298" s="3">
        <v>18922</v>
      </c>
      <c r="M298" s="3">
        <v>18922</v>
      </c>
      <c r="N298" s="3">
        <v>18534</v>
      </c>
      <c r="O298" s="3">
        <v>18534</v>
      </c>
      <c r="P298" s="3">
        <f t="shared" ref="P298" si="244">SUM(D298:O298)</f>
        <v>226288</v>
      </c>
      <c r="Q298" s="3"/>
      <c r="R298" s="3">
        <v>40705</v>
      </c>
      <c r="S298" s="3">
        <v>40705</v>
      </c>
      <c r="T298" s="3">
        <v>40705</v>
      </c>
      <c r="U298" s="3">
        <v>40705</v>
      </c>
      <c r="V298" s="3">
        <v>40705</v>
      </c>
      <c r="W298" s="3">
        <v>11998</v>
      </c>
      <c r="X298" s="3">
        <v>11998</v>
      </c>
      <c r="Y298" s="3">
        <v>11998</v>
      </c>
      <c r="Z298" s="3">
        <v>11998</v>
      </c>
      <c r="AA298" s="3">
        <v>11998</v>
      </c>
      <c r="AB298" s="3">
        <v>18922</v>
      </c>
      <c r="AC298" s="3">
        <v>18922</v>
      </c>
      <c r="AD298" s="3">
        <f t="shared" ref="AD298" si="245">SUM(R298:AC298)</f>
        <v>301359</v>
      </c>
      <c r="AF298" s="3">
        <f t="shared" ref="AF298:AQ299" si="246">D298-R298</f>
        <v>-21783</v>
      </c>
      <c r="AG298" s="3">
        <f t="shared" si="246"/>
        <v>-21783</v>
      </c>
      <c r="AH298" s="3">
        <f t="shared" si="246"/>
        <v>-21783</v>
      </c>
      <c r="AI298" s="3">
        <f t="shared" si="246"/>
        <v>-21783</v>
      </c>
      <c r="AJ298" s="3">
        <f t="shared" si="246"/>
        <v>-21783</v>
      </c>
      <c r="AK298" s="3">
        <f t="shared" si="246"/>
        <v>6924</v>
      </c>
      <c r="AL298" s="3">
        <f t="shared" si="246"/>
        <v>6924</v>
      </c>
      <c r="AM298" s="3">
        <f t="shared" si="246"/>
        <v>6924</v>
      </c>
      <c r="AN298" s="3">
        <f t="shared" si="246"/>
        <v>6924</v>
      </c>
      <c r="AO298" s="3">
        <f t="shared" si="246"/>
        <v>6924</v>
      </c>
      <c r="AP298" s="3">
        <f t="shared" si="246"/>
        <v>-388</v>
      </c>
      <c r="AQ298" s="3">
        <f t="shared" si="246"/>
        <v>-388</v>
      </c>
      <c r="AR298" s="3">
        <f t="shared" ref="AR298" si="247">SUM(AF298:AQ298)</f>
        <v>-75071</v>
      </c>
    </row>
    <row r="299" spans="1:44" x14ac:dyDescent="0.25">
      <c r="A299" s="16" t="s">
        <v>83</v>
      </c>
      <c r="B299" s="1" t="s">
        <v>571</v>
      </c>
      <c r="D299" s="17">
        <f>+D298</f>
        <v>18922</v>
      </c>
      <c r="E299" s="17">
        <f t="shared" ref="E299:P299" si="248">+E298</f>
        <v>18922</v>
      </c>
      <c r="F299" s="17">
        <f t="shared" si="248"/>
        <v>18922</v>
      </c>
      <c r="G299" s="17">
        <f t="shared" si="248"/>
        <v>18922</v>
      </c>
      <c r="H299" s="17">
        <f t="shared" si="248"/>
        <v>18922</v>
      </c>
      <c r="I299" s="17">
        <f t="shared" si="248"/>
        <v>18922</v>
      </c>
      <c r="J299" s="17">
        <f t="shared" si="248"/>
        <v>18922</v>
      </c>
      <c r="K299" s="17">
        <f t="shared" si="248"/>
        <v>18922</v>
      </c>
      <c r="L299" s="17">
        <f t="shared" si="248"/>
        <v>18922</v>
      </c>
      <c r="M299" s="17">
        <f t="shared" si="248"/>
        <v>18922</v>
      </c>
      <c r="N299" s="17">
        <f t="shared" si="248"/>
        <v>18534</v>
      </c>
      <c r="O299" s="17">
        <f t="shared" si="248"/>
        <v>18534</v>
      </c>
      <c r="P299" s="17">
        <f t="shared" si="248"/>
        <v>226288</v>
      </c>
      <c r="Q299" s="3"/>
      <c r="R299" s="17">
        <f t="shared" ref="R299:AD299" si="249">+R298</f>
        <v>40705</v>
      </c>
      <c r="S299" s="17">
        <f t="shared" si="249"/>
        <v>40705</v>
      </c>
      <c r="T299" s="17">
        <f t="shared" si="249"/>
        <v>40705</v>
      </c>
      <c r="U299" s="17">
        <f t="shared" si="249"/>
        <v>40705</v>
      </c>
      <c r="V299" s="17">
        <f t="shared" si="249"/>
        <v>40705</v>
      </c>
      <c r="W299" s="17">
        <f t="shared" si="249"/>
        <v>11998</v>
      </c>
      <c r="X299" s="17">
        <f t="shared" si="249"/>
        <v>11998</v>
      </c>
      <c r="Y299" s="17">
        <f t="shared" si="249"/>
        <v>11998</v>
      </c>
      <c r="Z299" s="17">
        <f t="shared" si="249"/>
        <v>11998</v>
      </c>
      <c r="AA299" s="17">
        <f t="shared" si="249"/>
        <v>11998</v>
      </c>
      <c r="AB299" s="17">
        <f t="shared" si="249"/>
        <v>18922</v>
      </c>
      <c r="AC299" s="17">
        <f t="shared" si="249"/>
        <v>18922</v>
      </c>
      <c r="AD299" s="17">
        <f t="shared" si="249"/>
        <v>301359</v>
      </c>
      <c r="AF299" s="17">
        <f t="shared" si="246"/>
        <v>-21783</v>
      </c>
      <c r="AG299" s="17">
        <f t="shared" si="246"/>
        <v>-21783</v>
      </c>
      <c r="AH299" s="17">
        <f t="shared" si="246"/>
        <v>-21783</v>
      </c>
      <c r="AI299" s="17">
        <f t="shared" si="246"/>
        <v>-21783</v>
      </c>
      <c r="AJ299" s="17">
        <f t="shared" si="246"/>
        <v>-21783</v>
      </c>
      <c r="AK299" s="17">
        <f t="shared" si="246"/>
        <v>6924</v>
      </c>
      <c r="AL299" s="17">
        <f t="shared" si="246"/>
        <v>6924</v>
      </c>
      <c r="AM299" s="17">
        <f t="shared" si="246"/>
        <v>6924</v>
      </c>
      <c r="AN299" s="17">
        <f t="shared" si="246"/>
        <v>6924</v>
      </c>
      <c r="AO299" s="17">
        <f t="shared" si="246"/>
        <v>6924</v>
      </c>
      <c r="AP299" s="17">
        <f t="shared" si="246"/>
        <v>-388</v>
      </c>
      <c r="AQ299" s="17">
        <f t="shared" si="246"/>
        <v>-388</v>
      </c>
      <c r="AR299" s="17">
        <f t="shared" ref="AR299" si="250">+AR298</f>
        <v>-75071</v>
      </c>
    </row>
    <row r="300" spans="1:44" outlineLevel="2" x14ac:dyDescent="0.25">
      <c r="AR300" s="2"/>
    </row>
    <row r="301" spans="1:44" outlineLevel="2" x14ac:dyDescent="0.25">
      <c r="A301" s="1" t="s">
        <v>572</v>
      </c>
      <c r="B301" s="1" t="s">
        <v>573</v>
      </c>
      <c r="D301" s="3">
        <v>239058</v>
      </c>
      <c r="E301" s="3">
        <v>252988</v>
      </c>
      <c r="F301" s="3">
        <v>255766</v>
      </c>
      <c r="G301" s="3">
        <v>261868</v>
      </c>
      <c r="H301" s="3">
        <v>265043</v>
      </c>
      <c r="I301" s="3">
        <v>268254</v>
      </c>
      <c r="J301" s="3">
        <v>275349</v>
      </c>
      <c r="K301" s="3">
        <v>279742</v>
      </c>
      <c r="L301" s="3">
        <v>285168</v>
      </c>
      <c r="M301" s="3">
        <v>303154</v>
      </c>
      <c r="N301" s="3">
        <v>329308</v>
      </c>
      <c r="O301" s="3">
        <v>330196</v>
      </c>
      <c r="P301" s="3">
        <f t="shared" ref="P301" si="251">SUM(D301:O301)</f>
        <v>3345894</v>
      </c>
      <c r="Q301" s="3"/>
      <c r="R301" s="3">
        <v>330331</v>
      </c>
      <c r="S301" s="3">
        <v>339120</v>
      </c>
      <c r="T301" s="3">
        <v>342299</v>
      </c>
      <c r="U301" s="3">
        <v>347872</v>
      </c>
      <c r="V301" s="3">
        <v>352868</v>
      </c>
      <c r="W301" s="3">
        <v>361857</v>
      </c>
      <c r="X301" s="3">
        <v>366617</v>
      </c>
      <c r="Y301" s="3">
        <v>371230</v>
      </c>
      <c r="Z301" s="3">
        <v>375644</v>
      </c>
      <c r="AA301" s="3">
        <v>379373</v>
      </c>
      <c r="AB301" s="3">
        <v>246446</v>
      </c>
      <c r="AC301" s="3">
        <v>-37554</v>
      </c>
      <c r="AD301" s="3">
        <f t="shared" ref="AD301" si="252">SUM(R301:AC301)</f>
        <v>3776103</v>
      </c>
      <c r="AF301" s="3">
        <f t="shared" ref="AF301:AQ302" si="253">D301-R301</f>
        <v>-91273</v>
      </c>
      <c r="AG301" s="3">
        <f t="shared" si="253"/>
        <v>-86132</v>
      </c>
      <c r="AH301" s="3">
        <f t="shared" si="253"/>
        <v>-86533</v>
      </c>
      <c r="AI301" s="3">
        <f t="shared" si="253"/>
        <v>-86004</v>
      </c>
      <c r="AJ301" s="3">
        <f t="shared" si="253"/>
        <v>-87825</v>
      </c>
      <c r="AK301" s="3">
        <f t="shared" si="253"/>
        <v>-93603</v>
      </c>
      <c r="AL301" s="3">
        <f t="shared" si="253"/>
        <v>-91268</v>
      </c>
      <c r="AM301" s="3">
        <f t="shared" si="253"/>
        <v>-91488</v>
      </c>
      <c r="AN301" s="3">
        <f t="shared" si="253"/>
        <v>-90476</v>
      </c>
      <c r="AO301" s="3">
        <f t="shared" si="253"/>
        <v>-76219</v>
      </c>
      <c r="AP301" s="3">
        <f t="shared" si="253"/>
        <v>82862</v>
      </c>
      <c r="AQ301" s="3">
        <f t="shared" si="253"/>
        <v>367750</v>
      </c>
      <c r="AR301" s="3">
        <f t="shared" ref="AR301" si="254">SUM(AF301:AQ301)</f>
        <v>-430209</v>
      </c>
    </row>
    <row r="302" spans="1:44" x14ac:dyDescent="0.25">
      <c r="A302" s="16" t="s">
        <v>83</v>
      </c>
      <c r="B302" s="1" t="s">
        <v>574</v>
      </c>
      <c r="D302" s="17">
        <f>+D301</f>
        <v>239058</v>
      </c>
      <c r="E302" s="17">
        <f t="shared" ref="E302:P302" si="255">+E301</f>
        <v>252988</v>
      </c>
      <c r="F302" s="17">
        <f t="shared" si="255"/>
        <v>255766</v>
      </c>
      <c r="G302" s="17">
        <f t="shared" si="255"/>
        <v>261868</v>
      </c>
      <c r="H302" s="17">
        <f t="shared" si="255"/>
        <v>265043</v>
      </c>
      <c r="I302" s="17">
        <f t="shared" si="255"/>
        <v>268254</v>
      </c>
      <c r="J302" s="17">
        <f t="shared" si="255"/>
        <v>275349</v>
      </c>
      <c r="K302" s="17">
        <f t="shared" si="255"/>
        <v>279742</v>
      </c>
      <c r="L302" s="17">
        <f t="shared" si="255"/>
        <v>285168</v>
      </c>
      <c r="M302" s="17">
        <f t="shared" si="255"/>
        <v>303154</v>
      </c>
      <c r="N302" s="17">
        <f t="shared" si="255"/>
        <v>329308</v>
      </c>
      <c r="O302" s="17">
        <f t="shared" si="255"/>
        <v>330196</v>
      </c>
      <c r="P302" s="17">
        <f t="shared" si="255"/>
        <v>3345894</v>
      </c>
      <c r="Q302" s="3"/>
      <c r="R302" s="17">
        <f t="shared" ref="R302:AD302" si="256">+R301</f>
        <v>330331</v>
      </c>
      <c r="S302" s="17">
        <f t="shared" si="256"/>
        <v>339120</v>
      </c>
      <c r="T302" s="17">
        <f t="shared" si="256"/>
        <v>342299</v>
      </c>
      <c r="U302" s="17">
        <f t="shared" si="256"/>
        <v>347872</v>
      </c>
      <c r="V302" s="17">
        <f t="shared" si="256"/>
        <v>352868</v>
      </c>
      <c r="W302" s="17">
        <f t="shared" si="256"/>
        <v>361857</v>
      </c>
      <c r="X302" s="17">
        <f t="shared" si="256"/>
        <v>366617</v>
      </c>
      <c r="Y302" s="17">
        <f t="shared" si="256"/>
        <v>371230</v>
      </c>
      <c r="Z302" s="17">
        <f t="shared" si="256"/>
        <v>375644</v>
      </c>
      <c r="AA302" s="17">
        <f t="shared" si="256"/>
        <v>379373</v>
      </c>
      <c r="AB302" s="17">
        <f t="shared" si="256"/>
        <v>246446</v>
      </c>
      <c r="AC302" s="17">
        <f t="shared" si="256"/>
        <v>-37554</v>
      </c>
      <c r="AD302" s="17">
        <f t="shared" si="256"/>
        <v>3776103</v>
      </c>
      <c r="AF302" s="17">
        <f t="shared" si="253"/>
        <v>-91273</v>
      </c>
      <c r="AG302" s="17">
        <f t="shared" si="253"/>
        <v>-86132</v>
      </c>
      <c r="AH302" s="17">
        <f t="shared" si="253"/>
        <v>-86533</v>
      </c>
      <c r="AI302" s="17">
        <f t="shared" si="253"/>
        <v>-86004</v>
      </c>
      <c r="AJ302" s="17">
        <f t="shared" si="253"/>
        <v>-87825</v>
      </c>
      <c r="AK302" s="17">
        <f t="shared" si="253"/>
        <v>-93603</v>
      </c>
      <c r="AL302" s="17">
        <f t="shared" si="253"/>
        <v>-91268</v>
      </c>
      <c r="AM302" s="17">
        <f t="shared" si="253"/>
        <v>-91488</v>
      </c>
      <c r="AN302" s="17">
        <f t="shared" si="253"/>
        <v>-90476</v>
      </c>
      <c r="AO302" s="17">
        <f t="shared" si="253"/>
        <v>-76219</v>
      </c>
      <c r="AP302" s="17">
        <f t="shared" si="253"/>
        <v>82862</v>
      </c>
      <c r="AQ302" s="17">
        <f t="shared" si="253"/>
        <v>367750</v>
      </c>
      <c r="AR302" s="17">
        <f t="shared" ref="AR302" si="257">+AR301</f>
        <v>-430209</v>
      </c>
    </row>
    <row r="303" spans="1:44" outlineLevel="2" x14ac:dyDescent="0.25">
      <c r="AR303" s="2"/>
    </row>
    <row r="304" spans="1:44" outlineLevel="2" x14ac:dyDescent="0.25">
      <c r="A304" s="1" t="s">
        <v>575</v>
      </c>
      <c r="B304" s="1" t="s">
        <v>576</v>
      </c>
      <c r="D304" s="3">
        <v>3218</v>
      </c>
      <c r="E304" s="3">
        <v>3218</v>
      </c>
      <c r="F304" s="3">
        <v>3218</v>
      </c>
      <c r="G304" s="3">
        <v>3218</v>
      </c>
      <c r="H304" s="3">
        <v>3218</v>
      </c>
      <c r="I304" s="3">
        <v>3218</v>
      </c>
      <c r="J304" s="3">
        <v>3218</v>
      </c>
      <c r="K304" s="3">
        <v>3218</v>
      </c>
      <c r="L304" s="3">
        <v>3218</v>
      </c>
      <c r="M304" s="3">
        <v>3218</v>
      </c>
      <c r="N304" s="3">
        <v>3218</v>
      </c>
      <c r="O304" s="3">
        <v>3218</v>
      </c>
      <c r="P304" s="3">
        <f t="shared" ref="P304" si="258">SUM(D304:O304)</f>
        <v>38616</v>
      </c>
      <c r="Q304" s="3"/>
      <c r="R304" s="3">
        <v>3218</v>
      </c>
      <c r="S304" s="3">
        <v>3218</v>
      </c>
      <c r="T304" s="3">
        <v>3218</v>
      </c>
      <c r="U304" s="3">
        <v>3218</v>
      </c>
      <c r="V304" s="3">
        <v>3218</v>
      </c>
      <c r="W304" s="3">
        <v>3218</v>
      </c>
      <c r="X304" s="3">
        <v>3218</v>
      </c>
      <c r="Y304" s="3">
        <v>3218</v>
      </c>
      <c r="Z304" s="3">
        <v>3218</v>
      </c>
      <c r="AA304" s="3">
        <v>3218</v>
      </c>
      <c r="AB304" s="3">
        <v>3218</v>
      </c>
      <c r="AC304" s="3">
        <v>3218</v>
      </c>
      <c r="AD304" s="3">
        <f t="shared" ref="AD304" si="259">SUM(R304:AC304)</f>
        <v>38616</v>
      </c>
      <c r="AF304" s="3">
        <f t="shared" ref="AF304:AQ305" si="260">D304-R304</f>
        <v>0</v>
      </c>
      <c r="AG304" s="3">
        <f t="shared" si="260"/>
        <v>0</v>
      </c>
      <c r="AH304" s="3">
        <f t="shared" si="260"/>
        <v>0</v>
      </c>
      <c r="AI304" s="3">
        <f t="shared" si="260"/>
        <v>0</v>
      </c>
      <c r="AJ304" s="3">
        <f t="shared" si="260"/>
        <v>0</v>
      </c>
      <c r="AK304" s="3">
        <f t="shared" si="260"/>
        <v>0</v>
      </c>
      <c r="AL304" s="3">
        <f t="shared" si="260"/>
        <v>0</v>
      </c>
      <c r="AM304" s="3">
        <f t="shared" si="260"/>
        <v>0</v>
      </c>
      <c r="AN304" s="3">
        <f t="shared" si="260"/>
        <v>0</v>
      </c>
      <c r="AO304" s="3">
        <f t="shared" si="260"/>
        <v>0</v>
      </c>
      <c r="AP304" s="3">
        <f t="shared" si="260"/>
        <v>0</v>
      </c>
      <c r="AQ304" s="3">
        <f t="shared" si="260"/>
        <v>0</v>
      </c>
      <c r="AR304" s="3">
        <f t="shared" ref="AR304" si="261">SUM(AF304:AQ304)</f>
        <v>0</v>
      </c>
    </row>
    <row r="305" spans="1:44" x14ac:dyDescent="0.25">
      <c r="A305" s="16" t="s">
        <v>83</v>
      </c>
      <c r="B305" s="1" t="s">
        <v>577</v>
      </c>
      <c r="D305" s="17">
        <f>+D304</f>
        <v>3218</v>
      </c>
      <c r="E305" s="17">
        <f t="shared" ref="E305:P305" si="262">+E304</f>
        <v>3218</v>
      </c>
      <c r="F305" s="17">
        <f t="shared" si="262"/>
        <v>3218</v>
      </c>
      <c r="G305" s="17">
        <f t="shared" si="262"/>
        <v>3218</v>
      </c>
      <c r="H305" s="17">
        <f t="shared" si="262"/>
        <v>3218</v>
      </c>
      <c r="I305" s="17">
        <f t="shared" si="262"/>
        <v>3218</v>
      </c>
      <c r="J305" s="17">
        <f t="shared" si="262"/>
        <v>3218</v>
      </c>
      <c r="K305" s="17">
        <f t="shared" si="262"/>
        <v>3218</v>
      </c>
      <c r="L305" s="17">
        <f t="shared" si="262"/>
        <v>3218</v>
      </c>
      <c r="M305" s="17">
        <f t="shared" si="262"/>
        <v>3218</v>
      </c>
      <c r="N305" s="17">
        <f t="shared" si="262"/>
        <v>3218</v>
      </c>
      <c r="O305" s="17">
        <f t="shared" si="262"/>
        <v>3218</v>
      </c>
      <c r="P305" s="17">
        <f t="shared" si="262"/>
        <v>38616</v>
      </c>
      <c r="Q305" s="3"/>
      <c r="R305" s="17">
        <f t="shared" ref="R305:AD305" si="263">+R304</f>
        <v>3218</v>
      </c>
      <c r="S305" s="17">
        <f t="shared" si="263"/>
        <v>3218</v>
      </c>
      <c r="T305" s="17">
        <f t="shared" si="263"/>
        <v>3218</v>
      </c>
      <c r="U305" s="17">
        <f t="shared" si="263"/>
        <v>3218</v>
      </c>
      <c r="V305" s="17">
        <f t="shared" si="263"/>
        <v>3218</v>
      </c>
      <c r="W305" s="17">
        <f t="shared" si="263"/>
        <v>3218</v>
      </c>
      <c r="X305" s="17">
        <f t="shared" si="263"/>
        <v>3218</v>
      </c>
      <c r="Y305" s="17">
        <f t="shared" si="263"/>
        <v>3218</v>
      </c>
      <c r="Z305" s="17">
        <f t="shared" si="263"/>
        <v>3218</v>
      </c>
      <c r="AA305" s="17">
        <f t="shared" si="263"/>
        <v>3218</v>
      </c>
      <c r="AB305" s="17">
        <f t="shared" si="263"/>
        <v>3218</v>
      </c>
      <c r="AC305" s="17">
        <f t="shared" si="263"/>
        <v>3218</v>
      </c>
      <c r="AD305" s="17">
        <f t="shared" si="263"/>
        <v>38616</v>
      </c>
      <c r="AF305" s="17">
        <f t="shared" si="260"/>
        <v>0</v>
      </c>
      <c r="AG305" s="17">
        <f t="shared" si="260"/>
        <v>0</v>
      </c>
      <c r="AH305" s="17">
        <f t="shared" si="260"/>
        <v>0</v>
      </c>
      <c r="AI305" s="17">
        <f t="shared" si="260"/>
        <v>0</v>
      </c>
      <c r="AJ305" s="17">
        <f t="shared" si="260"/>
        <v>0</v>
      </c>
      <c r="AK305" s="17">
        <f t="shared" si="260"/>
        <v>0</v>
      </c>
      <c r="AL305" s="17">
        <f t="shared" si="260"/>
        <v>0</v>
      </c>
      <c r="AM305" s="17">
        <f t="shared" si="260"/>
        <v>0</v>
      </c>
      <c r="AN305" s="17">
        <f t="shared" si="260"/>
        <v>0</v>
      </c>
      <c r="AO305" s="17">
        <f t="shared" si="260"/>
        <v>0</v>
      </c>
      <c r="AP305" s="17">
        <f t="shared" si="260"/>
        <v>0</v>
      </c>
      <c r="AQ305" s="17">
        <f t="shared" si="260"/>
        <v>0</v>
      </c>
      <c r="AR305" s="17">
        <f t="shared" ref="AR305" si="264">+AR304</f>
        <v>0</v>
      </c>
    </row>
    <row r="306" spans="1:44" outlineLevel="2" x14ac:dyDescent="0.25">
      <c r="AR306" s="2"/>
    </row>
    <row r="307" spans="1:44" outlineLevel="2" x14ac:dyDescent="0.25">
      <c r="A307" s="1" t="s">
        <v>578</v>
      </c>
      <c r="B307" s="1" t="s">
        <v>579</v>
      </c>
      <c r="D307" s="3">
        <v>11437</v>
      </c>
      <c r="E307" s="3">
        <v>11437</v>
      </c>
      <c r="F307" s="3">
        <v>11437</v>
      </c>
      <c r="G307" s="3">
        <v>11437</v>
      </c>
      <c r="H307" s="3">
        <v>11437</v>
      </c>
      <c r="I307" s="3">
        <v>11437</v>
      </c>
      <c r="J307" s="3">
        <v>11437</v>
      </c>
      <c r="K307" s="3">
        <v>11437</v>
      </c>
      <c r="L307" s="3">
        <v>11437</v>
      </c>
      <c r="M307" s="3">
        <v>11437</v>
      </c>
      <c r="N307" s="3">
        <v>11437</v>
      </c>
      <c r="O307" s="3">
        <v>11437</v>
      </c>
      <c r="P307" s="3">
        <f t="shared" ref="P307:P308" si="265">SUM(D307:O307)</f>
        <v>137244</v>
      </c>
      <c r="Q307" s="3"/>
      <c r="R307" s="3">
        <v>11437</v>
      </c>
      <c r="S307" s="3">
        <v>11437</v>
      </c>
      <c r="T307" s="3">
        <v>11437</v>
      </c>
      <c r="U307" s="3">
        <v>11437</v>
      </c>
      <c r="V307" s="3">
        <v>11437</v>
      </c>
      <c r="W307" s="3">
        <v>11437</v>
      </c>
      <c r="X307" s="3">
        <v>11437</v>
      </c>
      <c r="Y307" s="3">
        <v>11437</v>
      </c>
      <c r="Z307" s="3">
        <v>11437</v>
      </c>
      <c r="AA307" s="3">
        <v>11437</v>
      </c>
      <c r="AB307" s="3">
        <v>11437</v>
      </c>
      <c r="AC307" s="3">
        <v>11437</v>
      </c>
      <c r="AD307" s="3">
        <f t="shared" ref="AD307:AD308" si="266">SUM(R307:AC307)</f>
        <v>137244</v>
      </c>
      <c r="AF307" s="3">
        <f t="shared" ref="AF307:AQ309" si="267">D307-R307</f>
        <v>0</v>
      </c>
      <c r="AG307" s="3">
        <f t="shared" si="267"/>
        <v>0</v>
      </c>
      <c r="AH307" s="3">
        <f t="shared" si="267"/>
        <v>0</v>
      </c>
      <c r="AI307" s="3">
        <f t="shared" si="267"/>
        <v>0</v>
      </c>
      <c r="AJ307" s="3">
        <f t="shared" si="267"/>
        <v>0</v>
      </c>
      <c r="AK307" s="3">
        <f t="shared" si="267"/>
        <v>0</v>
      </c>
      <c r="AL307" s="3">
        <f t="shared" si="267"/>
        <v>0</v>
      </c>
      <c r="AM307" s="3">
        <f t="shared" si="267"/>
        <v>0</v>
      </c>
      <c r="AN307" s="3">
        <f t="shared" si="267"/>
        <v>0</v>
      </c>
      <c r="AO307" s="3">
        <f t="shared" si="267"/>
        <v>0</v>
      </c>
      <c r="AP307" s="3">
        <f t="shared" si="267"/>
        <v>0</v>
      </c>
      <c r="AQ307" s="3">
        <f t="shared" si="267"/>
        <v>0</v>
      </c>
      <c r="AR307" s="3">
        <f t="shared" ref="AR307:AR308" si="268">SUM(AF307:AQ307)</f>
        <v>0</v>
      </c>
    </row>
    <row r="308" spans="1:44" outlineLevel="2" x14ac:dyDescent="0.25">
      <c r="A308" s="1" t="s">
        <v>580</v>
      </c>
      <c r="B308" s="1" t="s">
        <v>581</v>
      </c>
      <c r="D308" s="3">
        <v>110784</v>
      </c>
      <c r="E308" s="3">
        <v>322321</v>
      </c>
      <c r="F308" s="3">
        <v>-29166</v>
      </c>
      <c r="G308" s="3">
        <v>20203</v>
      </c>
      <c r="H308" s="3">
        <v>211088</v>
      </c>
      <c r="I308" s="3">
        <v>15477</v>
      </c>
      <c r="J308" s="3">
        <v>18026</v>
      </c>
      <c r="K308" s="3">
        <v>77492</v>
      </c>
      <c r="L308" s="3">
        <v>254195</v>
      </c>
      <c r="M308" s="3">
        <v>522841</v>
      </c>
      <c r="N308" s="3">
        <v>418998</v>
      </c>
      <c r="O308" s="3">
        <v>171805</v>
      </c>
      <c r="P308" s="3">
        <f t="shared" si="265"/>
        <v>2114064</v>
      </c>
      <c r="Q308" s="3"/>
      <c r="R308" s="3">
        <v>0</v>
      </c>
      <c r="S308" s="3">
        <v>0</v>
      </c>
      <c r="T308" s="3">
        <v>0</v>
      </c>
      <c r="U308" s="3">
        <v>0</v>
      </c>
      <c r="V308" s="3">
        <v>-223282</v>
      </c>
      <c r="W308" s="3">
        <v>650074</v>
      </c>
      <c r="X308" s="3">
        <v>-65184</v>
      </c>
      <c r="Y308" s="3">
        <v>221460</v>
      </c>
      <c r="Z308" s="3">
        <v>-105826</v>
      </c>
      <c r="AA308" s="3">
        <v>176299</v>
      </c>
      <c r="AB308" s="3">
        <v>493530</v>
      </c>
      <c r="AC308" s="3">
        <v>413592</v>
      </c>
      <c r="AD308" s="3">
        <f t="shared" si="266"/>
        <v>1560663</v>
      </c>
      <c r="AF308" s="3">
        <f t="shared" si="267"/>
        <v>110784</v>
      </c>
      <c r="AG308" s="3">
        <f t="shared" si="267"/>
        <v>322321</v>
      </c>
      <c r="AH308" s="3">
        <f t="shared" si="267"/>
        <v>-29166</v>
      </c>
      <c r="AI308" s="3">
        <f t="shared" si="267"/>
        <v>20203</v>
      </c>
      <c r="AJ308" s="3">
        <f t="shared" si="267"/>
        <v>434370</v>
      </c>
      <c r="AK308" s="3">
        <f t="shared" si="267"/>
        <v>-634597</v>
      </c>
      <c r="AL308" s="3">
        <f t="shared" si="267"/>
        <v>83210</v>
      </c>
      <c r="AM308" s="3">
        <f t="shared" si="267"/>
        <v>-143968</v>
      </c>
      <c r="AN308" s="3">
        <f t="shared" si="267"/>
        <v>360021</v>
      </c>
      <c r="AO308" s="3">
        <f t="shared" si="267"/>
        <v>346542</v>
      </c>
      <c r="AP308" s="3">
        <f t="shared" si="267"/>
        <v>-74532</v>
      </c>
      <c r="AQ308" s="3">
        <f t="shared" si="267"/>
        <v>-241787</v>
      </c>
      <c r="AR308" s="3">
        <f t="shared" si="268"/>
        <v>553401</v>
      </c>
    </row>
    <row r="309" spans="1:44" x14ac:dyDescent="0.25">
      <c r="A309" s="16" t="s">
        <v>83</v>
      </c>
      <c r="B309" s="1" t="s">
        <v>579</v>
      </c>
      <c r="D309" s="17">
        <f>SUM(D307:D308)</f>
        <v>122221</v>
      </c>
      <c r="E309" s="17">
        <f t="shared" ref="E309:AD309" si="269">SUM(E307:E308)</f>
        <v>333758</v>
      </c>
      <c r="F309" s="17">
        <f t="shared" si="269"/>
        <v>-17729</v>
      </c>
      <c r="G309" s="17">
        <f t="shared" si="269"/>
        <v>31640</v>
      </c>
      <c r="H309" s="17">
        <f t="shared" si="269"/>
        <v>222525</v>
      </c>
      <c r="I309" s="17">
        <f t="shared" si="269"/>
        <v>26914</v>
      </c>
      <c r="J309" s="17">
        <f t="shared" si="269"/>
        <v>29463</v>
      </c>
      <c r="K309" s="17">
        <f t="shared" si="269"/>
        <v>88929</v>
      </c>
      <c r="L309" s="17">
        <f t="shared" si="269"/>
        <v>265632</v>
      </c>
      <c r="M309" s="17">
        <f t="shared" si="269"/>
        <v>534278</v>
      </c>
      <c r="N309" s="17">
        <f t="shared" si="269"/>
        <v>430435</v>
      </c>
      <c r="O309" s="17">
        <f t="shared" si="269"/>
        <v>183242</v>
      </c>
      <c r="P309" s="17">
        <f t="shared" si="269"/>
        <v>2251308</v>
      </c>
      <c r="Q309" s="3"/>
      <c r="R309" s="17">
        <f t="shared" si="269"/>
        <v>11437</v>
      </c>
      <c r="S309" s="17">
        <f t="shared" si="269"/>
        <v>11437</v>
      </c>
      <c r="T309" s="17">
        <f t="shared" si="269"/>
        <v>11437</v>
      </c>
      <c r="U309" s="17">
        <f t="shared" si="269"/>
        <v>11437</v>
      </c>
      <c r="V309" s="17">
        <f t="shared" si="269"/>
        <v>-211845</v>
      </c>
      <c r="W309" s="17">
        <f t="shared" si="269"/>
        <v>661511</v>
      </c>
      <c r="X309" s="17">
        <f t="shared" si="269"/>
        <v>-53747</v>
      </c>
      <c r="Y309" s="17">
        <f t="shared" si="269"/>
        <v>232897</v>
      </c>
      <c r="Z309" s="17">
        <f t="shared" si="269"/>
        <v>-94389</v>
      </c>
      <c r="AA309" s="17">
        <f t="shared" si="269"/>
        <v>187736</v>
      </c>
      <c r="AB309" s="17">
        <f t="shared" si="269"/>
        <v>504967</v>
      </c>
      <c r="AC309" s="17">
        <f t="shared" si="269"/>
        <v>425029</v>
      </c>
      <c r="AD309" s="17">
        <f t="shared" si="269"/>
        <v>1697907</v>
      </c>
      <c r="AF309" s="17">
        <f t="shared" si="267"/>
        <v>110784</v>
      </c>
      <c r="AG309" s="17">
        <f t="shared" si="267"/>
        <v>322321</v>
      </c>
      <c r="AH309" s="17">
        <f t="shared" si="267"/>
        <v>-29166</v>
      </c>
      <c r="AI309" s="17">
        <f t="shared" si="267"/>
        <v>20203</v>
      </c>
      <c r="AJ309" s="17">
        <f t="shared" si="267"/>
        <v>434370</v>
      </c>
      <c r="AK309" s="17">
        <f t="shared" si="267"/>
        <v>-634597</v>
      </c>
      <c r="AL309" s="17">
        <f t="shared" si="267"/>
        <v>83210</v>
      </c>
      <c r="AM309" s="17">
        <f t="shared" si="267"/>
        <v>-143968</v>
      </c>
      <c r="AN309" s="17">
        <f t="shared" si="267"/>
        <v>360021</v>
      </c>
      <c r="AO309" s="17">
        <f t="shared" si="267"/>
        <v>346542</v>
      </c>
      <c r="AP309" s="17">
        <f t="shared" si="267"/>
        <v>-74532</v>
      </c>
      <c r="AQ309" s="17">
        <f t="shared" si="267"/>
        <v>-241787</v>
      </c>
      <c r="AR309" s="17">
        <f t="shared" ref="AR309" si="270">SUM(AR307:AR308)</f>
        <v>553401</v>
      </c>
    </row>
    <row r="310" spans="1:44" outlineLevel="2" x14ac:dyDescent="0.25">
      <c r="AR310" s="2"/>
    </row>
    <row r="311" spans="1:44" outlineLevel="2" x14ac:dyDescent="0.25">
      <c r="A311" s="1" t="s">
        <v>582</v>
      </c>
      <c r="B311" s="1" t="s">
        <v>583</v>
      </c>
      <c r="D311" s="3">
        <v>248581</v>
      </c>
      <c r="E311" s="3">
        <v>225009</v>
      </c>
      <c r="F311" s="3">
        <v>254743</v>
      </c>
      <c r="G311" s="3">
        <v>263272</v>
      </c>
      <c r="H311" s="3">
        <v>261787</v>
      </c>
      <c r="I311" s="3">
        <v>265901</v>
      </c>
      <c r="J311" s="3">
        <v>237202</v>
      </c>
      <c r="K311" s="3">
        <v>255206</v>
      </c>
      <c r="L311" s="3">
        <v>212534</v>
      </c>
      <c r="M311" s="3">
        <v>391594</v>
      </c>
      <c r="N311" s="3">
        <v>245760</v>
      </c>
      <c r="O311" s="3">
        <v>254334</v>
      </c>
      <c r="P311" s="3">
        <f t="shared" ref="P311:P349" si="271">SUM(D311:O311)</f>
        <v>3115923</v>
      </c>
      <c r="Q311" s="3"/>
      <c r="R311" s="3">
        <v>309382</v>
      </c>
      <c r="S311" s="3">
        <v>293846</v>
      </c>
      <c r="T311" s="3">
        <v>248636</v>
      </c>
      <c r="U311" s="3">
        <v>365568</v>
      </c>
      <c r="V311" s="3">
        <v>289660</v>
      </c>
      <c r="W311" s="3">
        <v>244682</v>
      </c>
      <c r="X311" s="3">
        <v>313137</v>
      </c>
      <c r="Y311" s="3">
        <v>243946</v>
      </c>
      <c r="Z311" s="3">
        <v>244487</v>
      </c>
      <c r="AA311" s="3">
        <v>237610</v>
      </c>
      <c r="AB311" s="3">
        <v>277095</v>
      </c>
      <c r="AC311" s="3">
        <v>251990</v>
      </c>
      <c r="AD311" s="3">
        <f t="shared" ref="AD311:AD349" si="272">SUM(R311:AC311)</f>
        <v>3320039</v>
      </c>
      <c r="AF311" s="3">
        <f t="shared" ref="AF311:AF350" si="273">D311-R311</f>
        <v>-60801</v>
      </c>
      <c r="AG311" s="3">
        <f t="shared" ref="AG311:AG350" si="274">E311-S311</f>
        <v>-68837</v>
      </c>
      <c r="AH311" s="3">
        <f t="shared" ref="AH311:AH350" si="275">F311-T311</f>
        <v>6107</v>
      </c>
      <c r="AI311" s="3">
        <f t="shared" ref="AI311:AI350" si="276">G311-U311</f>
        <v>-102296</v>
      </c>
      <c r="AJ311" s="3">
        <f t="shared" ref="AJ311:AJ350" si="277">H311-V311</f>
        <v>-27873</v>
      </c>
      <c r="AK311" s="3">
        <f t="shared" ref="AK311:AK350" si="278">I311-W311</f>
        <v>21219</v>
      </c>
      <c r="AL311" s="3">
        <f t="shared" ref="AL311:AL350" si="279">J311-X311</f>
        <v>-75935</v>
      </c>
      <c r="AM311" s="3">
        <f t="shared" ref="AM311:AM350" si="280">K311-Y311</f>
        <v>11260</v>
      </c>
      <c r="AN311" s="3">
        <f t="shared" ref="AN311:AN350" si="281">L311-Z311</f>
        <v>-31953</v>
      </c>
      <c r="AO311" s="3">
        <f t="shared" ref="AO311:AO350" si="282">M311-AA311</f>
        <v>153984</v>
      </c>
      <c r="AP311" s="3">
        <f t="shared" ref="AP311:AP350" si="283">N311-AB311</f>
        <v>-31335</v>
      </c>
      <c r="AQ311" s="3">
        <f t="shared" ref="AQ311:AQ350" si="284">O311-AC311</f>
        <v>2344</v>
      </c>
      <c r="AR311" s="3">
        <f t="shared" ref="AR311:AR349" si="285">SUM(AF311:AQ311)</f>
        <v>-204116</v>
      </c>
    </row>
    <row r="312" spans="1:44" outlineLevel="2" x14ac:dyDescent="0.25">
      <c r="A312" s="1" t="s">
        <v>584</v>
      </c>
      <c r="B312" s="1" t="s">
        <v>585</v>
      </c>
      <c r="D312" s="3">
        <v>189</v>
      </c>
      <c r="E312" s="3">
        <v>28</v>
      </c>
      <c r="F312" s="3">
        <v>144</v>
      </c>
      <c r="G312" s="3">
        <v>184</v>
      </c>
      <c r="H312" s="3">
        <v>70</v>
      </c>
      <c r="I312" s="3">
        <v>213</v>
      </c>
      <c r="J312" s="3">
        <v>84</v>
      </c>
      <c r="K312" s="3">
        <v>40</v>
      </c>
      <c r="L312" s="3">
        <v>136</v>
      </c>
      <c r="M312" s="3">
        <v>11486</v>
      </c>
      <c r="N312" s="3">
        <v>7062</v>
      </c>
      <c r="O312" s="3">
        <v>-265</v>
      </c>
      <c r="P312" s="3">
        <f t="shared" si="271"/>
        <v>19371</v>
      </c>
      <c r="Q312" s="3"/>
      <c r="R312" s="3">
        <v>337</v>
      </c>
      <c r="S312" s="3">
        <v>172</v>
      </c>
      <c r="T312" s="3">
        <v>-36</v>
      </c>
      <c r="U312" s="3">
        <v>168</v>
      </c>
      <c r="V312" s="3">
        <v>155</v>
      </c>
      <c r="W312" s="3">
        <v>94</v>
      </c>
      <c r="X312" s="3">
        <v>25</v>
      </c>
      <c r="Y312" s="3">
        <v>46</v>
      </c>
      <c r="Z312" s="3">
        <v>97</v>
      </c>
      <c r="AA312" s="3">
        <v>9971</v>
      </c>
      <c r="AB312" s="3">
        <v>8333</v>
      </c>
      <c r="AC312" s="3">
        <v>-32</v>
      </c>
      <c r="AD312" s="3">
        <f t="shared" si="272"/>
        <v>19330</v>
      </c>
      <c r="AF312" s="3">
        <f t="shared" si="273"/>
        <v>-148</v>
      </c>
      <c r="AG312" s="3">
        <f t="shared" si="274"/>
        <v>-144</v>
      </c>
      <c r="AH312" s="3">
        <f t="shared" si="275"/>
        <v>180</v>
      </c>
      <c r="AI312" s="3">
        <f t="shared" si="276"/>
        <v>16</v>
      </c>
      <c r="AJ312" s="3">
        <f t="shared" si="277"/>
        <v>-85</v>
      </c>
      <c r="AK312" s="3">
        <f t="shared" si="278"/>
        <v>119</v>
      </c>
      <c r="AL312" s="3">
        <f t="shared" si="279"/>
        <v>59</v>
      </c>
      <c r="AM312" s="3">
        <f t="shared" si="280"/>
        <v>-6</v>
      </c>
      <c r="AN312" s="3">
        <f t="shared" si="281"/>
        <v>39</v>
      </c>
      <c r="AO312" s="3">
        <f t="shared" si="282"/>
        <v>1515</v>
      </c>
      <c r="AP312" s="3">
        <f t="shared" si="283"/>
        <v>-1271</v>
      </c>
      <c r="AQ312" s="3">
        <f t="shared" si="284"/>
        <v>-233</v>
      </c>
      <c r="AR312" s="3">
        <f t="shared" si="285"/>
        <v>41</v>
      </c>
    </row>
    <row r="313" spans="1:44" outlineLevel="2" x14ac:dyDescent="0.25">
      <c r="A313" s="1" t="s">
        <v>586</v>
      </c>
      <c r="B313" s="1" t="s">
        <v>587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1122</v>
      </c>
      <c r="L313" s="3">
        <v>0</v>
      </c>
      <c r="M313" s="3">
        <v>0</v>
      </c>
      <c r="N313" s="3">
        <v>0</v>
      </c>
      <c r="O313" s="3">
        <v>0</v>
      </c>
      <c r="P313" s="3">
        <f t="shared" si="271"/>
        <v>1122</v>
      </c>
      <c r="Q313" s="3"/>
      <c r="R313" s="3">
        <v>423038</v>
      </c>
      <c r="S313" s="3">
        <v>216612</v>
      </c>
      <c r="T313" s="3">
        <v>216612</v>
      </c>
      <c r="U313" s="3">
        <v>77994</v>
      </c>
      <c r="V313" s="3">
        <v>0</v>
      </c>
      <c r="W313" s="3">
        <v>0</v>
      </c>
      <c r="X313" s="3">
        <v>0</v>
      </c>
      <c r="Y313" s="3">
        <v>0</v>
      </c>
      <c r="Z313" s="3">
        <v>-1037</v>
      </c>
      <c r="AA313" s="3">
        <v>0</v>
      </c>
      <c r="AB313" s="3">
        <v>0</v>
      </c>
      <c r="AC313" s="3">
        <v>0</v>
      </c>
      <c r="AD313" s="3">
        <f t="shared" si="272"/>
        <v>933219</v>
      </c>
      <c r="AF313" s="3">
        <f t="shared" si="273"/>
        <v>-423038</v>
      </c>
      <c r="AG313" s="3">
        <f t="shared" si="274"/>
        <v>-216612</v>
      </c>
      <c r="AH313" s="3">
        <f t="shared" si="275"/>
        <v>-216612</v>
      </c>
      <c r="AI313" s="3">
        <f t="shared" si="276"/>
        <v>-77994</v>
      </c>
      <c r="AJ313" s="3">
        <f t="shared" si="277"/>
        <v>0</v>
      </c>
      <c r="AK313" s="3">
        <f t="shared" si="278"/>
        <v>0</v>
      </c>
      <c r="AL313" s="3">
        <f t="shared" si="279"/>
        <v>0</v>
      </c>
      <c r="AM313" s="3">
        <f t="shared" si="280"/>
        <v>1122</v>
      </c>
      <c r="AN313" s="3">
        <f t="shared" si="281"/>
        <v>1037</v>
      </c>
      <c r="AO313" s="3">
        <f t="shared" si="282"/>
        <v>0</v>
      </c>
      <c r="AP313" s="3">
        <f t="shared" si="283"/>
        <v>0</v>
      </c>
      <c r="AQ313" s="3">
        <f t="shared" si="284"/>
        <v>0</v>
      </c>
      <c r="AR313" s="3">
        <f t="shared" si="285"/>
        <v>-932097</v>
      </c>
    </row>
    <row r="314" spans="1:44" outlineLevel="2" x14ac:dyDescent="0.25">
      <c r="A314" s="1" t="s">
        <v>588</v>
      </c>
      <c r="B314" s="1" t="s">
        <v>587</v>
      </c>
      <c r="D314" s="3">
        <v>207174</v>
      </c>
      <c r="E314" s="3">
        <v>207174</v>
      </c>
      <c r="F314" s="3">
        <v>207174</v>
      </c>
      <c r="G314" s="3">
        <v>-56810</v>
      </c>
      <c r="H314" s="3">
        <v>0</v>
      </c>
      <c r="I314" s="3">
        <v>0</v>
      </c>
      <c r="J314" s="3">
        <v>-40641</v>
      </c>
      <c r="K314" s="3">
        <v>0</v>
      </c>
      <c r="L314" s="3">
        <v>0</v>
      </c>
      <c r="M314" s="3">
        <v>42702</v>
      </c>
      <c r="N314" s="3">
        <v>0</v>
      </c>
      <c r="O314" s="3">
        <v>0</v>
      </c>
      <c r="P314" s="3">
        <f t="shared" si="271"/>
        <v>566773</v>
      </c>
      <c r="Q314" s="3"/>
      <c r="R314" s="3">
        <v>950656</v>
      </c>
      <c r="S314" s="3">
        <v>950656</v>
      </c>
      <c r="T314" s="3">
        <v>950656</v>
      </c>
      <c r="U314" s="3">
        <v>950656</v>
      </c>
      <c r="V314" s="3">
        <v>1160170</v>
      </c>
      <c r="W314" s="3">
        <v>1160170</v>
      </c>
      <c r="X314" s="3">
        <v>1723621</v>
      </c>
      <c r="Y314" s="3">
        <v>1220436</v>
      </c>
      <c r="Z314" s="3">
        <v>1220436</v>
      </c>
      <c r="AA314" s="3">
        <v>1220449</v>
      </c>
      <c r="AB314" s="3">
        <v>207174</v>
      </c>
      <c r="AC314" s="3">
        <v>207174</v>
      </c>
      <c r="AD314" s="3">
        <f t="shared" si="272"/>
        <v>11922254</v>
      </c>
      <c r="AF314" s="3">
        <f t="shared" si="273"/>
        <v>-743482</v>
      </c>
      <c r="AG314" s="3">
        <f t="shared" si="274"/>
        <v>-743482</v>
      </c>
      <c r="AH314" s="3">
        <f t="shared" si="275"/>
        <v>-743482</v>
      </c>
      <c r="AI314" s="3">
        <f t="shared" si="276"/>
        <v>-1007466</v>
      </c>
      <c r="AJ314" s="3">
        <f t="shared" si="277"/>
        <v>-1160170</v>
      </c>
      <c r="AK314" s="3">
        <f t="shared" si="278"/>
        <v>-1160170</v>
      </c>
      <c r="AL314" s="3">
        <f t="shared" si="279"/>
        <v>-1764262</v>
      </c>
      <c r="AM314" s="3">
        <f t="shared" si="280"/>
        <v>-1220436</v>
      </c>
      <c r="AN314" s="3">
        <f t="shared" si="281"/>
        <v>-1220436</v>
      </c>
      <c r="AO314" s="3">
        <f t="shared" si="282"/>
        <v>-1177747</v>
      </c>
      <c r="AP314" s="3">
        <f t="shared" si="283"/>
        <v>-207174</v>
      </c>
      <c r="AQ314" s="3">
        <f t="shared" si="284"/>
        <v>-207174</v>
      </c>
      <c r="AR314" s="3">
        <f t="shared" si="285"/>
        <v>-11355481</v>
      </c>
    </row>
    <row r="315" spans="1:44" outlineLevel="2" x14ac:dyDescent="0.25">
      <c r="A315" s="1" t="s">
        <v>589</v>
      </c>
      <c r="B315" s="1" t="s">
        <v>587</v>
      </c>
      <c r="D315" s="3">
        <v>1017093</v>
      </c>
      <c r="E315" s="3">
        <v>1012217</v>
      </c>
      <c r="F315" s="3">
        <v>1015658</v>
      </c>
      <c r="G315" s="3">
        <v>1027982</v>
      </c>
      <c r="H315" s="3">
        <v>1312499</v>
      </c>
      <c r="I315" s="3">
        <v>1335826</v>
      </c>
      <c r="J315" s="3">
        <v>279318</v>
      </c>
      <c r="K315" s="3">
        <v>1214517</v>
      </c>
      <c r="L315" s="3">
        <v>1217572</v>
      </c>
      <c r="M315" s="3">
        <v>1233187</v>
      </c>
      <c r="N315" s="3">
        <v>272346</v>
      </c>
      <c r="O315" s="3">
        <v>266265</v>
      </c>
      <c r="P315" s="3">
        <f t="shared" si="271"/>
        <v>11204480</v>
      </c>
      <c r="Q315" s="3"/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-30603</v>
      </c>
      <c r="Y315" s="3">
        <v>-9518</v>
      </c>
      <c r="Z315" s="3">
        <v>-11251</v>
      </c>
      <c r="AA315" s="3">
        <v>7861</v>
      </c>
      <c r="AB315" s="3">
        <v>1026412</v>
      </c>
      <c r="AC315" s="3">
        <v>1019066</v>
      </c>
      <c r="AD315" s="3">
        <f t="shared" si="272"/>
        <v>2001967</v>
      </c>
      <c r="AF315" s="3">
        <f t="shared" si="273"/>
        <v>1017093</v>
      </c>
      <c r="AG315" s="3">
        <f t="shared" si="274"/>
        <v>1012217</v>
      </c>
      <c r="AH315" s="3">
        <f t="shared" si="275"/>
        <v>1015658</v>
      </c>
      <c r="AI315" s="3">
        <f t="shared" si="276"/>
        <v>1027982</v>
      </c>
      <c r="AJ315" s="3">
        <f t="shared" si="277"/>
        <v>1312499</v>
      </c>
      <c r="AK315" s="3">
        <f t="shared" si="278"/>
        <v>1335826</v>
      </c>
      <c r="AL315" s="3">
        <f t="shared" si="279"/>
        <v>309921</v>
      </c>
      <c r="AM315" s="3">
        <f t="shared" si="280"/>
        <v>1224035</v>
      </c>
      <c r="AN315" s="3">
        <f t="shared" si="281"/>
        <v>1228823</v>
      </c>
      <c r="AO315" s="3">
        <f t="shared" si="282"/>
        <v>1225326</v>
      </c>
      <c r="AP315" s="3">
        <f t="shared" si="283"/>
        <v>-754066</v>
      </c>
      <c r="AQ315" s="3">
        <f t="shared" si="284"/>
        <v>-752801</v>
      </c>
      <c r="AR315" s="3">
        <f t="shared" si="285"/>
        <v>9202513</v>
      </c>
    </row>
    <row r="316" spans="1:44" outlineLevel="2" x14ac:dyDescent="0.25">
      <c r="A316" s="1" t="s">
        <v>590</v>
      </c>
      <c r="B316" s="1" t="s">
        <v>587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996188</v>
      </c>
      <c r="O316" s="3">
        <v>996188</v>
      </c>
      <c r="P316" s="3">
        <f t="shared" si="271"/>
        <v>1992376</v>
      </c>
      <c r="Q316" s="3"/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f t="shared" si="272"/>
        <v>0</v>
      </c>
      <c r="AF316" s="3">
        <f t="shared" si="273"/>
        <v>0</v>
      </c>
      <c r="AG316" s="3">
        <f t="shared" si="274"/>
        <v>0</v>
      </c>
      <c r="AH316" s="3">
        <f t="shared" si="275"/>
        <v>0</v>
      </c>
      <c r="AI316" s="3">
        <f t="shared" si="276"/>
        <v>0</v>
      </c>
      <c r="AJ316" s="3">
        <f t="shared" si="277"/>
        <v>0</v>
      </c>
      <c r="AK316" s="3">
        <f t="shared" si="278"/>
        <v>0</v>
      </c>
      <c r="AL316" s="3">
        <f t="shared" si="279"/>
        <v>0</v>
      </c>
      <c r="AM316" s="3">
        <f t="shared" si="280"/>
        <v>0</v>
      </c>
      <c r="AN316" s="3">
        <f t="shared" si="281"/>
        <v>0</v>
      </c>
      <c r="AO316" s="3">
        <f t="shared" si="282"/>
        <v>0</v>
      </c>
      <c r="AP316" s="3">
        <f t="shared" si="283"/>
        <v>996188</v>
      </c>
      <c r="AQ316" s="3">
        <f t="shared" si="284"/>
        <v>996188</v>
      </c>
      <c r="AR316" s="3">
        <f t="shared" si="285"/>
        <v>1992376</v>
      </c>
    </row>
    <row r="317" spans="1:44" outlineLevel="2" x14ac:dyDescent="0.25">
      <c r="A317" s="1" t="s">
        <v>591</v>
      </c>
      <c r="B317" s="1" t="s">
        <v>592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-78776</v>
      </c>
      <c r="M317" s="3">
        <v>0</v>
      </c>
      <c r="N317" s="3">
        <v>0</v>
      </c>
      <c r="O317" s="3">
        <v>0</v>
      </c>
      <c r="P317" s="3">
        <f t="shared" si="271"/>
        <v>-78776</v>
      </c>
      <c r="Q317" s="3"/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f t="shared" si="272"/>
        <v>0</v>
      </c>
      <c r="AF317" s="3">
        <f t="shared" si="273"/>
        <v>0</v>
      </c>
      <c r="AG317" s="3">
        <f t="shared" si="274"/>
        <v>0</v>
      </c>
      <c r="AH317" s="3">
        <f t="shared" si="275"/>
        <v>0</v>
      </c>
      <c r="AI317" s="3">
        <f t="shared" si="276"/>
        <v>0</v>
      </c>
      <c r="AJ317" s="3">
        <f t="shared" si="277"/>
        <v>0</v>
      </c>
      <c r="AK317" s="3">
        <f t="shared" si="278"/>
        <v>0</v>
      </c>
      <c r="AL317" s="3">
        <f t="shared" si="279"/>
        <v>0</v>
      </c>
      <c r="AM317" s="3">
        <f t="shared" si="280"/>
        <v>0</v>
      </c>
      <c r="AN317" s="3">
        <f t="shared" si="281"/>
        <v>-78776</v>
      </c>
      <c r="AO317" s="3">
        <f t="shared" si="282"/>
        <v>0</v>
      </c>
      <c r="AP317" s="3">
        <f t="shared" si="283"/>
        <v>0</v>
      </c>
      <c r="AQ317" s="3">
        <f t="shared" si="284"/>
        <v>0</v>
      </c>
      <c r="AR317" s="3">
        <f t="shared" si="285"/>
        <v>-78776</v>
      </c>
    </row>
    <row r="318" spans="1:44" outlineLevel="2" x14ac:dyDescent="0.25">
      <c r="A318" s="1" t="s">
        <v>593</v>
      </c>
      <c r="B318" s="1" t="s">
        <v>592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f t="shared" si="271"/>
        <v>0</v>
      </c>
      <c r="Q318" s="3"/>
      <c r="R318" s="3">
        <v>3300</v>
      </c>
      <c r="S318" s="3">
        <v>3300</v>
      </c>
      <c r="T318" s="3">
        <v>7005</v>
      </c>
      <c r="U318" s="3">
        <v>3300</v>
      </c>
      <c r="V318" s="3">
        <v>3300</v>
      </c>
      <c r="W318" s="3">
        <v>-750</v>
      </c>
      <c r="X318" s="3">
        <v>3300</v>
      </c>
      <c r="Y318" s="3">
        <v>3300</v>
      </c>
      <c r="Z318" s="3">
        <v>4030</v>
      </c>
      <c r="AA318" s="3">
        <v>3300</v>
      </c>
      <c r="AB318" s="3">
        <v>0</v>
      </c>
      <c r="AC318" s="3">
        <v>-8487</v>
      </c>
      <c r="AD318" s="3">
        <f t="shared" si="272"/>
        <v>24898</v>
      </c>
      <c r="AF318" s="3">
        <f t="shared" si="273"/>
        <v>-3300</v>
      </c>
      <c r="AG318" s="3">
        <f t="shared" si="274"/>
        <v>-3300</v>
      </c>
      <c r="AH318" s="3">
        <f t="shared" si="275"/>
        <v>-7005</v>
      </c>
      <c r="AI318" s="3">
        <f t="shared" si="276"/>
        <v>-3300</v>
      </c>
      <c r="AJ318" s="3">
        <f t="shared" si="277"/>
        <v>-3300</v>
      </c>
      <c r="AK318" s="3">
        <f t="shared" si="278"/>
        <v>750</v>
      </c>
      <c r="AL318" s="3">
        <f t="shared" si="279"/>
        <v>-3300</v>
      </c>
      <c r="AM318" s="3">
        <f t="shared" si="280"/>
        <v>-3300</v>
      </c>
      <c r="AN318" s="3">
        <f t="shared" si="281"/>
        <v>-4030</v>
      </c>
      <c r="AO318" s="3">
        <f t="shared" si="282"/>
        <v>-3300</v>
      </c>
      <c r="AP318" s="3">
        <f t="shared" si="283"/>
        <v>0</v>
      </c>
      <c r="AQ318" s="3">
        <f t="shared" si="284"/>
        <v>8487</v>
      </c>
      <c r="AR318" s="3">
        <f t="shared" si="285"/>
        <v>-24898</v>
      </c>
    </row>
    <row r="319" spans="1:44" outlineLevel="2" x14ac:dyDescent="0.25">
      <c r="A319" s="1" t="s">
        <v>594</v>
      </c>
      <c r="B319" s="1" t="s">
        <v>592</v>
      </c>
      <c r="D319" s="3">
        <v>3000</v>
      </c>
      <c r="E319" s="3">
        <v>3000</v>
      </c>
      <c r="F319" s="3">
        <v>3177</v>
      </c>
      <c r="G319" s="3">
        <v>3000</v>
      </c>
      <c r="H319" s="3">
        <v>3000</v>
      </c>
      <c r="I319" s="3">
        <v>2356</v>
      </c>
      <c r="J319" s="3">
        <v>3000</v>
      </c>
      <c r="K319" s="3">
        <v>3000</v>
      </c>
      <c r="L319" s="3">
        <v>3293</v>
      </c>
      <c r="M319" s="3">
        <v>3000</v>
      </c>
      <c r="N319" s="3">
        <v>0</v>
      </c>
      <c r="O319" s="3">
        <v>-14498</v>
      </c>
      <c r="P319" s="3">
        <f t="shared" si="271"/>
        <v>15328</v>
      </c>
      <c r="Q319" s="3"/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3000</v>
      </c>
      <c r="AC319" s="3">
        <v>3000</v>
      </c>
      <c r="AD319" s="3">
        <f t="shared" si="272"/>
        <v>6000</v>
      </c>
      <c r="AF319" s="3">
        <f t="shared" si="273"/>
        <v>3000</v>
      </c>
      <c r="AG319" s="3">
        <f t="shared" si="274"/>
        <v>3000</v>
      </c>
      <c r="AH319" s="3">
        <f t="shared" si="275"/>
        <v>3177</v>
      </c>
      <c r="AI319" s="3">
        <f t="shared" si="276"/>
        <v>3000</v>
      </c>
      <c r="AJ319" s="3">
        <f t="shared" si="277"/>
        <v>3000</v>
      </c>
      <c r="AK319" s="3">
        <f t="shared" si="278"/>
        <v>2356</v>
      </c>
      <c r="AL319" s="3">
        <f t="shared" si="279"/>
        <v>3000</v>
      </c>
      <c r="AM319" s="3">
        <f t="shared" si="280"/>
        <v>3000</v>
      </c>
      <c r="AN319" s="3">
        <f t="shared" si="281"/>
        <v>3293</v>
      </c>
      <c r="AO319" s="3">
        <f t="shared" si="282"/>
        <v>3000</v>
      </c>
      <c r="AP319" s="3">
        <f t="shared" si="283"/>
        <v>-3000</v>
      </c>
      <c r="AQ319" s="3">
        <f t="shared" si="284"/>
        <v>-17498</v>
      </c>
      <c r="AR319" s="3">
        <f t="shared" si="285"/>
        <v>9328</v>
      </c>
    </row>
    <row r="320" spans="1:44" outlineLevel="2" x14ac:dyDescent="0.25">
      <c r="A320" s="1" t="s">
        <v>595</v>
      </c>
      <c r="B320" s="1" t="s">
        <v>592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2300</v>
      </c>
      <c r="O320" s="3">
        <v>2300</v>
      </c>
      <c r="P320" s="3">
        <f t="shared" si="271"/>
        <v>4600</v>
      </c>
      <c r="Q320" s="3"/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f t="shared" si="272"/>
        <v>0</v>
      </c>
      <c r="AF320" s="3">
        <f t="shared" si="273"/>
        <v>0</v>
      </c>
      <c r="AG320" s="3">
        <f t="shared" si="274"/>
        <v>0</v>
      </c>
      <c r="AH320" s="3">
        <f t="shared" si="275"/>
        <v>0</v>
      </c>
      <c r="AI320" s="3">
        <f t="shared" si="276"/>
        <v>0</v>
      </c>
      <c r="AJ320" s="3">
        <f t="shared" si="277"/>
        <v>0</v>
      </c>
      <c r="AK320" s="3">
        <f t="shared" si="278"/>
        <v>0</v>
      </c>
      <c r="AL320" s="3">
        <f t="shared" si="279"/>
        <v>0</v>
      </c>
      <c r="AM320" s="3">
        <f t="shared" si="280"/>
        <v>0</v>
      </c>
      <c r="AN320" s="3">
        <f t="shared" si="281"/>
        <v>0</v>
      </c>
      <c r="AO320" s="3">
        <f t="shared" si="282"/>
        <v>0</v>
      </c>
      <c r="AP320" s="3">
        <f t="shared" si="283"/>
        <v>2300</v>
      </c>
      <c r="AQ320" s="3">
        <f t="shared" si="284"/>
        <v>2300</v>
      </c>
      <c r="AR320" s="3">
        <f t="shared" si="285"/>
        <v>4600</v>
      </c>
    </row>
    <row r="321" spans="1:44" outlineLevel="2" x14ac:dyDescent="0.25">
      <c r="A321" s="1" t="s">
        <v>596</v>
      </c>
      <c r="B321" s="1" t="s">
        <v>597</v>
      </c>
      <c r="D321" s="3">
        <v>269</v>
      </c>
      <c r="E321" s="3">
        <v>521</v>
      </c>
      <c r="F321" s="3">
        <v>446</v>
      </c>
      <c r="G321" s="3">
        <v>754</v>
      </c>
      <c r="H321" s="3">
        <v>253</v>
      </c>
      <c r="I321" s="3">
        <v>571</v>
      </c>
      <c r="J321" s="3">
        <v>313</v>
      </c>
      <c r="K321" s="3">
        <v>250</v>
      </c>
      <c r="L321" s="3">
        <v>200</v>
      </c>
      <c r="M321" s="3">
        <v>21277</v>
      </c>
      <c r="N321" s="3">
        <v>24534</v>
      </c>
      <c r="O321" s="3">
        <v>-2057</v>
      </c>
      <c r="P321" s="3">
        <f t="shared" si="271"/>
        <v>47331</v>
      </c>
      <c r="Q321" s="3"/>
      <c r="R321" s="3">
        <v>-5799</v>
      </c>
      <c r="S321" s="3">
        <v>464</v>
      </c>
      <c r="T321" s="3">
        <v>17</v>
      </c>
      <c r="U321" s="3">
        <v>418</v>
      </c>
      <c r="V321" s="3">
        <v>6960</v>
      </c>
      <c r="W321" s="3">
        <v>265</v>
      </c>
      <c r="X321" s="3">
        <v>132</v>
      </c>
      <c r="Y321" s="3">
        <v>370</v>
      </c>
      <c r="Z321" s="3">
        <v>515</v>
      </c>
      <c r="AA321" s="3">
        <v>23897</v>
      </c>
      <c r="AB321" s="3">
        <v>34637</v>
      </c>
      <c r="AC321" s="3">
        <v>3127</v>
      </c>
      <c r="AD321" s="3">
        <f t="shared" si="272"/>
        <v>65003</v>
      </c>
      <c r="AF321" s="3">
        <f t="shared" si="273"/>
        <v>6068</v>
      </c>
      <c r="AG321" s="3">
        <f t="shared" si="274"/>
        <v>57</v>
      </c>
      <c r="AH321" s="3">
        <f t="shared" si="275"/>
        <v>429</v>
      </c>
      <c r="AI321" s="3">
        <f t="shared" si="276"/>
        <v>336</v>
      </c>
      <c r="AJ321" s="3">
        <f t="shared" si="277"/>
        <v>-6707</v>
      </c>
      <c r="AK321" s="3">
        <f t="shared" si="278"/>
        <v>306</v>
      </c>
      <c r="AL321" s="3">
        <f t="shared" si="279"/>
        <v>181</v>
      </c>
      <c r="AM321" s="3">
        <f t="shared" si="280"/>
        <v>-120</v>
      </c>
      <c r="AN321" s="3">
        <f t="shared" si="281"/>
        <v>-315</v>
      </c>
      <c r="AO321" s="3">
        <f t="shared" si="282"/>
        <v>-2620</v>
      </c>
      <c r="AP321" s="3">
        <f t="shared" si="283"/>
        <v>-10103</v>
      </c>
      <c r="AQ321" s="3">
        <f t="shared" si="284"/>
        <v>-5184</v>
      </c>
      <c r="AR321" s="3">
        <f t="shared" si="285"/>
        <v>-17672</v>
      </c>
    </row>
    <row r="322" spans="1:44" outlineLevel="2" x14ac:dyDescent="0.25">
      <c r="A322" s="1" t="s">
        <v>598</v>
      </c>
      <c r="B322" s="1" t="s">
        <v>599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f t="shared" si="271"/>
        <v>0</v>
      </c>
      <c r="Q322" s="3"/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12856</v>
      </c>
      <c r="AA322" s="3">
        <v>-11311</v>
      </c>
      <c r="AB322" s="3">
        <v>0</v>
      </c>
      <c r="AC322" s="3">
        <v>0</v>
      </c>
      <c r="AD322" s="3">
        <f t="shared" si="272"/>
        <v>1545</v>
      </c>
      <c r="AF322" s="3">
        <f t="shared" si="273"/>
        <v>0</v>
      </c>
      <c r="AG322" s="3">
        <f t="shared" si="274"/>
        <v>0</v>
      </c>
      <c r="AH322" s="3">
        <f t="shared" si="275"/>
        <v>0</v>
      </c>
      <c r="AI322" s="3">
        <f t="shared" si="276"/>
        <v>0</v>
      </c>
      <c r="AJ322" s="3">
        <f t="shared" si="277"/>
        <v>0</v>
      </c>
      <c r="AK322" s="3">
        <f t="shared" si="278"/>
        <v>0</v>
      </c>
      <c r="AL322" s="3">
        <f t="shared" si="279"/>
        <v>0</v>
      </c>
      <c r="AM322" s="3">
        <f t="shared" si="280"/>
        <v>0</v>
      </c>
      <c r="AN322" s="3">
        <f t="shared" si="281"/>
        <v>-12856</v>
      </c>
      <c r="AO322" s="3">
        <f t="shared" si="282"/>
        <v>11311</v>
      </c>
      <c r="AP322" s="3">
        <f t="shared" si="283"/>
        <v>0</v>
      </c>
      <c r="AQ322" s="3">
        <f t="shared" si="284"/>
        <v>0</v>
      </c>
      <c r="AR322" s="3">
        <f t="shared" si="285"/>
        <v>-1545</v>
      </c>
    </row>
    <row r="323" spans="1:44" outlineLevel="2" x14ac:dyDescent="0.25">
      <c r="A323" s="1" t="s">
        <v>600</v>
      </c>
      <c r="B323" s="1" t="s">
        <v>601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f t="shared" si="271"/>
        <v>0</v>
      </c>
      <c r="Q323" s="3"/>
      <c r="R323" s="3">
        <v>0</v>
      </c>
      <c r="S323" s="3">
        <v>891</v>
      </c>
      <c r="T323" s="3">
        <v>0</v>
      </c>
      <c r="U323" s="3">
        <v>0</v>
      </c>
      <c r="V323" s="3">
        <v>837</v>
      </c>
      <c r="W323" s="3">
        <v>1890</v>
      </c>
      <c r="X323" s="3">
        <v>0</v>
      </c>
      <c r="Y323" s="3">
        <v>1386</v>
      </c>
      <c r="Z323" s="3">
        <v>0</v>
      </c>
      <c r="AA323" s="3">
        <v>0</v>
      </c>
      <c r="AB323" s="3">
        <v>900</v>
      </c>
      <c r="AC323" s="3">
        <v>0</v>
      </c>
      <c r="AD323" s="3">
        <f t="shared" si="272"/>
        <v>5904</v>
      </c>
      <c r="AF323" s="3">
        <f t="shared" si="273"/>
        <v>0</v>
      </c>
      <c r="AG323" s="3">
        <f t="shared" si="274"/>
        <v>-891</v>
      </c>
      <c r="AH323" s="3">
        <f t="shared" si="275"/>
        <v>0</v>
      </c>
      <c r="AI323" s="3">
        <f t="shared" si="276"/>
        <v>0</v>
      </c>
      <c r="AJ323" s="3">
        <f t="shared" si="277"/>
        <v>-837</v>
      </c>
      <c r="AK323" s="3">
        <f t="shared" si="278"/>
        <v>-1890</v>
      </c>
      <c r="AL323" s="3">
        <f t="shared" si="279"/>
        <v>0</v>
      </c>
      <c r="AM323" s="3">
        <f t="shared" si="280"/>
        <v>-1386</v>
      </c>
      <c r="AN323" s="3">
        <f t="shared" si="281"/>
        <v>0</v>
      </c>
      <c r="AO323" s="3">
        <f t="shared" si="282"/>
        <v>0</v>
      </c>
      <c r="AP323" s="3">
        <f t="shared" si="283"/>
        <v>-900</v>
      </c>
      <c r="AQ323" s="3">
        <f t="shared" si="284"/>
        <v>0</v>
      </c>
      <c r="AR323" s="3">
        <f t="shared" si="285"/>
        <v>-5904</v>
      </c>
    </row>
    <row r="324" spans="1:44" outlineLevel="2" x14ac:dyDescent="0.25">
      <c r="A324" s="1" t="s">
        <v>602</v>
      </c>
      <c r="B324" s="1" t="s">
        <v>601</v>
      </c>
      <c r="D324" s="3">
        <v>0</v>
      </c>
      <c r="E324" s="3">
        <v>870</v>
      </c>
      <c r="F324" s="3">
        <v>0</v>
      </c>
      <c r="G324" s="3">
        <v>0</v>
      </c>
      <c r="H324" s="3">
        <v>2710</v>
      </c>
      <c r="I324" s="3">
        <v>0</v>
      </c>
      <c r="J324" s="3">
        <v>0</v>
      </c>
      <c r="K324" s="3">
        <v>1833</v>
      </c>
      <c r="L324" s="3">
        <v>0</v>
      </c>
      <c r="M324" s="3">
        <v>0</v>
      </c>
      <c r="N324" s="3">
        <v>1191</v>
      </c>
      <c r="O324" s="3">
        <v>0</v>
      </c>
      <c r="P324" s="3">
        <f t="shared" si="271"/>
        <v>6604</v>
      </c>
      <c r="Q324" s="3"/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f t="shared" si="272"/>
        <v>0</v>
      </c>
      <c r="AF324" s="3">
        <f t="shared" si="273"/>
        <v>0</v>
      </c>
      <c r="AG324" s="3">
        <f t="shared" si="274"/>
        <v>870</v>
      </c>
      <c r="AH324" s="3">
        <f t="shared" si="275"/>
        <v>0</v>
      </c>
      <c r="AI324" s="3">
        <f t="shared" si="276"/>
        <v>0</v>
      </c>
      <c r="AJ324" s="3">
        <f t="shared" si="277"/>
        <v>2710</v>
      </c>
      <c r="AK324" s="3">
        <f t="shared" si="278"/>
        <v>0</v>
      </c>
      <c r="AL324" s="3">
        <f t="shared" si="279"/>
        <v>0</v>
      </c>
      <c r="AM324" s="3">
        <f t="shared" si="280"/>
        <v>1833</v>
      </c>
      <c r="AN324" s="3">
        <f t="shared" si="281"/>
        <v>0</v>
      </c>
      <c r="AO324" s="3">
        <f t="shared" si="282"/>
        <v>0</v>
      </c>
      <c r="AP324" s="3">
        <f t="shared" si="283"/>
        <v>1191</v>
      </c>
      <c r="AQ324" s="3">
        <f t="shared" si="284"/>
        <v>0</v>
      </c>
      <c r="AR324" s="3">
        <f t="shared" si="285"/>
        <v>6604</v>
      </c>
    </row>
    <row r="325" spans="1:44" outlineLevel="2" x14ac:dyDescent="0.25">
      <c r="A325" s="1" t="s">
        <v>603</v>
      </c>
      <c r="B325" s="1" t="s">
        <v>604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f t="shared" si="271"/>
        <v>0</v>
      </c>
      <c r="Q325" s="3"/>
      <c r="R325" s="3">
        <v>0</v>
      </c>
      <c r="S325" s="3">
        <v>0</v>
      </c>
      <c r="T325" s="3">
        <v>0</v>
      </c>
      <c r="U325" s="3">
        <v>40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f t="shared" si="272"/>
        <v>40</v>
      </c>
      <c r="AF325" s="3">
        <f t="shared" si="273"/>
        <v>0</v>
      </c>
      <c r="AG325" s="3">
        <f t="shared" si="274"/>
        <v>0</v>
      </c>
      <c r="AH325" s="3">
        <f t="shared" si="275"/>
        <v>0</v>
      </c>
      <c r="AI325" s="3">
        <f t="shared" si="276"/>
        <v>-40</v>
      </c>
      <c r="AJ325" s="3">
        <f t="shared" si="277"/>
        <v>0</v>
      </c>
      <c r="AK325" s="3">
        <f t="shared" si="278"/>
        <v>0</v>
      </c>
      <c r="AL325" s="3">
        <f t="shared" si="279"/>
        <v>0</v>
      </c>
      <c r="AM325" s="3">
        <f t="shared" si="280"/>
        <v>0</v>
      </c>
      <c r="AN325" s="3">
        <f t="shared" si="281"/>
        <v>0</v>
      </c>
      <c r="AO325" s="3">
        <f t="shared" si="282"/>
        <v>0</v>
      </c>
      <c r="AP325" s="3">
        <f t="shared" si="283"/>
        <v>0</v>
      </c>
      <c r="AQ325" s="3">
        <f t="shared" si="284"/>
        <v>0</v>
      </c>
      <c r="AR325" s="3">
        <f t="shared" si="285"/>
        <v>-40</v>
      </c>
    </row>
    <row r="326" spans="1:44" outlineLevel="2" x14ac:dyDescent="0.25">
      <c r="A326" s="1" t="s">
        <v>605</v>
      </c>
      <c r="B326" s="1" t="s">
        <v>604</v>
      </c>
      <c r="D326" s="3">
        <v>0</v>
      </c>
      <c r="E326" s="3">
        <v>0</v>
      </c>
      <c r="F326" s="3">
        <v>0</v>
      </c>
      <c r="G326" s="3">
        <v>0</v>
      </c>
      <c r="H326" s="3">
        <v>80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f t="shared" si="271"/>
        <v>80</v>
      </c>
      <c r="Q326" s="3"/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52</v>
      </c>
      <c r="AC326" s="3">
        <v>0</v>
      </c>
      <c r="AD326" s="3">
        <f t="shared" si="272"/>
        <v>52</v>
      </c>
      <c r="AF326" s="3">
        <f t="shared" si="273"/>
        <v>0</v>
      </c>
      <c r="AG326" s="3">
        <f t="shared" si="274"/>
        <v>0</v>
      </c>
      <c r="AH326" s="3">
        <f t="shared" si="275"/>
        <v>0</v>
      </c>
      <c r="AI326" s="3">
        <f t="shared" si="276"/>
        <v>0</v>
      </c>
      <c r="AJ326" s="3">
        <f t="shared" si="277"/>
        <v>80</v>
      </c>
      <c r="AK326" s="3">
        <f t="shared" si="278"/>
        <v>0</v>
      </c>
      <c r="AL326" s="3">
        <f t="shared" si="279"/>
        <v>0</v>
      </c>
      <c r="AM326" s="3">
        <f t="shared" si="280"/>
        <v>0</v>
      </c>
      <c r="AN326" s="3">
        <f t="shared" si="281"/>
        <v>0</v>
      </c>
      <c r="AO326" s="3">
        <f t="shared" si="282"/>
        <v>0</v>
      </c>
      <c r="AP326" s="3">
        <f t="shared" si="283"/>
        <v>-52</v>
      </c>
      <c r="AQ326" s="3">
        <f t="shared" si="284"/>
        <v>0</v>
      </c>
      <c r="AR326" s="3">
        <f t="shared" si="285"/>
        <v>28</v>
      </c>
    </row>
    <row r="327" spans="1:44" outlineLevel="2" x14ac:dyDescent="0.25">
      <c r="A327" s="1" t="s">
        <v>606</v>
      </c>
      <c r="B327" s="1" t="s">
        <v>607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f t="shared" si="271"/>
        <v>0</v>
      </c>
      <c r="Q327" s="3"/>
      <c r="R327" s="3">
        <v>89129</v>
      </c>
      <c r="S327" s="3">
        <v>89129</v>
      </c>
      <c r="T327" s="3">
        <v>89129</v>
      </c>
      <c r="U327" s="3">
        <v>89129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f t="shared" si="272"/>
        <v>356516</v>
      </c>
      <c r="AF327" s="3">
        <f t="shared" si="273"/>
        <v>-89129</v>
      </c>
      <c r="AG327" s="3">
        <f t="shared" si="274"/>
        <v>-89129</v>
      </c>
      <c r="AH327" s="3">
        <f t="shared" si="275"/>
        <v>-89129</v>
      </c>
      <c r="AI327" s="3">
        <f t="shared" si="276"/>
        <v>-89129</v>
      </c>
      <c r="AJ327" s="3">
        <f t="shared" si="277"/>
        <v>0</v>
      </c>
      <c r="AK327" s="3">
        <f t="shared" si="278"/>
        <v>0</v>
      </c>
      <c r="AL327" s="3">
        <f t="shared" si="279"/>
        <v>0</v>
      </c>
      <c r="AM327" s="3">
        <f t="shared" si="280"/>
        <v>0</v>
      </c>
      <c r="AN327" s="3">
        <f t="shared" si="281"/>
        <v>0</v>
      </c>
      <c r="AO327" s="3">
        <f t="shared" si="282"/>
        <v>0</v>
      </c>
      <c r="AP327" s="3">
        <f t="shared" si="283"/>
        <v>0</v>
      </c>
      <c r="AQ327" s="3">
        <f t="shared" si="284"/>
        <v>0</v>
      </c>
      <c r="AR327" s="3">
        <f t="shared" si="285"/>
        <v>-356516</v>
      </c>
    </row>
    <row r="328" spans="1:44" outlineLevel="2" x14ac:dyDescent="0.25">
      <c r="A328" s="1" t="s">
        <v>608</v>
      </c>
      <c r="B328" s="1" t="s">
        <v>607</v>
      </c>
      <c r="D328" s="3">
        <v>94350</v>
      </c>
      <c r="E328" s="3">
        <v>94350</v>
      </c>
      <c r="F328" s="3">
        <v>94350</v>
      </c>
      <c r="G328" s="3">
        <v>94350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f t="shared" si="271"/>
        <v>377400</v>
      </c>
      <c r="Q328" s="3"/>
      <c r="R328" s="3">
        <v>0</v>
      </c>
      <c r="S328" s="3">
        <v>0</v>
      </c>
      <c r="T328" s="3">
        <v>0</v>
      </c>
      <c r="U328" s="3">
        <v>0</v>
      </c>
      <c r="V328" s="3">
        <v>94350</v>
      </c>
      <c r="W328" s="3">
        <v>94350</v>
      </c>
      <c r="X328" s="3">
        <v>94350</v>
      </c>
      <c r="Y328" s="3">
        <v>94350</v>
      </c>
      <c r="Z328" s="3">
        <v>94350</v>
      </c>
      <c r="AA328" s="3">
        <v>94350</v>
      </c>
      <c r="AB328" s="3">
        <v>94350</v>
      </c>
      <c r="AC328" s="3">
        <v>94350</v>
      </c>
      <c r="AD328" s="3">
        <f t="shared" si="272"/>
        <v>754800</v>
      </c>
      <c r="AF328" s="3">
        <f t="shared" si="273"/>
        <v>94350</v>
      </c>
      <c r="AG328" s="3">
        <f t="shared" si="274"/>
        <v>94350</v>
      </c>
      <c r="AH328" s="3">
        <f t="shared" si="275"/>
        <v>94350</v>
      </c>
      <c r="AI328" s="3">
        <f t="shared" si="276"/>
        <v>94350</v>
      </c>
      <c r="AJ328" s="3">
        <f t="shared" si="277"/>
        <v>-94350</v>
      </c>
      <c r="AK328" s="3">
        <f t="shared" si="278"/>
        <v>-94350</v>
      </c>
      <c r="AL328" s="3">
        <f t="shared" si="279"/>
        <v>-94350</v>
      </c>
      <c r="AM328" s="3">
        <f t="shared" si="280"/>
        <v>-94350</v>
      </c>
      <c r="AN328" s="3">
        <f t="shared" si="281"/>
        <v>-94350</v>
      </c>
      <c r="AO328" s="3">
        <f t="shared" si="282"/>
        <v>-94350</v>
      </c>
      <c r="AP328" s="3">
        <f t="shared" si="283"/>
        <v>-94350</v>
      </c>
      <c r="AQ328" s="3">
        <f t="shared" si="284"/>
        <v>-94350</v>
      </c>
      <c r="AR328" s="3">
        <f t="shared" si="285"/>
        <v>-377400</v>
      </c>
    </row>
    <row r="329" spans="1:44" outlineLevel="2" x14ac:dyDescent="0.25">
      <c r="A329" s="1" t="s">
        <v>609</v>
      </c>
      <c r="B329" s="1" t="s">
        <v>607</v>
      </c>
      <c r="D329" s="3">
        <v>0</v>
      </c>
      <c r="E329" s="3">
        <v>0</v>
      </c>
      <c r="F329" s="3">
        <v>0</v>
      </c>
      <c r="G329" s="3">
        <v>0</v>
      </c>
      <c r="H329" s="3">
        <v>93900</v>
      </c>
      <c r="I329" s="3">
        <v>93900</v>
      </c>
      <c r="J329" s="3">
        <v>93900</v>
      </c>
      <c r="K329" s="3">
        <v>93900</v>
      </c>
      <c r="L329" s="3">
        <v>93900</v>
      </c>
      <c r="M329" s="3">
        <v>93900</v>
      </c>
      <c r="N329" s="3">
        <v>93900</v>
      </c>
      <c r="O329" s="3">
        <v>93900</v>
      </c>
      <c r="P329" s="3">
        <f t="shared" si="271"/>
        <v>751200</v>
      </c>
      <c r="Q329" s="3"/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f t="shared" si="272"/>
        <v>0</v>
      </c>
      <c r="AF329" s="3">
        <f t="shared" si="273"/>
        <v>0</v>
      </c>
      <c r="AG329" s="3">
        <f t="shared" si="274"/>
        <v>0</v>
      </c>
      <c r="AH329" s="3">
        <f t="shared" si="275"/>
        <v>0</v>
      </c>
      <c r="AI329" s="3">
        <f t="shared" si="276"/>
        <v>0</v>
      </c>
      <c r="AJ329" s="3">
        <f t="shared" si="277"/>
        <v>93900</v>
      </c>
      <c r="AK329" s="3">
        <f t="shared" si="278"/>
        <v>93900</v>
      </c>
      <c r="AL329" s="3">
        <f t="shared" si="279"/>
        <v>93900</v>
      </c>
      <c r="AM329" s="3">
        <f t="shared" si="280"/>
        <v>93900</v>
      </c>
      <c r="AN329" s="3">
        <f t="shared" si="281"/>
        <v>93900</v>
      </c>
      <c r="AO329" s="3">
        <f t="shared" si="282"/>
        <v>93900</v>
      </c>
      <c r="AP329" s="3">
        <f t="shared" si="283"/>
        <v>93900</v>
      </c>
      <c r="AQ329" s="3">
        <f t="shared" si="284"/>
        <v>93900</v>
      </c>
      <c r="AR329" s="3">
        <f t="shared" si="285"/>
        <v>751200</v>
      </c>
    </row>
    <row r="330" spans="1:44" outlineLevel="2" x14ac:dyDescent="0.25">
      <c r="A330" s="1" t="s">
        <v>610</v>
      </c>
      <c r="B330" s="1" t="s">
        <v>611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f t="shared" si="271"/>
        <v>0</v>
      </c>
      <c r="Q330" s="3"/>
      <c r="R330" s="3">
        <v>1468</v>
      </c>
      <c r="S330" s="3">
        <v>2119</v>
      </c>
      <c r="T330" s="3">
        <v>954</v>
      </c>
      <c r="U330" s="3">
        <v>947</v>
      </c>
      <c r="V330" s="3">
        <v>798</v>
      </c>
      <c r="W330" s="3">
        <v>623</v>
      </c>
      <c r="X330" s="3">
        <v>758</v>
      </c>
      <c r="Y330" s="3">
        <v>844</v>
      </c>
      <c r="Z330" s="3">
        <v>601</v>
      </c>
      <c r="AA330" s="3">
        <v>693</v>
      </c>
      <c r="AB330" s="3">
        <v>791</v>
      </c>
      <c r="AC330" s="3">
        <v>0</v>
      </c>
      <c r="AD330" s="3">
        <f t="shared" si="272"/>
        <v>10596</v>
      </c>
      <c r="AF330" s="3">
        <f t="shared" si="273"/>
        <v>-1468</v>
      </c>
      <c r="AG330" s="3">
        <f t="shared" si="274"/>
        <v>-2119</v>
      </c>
      <c r="AH330" s="3">
        <f t="shared" si="275"/>
        <v>-954</v>
      </c>
      <c r="AI330" s="3">
        <f t="shared" si="276"/>
        <v>-947</v>
      </c>
      <c r="AJ330" s="3">
        <f t="shared" si="277"/>
        <v>-798</v>
      </c>
      <c r="AK330" s="3">
        <f t="shared" si="278"/>
        <v>-623</v>
      </c>
      <c r="AL330" s="3">
        <f t="shared" si="279"/>
        <v>-758</v>
      </c>
      <c r="AM330" s="3">
        <f t="shared" si="280"/>
        <v>-844</v>
      </c>
      <c r="AN330" s="3">
        <f t="shared" si="281"/>
        <v>-601</v>
      </c>
      <c r="AO330" s="3">
        <f t="shared" si="282"/>
        <v>-693</v>
      </c>
      <c r="AP330" s="3">
        <f t="shared" si="283"/>
        <v>-791</v>
      </c>
      <c r="AQ330" s="3">
        <f t="shared" si="284"/>
        <v>0</v>
      </c>
      <c r="AR330" s="3">
        <f t="shared" si="285"/>
        <v>-10596</v>
      </c>
    </row>
    <row r="331" spans="1:44" outlineLevel="2" x14ac:dyDescent="0.25">
      <c r="A331" s="1" t="s">
        <v>612</v>
      </c>
      <c r="B331" s="1" t="s">
        <v>611</v>
      </c>
      <c r="D331" s="3">
        <v>1170</v>
      </c>
      <c r="E331" s="3">
        <v>1031</v>
      </c>
      <c r="F331" s="3">
        <v>788</v>
      </c>
      <c r="G331" s="3">
        <v>654</v>
      </c>
      <c r="H331" s="3">
        <v>666</v>
      </c>
      <c r="I331" s="3">
        <v>844</v>
      </c>
      <c r="J331" s="3">
        <v>834</v>
      </c>
      <c r="K331" s="3">
        <v>840</v>
      </c>
      <c r="L331" s="3">
        <v>816</v>
      </c>
      <c r="M331" s="3">
        <v>979</v>
      </c>
      <c r="N331" s="3">
        <v>1421</v>
      </c>
      <c r="O331" s="3">
        <v>0</v>
      </c>
      <c r="P331" s="3">
        <f t="shared" si="271"/>
        <v>10043</v>
      </c>
      <c r="Q331" s="3"/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1166</v>
      </c>
      <c r="AD331" s="3">
        <f t="shared" si="272"/>
        <v>1166</v>
      </c>
      <c r="AF331" s="3">
        <f t="shared" si="273"/>
        <v>1170</v>
      </c>
      <c r="AG331" s="3">
        <f t="shared" si="274"/>
        <v>1031</v>
      </c>
      <c r="AH331" s="3">
        <f t="shared" si="275"/>
        <v>788</v>
      </c>
      <c r="AI331" s="3">
        <f t="shared" si="276"/>
        <v>654</v>
      </c>
      <c r="AJ331" s="3">
        <f t="shared" si="277"/>
        <v>666</v>
      </c>
      <c r="AK331" s="3">
        <f t="shared" si="278"/>
        <v>844</v>
      </c>
      <c r="AL331" s="3">
        <f t="shared" si="279"/>
        <v>834</v>
      </c>
      <c r="AM331" s="3">
        <f t="shared" si="280"/>
        <v>840</v>
      </c>
      <c r="AN331" s="3">
        <f t="shared" si="281"/>
        <v>816</v>
      </c>
      <c r="AO331" s="3">
        <f t="shared" si="282"/>
        <v>979</v>
      </c>
      <c r="AP331" s="3">
        <f t="shared" si="283"/>
        <v>1421</v>
      </c>
      <c r="AQ331" s="3">
        <f t="shared" si="284"/>
        <v>-1166</v>
      </c>
      <c r="AR331" s="3">
        <f t="shared" si="285"/>
        <v>8877</v>
      </c>
    </row>
    <row r="332" spans="1:44" outlineLevel="2" x14ac:dyDescent="0.25">
      <c r="A332" s="1" t="s">
        <v>613</v>
      </c>
      <c r="B332" s="1" t="s">
        <v>611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1608</v>
      </c>
      <c r="P332" s="3">
        <f t="shared" si="271"/>
        <v>1608</v>
      </c>
      <c r="Q332" s="3"/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f t="shared" si="272"/>
        <v>0</v>
      </c>
      <c r="AF332" s="3">
        <f t="shared" si="273"/>
        <v>0</v>
      </c>
      <c r="AG332" s="3">
        <f t="shared" si="274"/>
        <v>0</v>
      </c>
      <c r="AH332" s="3">
        <f t="shared" si="275"/>
        <v>0</v>
      </c>
      <c r="AI332" s="3">
        <f t="shared" si="276"/>
        <v>0</v>
      </c>
      <c r="AJ332" s="3">
        <f t="shared" si="277"/>
        <v>0</v>
      </c>
      <c r="AK332" s="3">
        <f t="shared" si="278"/>
        <v>0</v>
      </c>
      <c r="AL332" s="3">
        <f t="shared" si="279"/>
        <v>0</v>
      </c>
      <c r="AM332" s="3">
        <f t="shared" si="280"/>
        <v>0</v>
      </c>
      <c r="AN332" s="3">
        <f t="shared" si="281"/>
        <v>0</v>
      </c>
      <c r="AO332" s="3">
        <f t="shared" si="282"/>
        <v>0</v>
      </c>
      <c r="AP332" s="3">
        <f t="shared" si="283"/>
        <v>0</v>
      </c>
      <c r="AQ332" s="3">
        <f t="shared" si="284"/>
        <v>1608</v>
      </c>
      <c r="AR332" s="3">
        <f t="shared" si="285"/>
        <v>1608</v>
      </c>
    </row>
    <row r="333" spans="1:44" outlineLevel="2" x14ac:dyDescent="0.25">
      <c r="A333" s="1" t="s">
        <v>614</v>
      </c>
      <c r="B333" s="1" t="s">
        <v>615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f t="shared" si="271"/>
        <v>0</v>
      </c>
      <c r="Q333" s="3"/>
      <c r="R333" s="3">
        <v>330218</v>
      </c>
      <c r="S333" s="3">
        <v>330218</v>
      </c>
      <c r="T333" s="3">
        <v>330218</v>
      </c>
      <c r="U333" s="3">
        <v>330218</v>
      </c>
      <c r="V333" s="3">
        <v>330218</v>
      </c>
      <c r="W333" s="3">
        <v>330218</v>
      </c>
      <c r="X333" s="3">
        <v>330218</v>
      </c>
      <c r="Y333" s="3">
        <v>330218</v>
      </c>
      <c r="Z333" s="3">
        <v>330218</v>
      </c>
      <c r="AA333" s="3">
        <v>329450</v>
      </c>
      <c r="AB333" s="3">
        <v>0</v>
      </c>
      <c r="AC333" s="3">
        <v>0</v>
      </c>
      <c r="AD333" s="3">
        <f t="shared" si="272"/>
        <v>3301412</v>
      </c>
      <c r="AF333" s="3">
        <f t="shared" si="273"/>
        <v>-330218</v>
      </c>
      <c r="AG333" s="3">
        <f t="shared" si="274"/>
        <v>-330218</v>
      </c>
      <c r="AH333" s="3">
        <f t="shared" si="275"/>
        <v>-330218</v>
      </c>
      <c r="AI333" s="3">
        <f t="shared" si="276"/>
        <v>-330218</v>
      </c>
      <c r="AJ333" s="3">
        <f t="shared" si="277"/>
        <v>-330218</v>
      </c>
      <c r="AK333" s="3">
        <f t="shared" si="278"/>
        <v>-330218</v>
      </c>
      <c r="AL333" s="3">
        <f t="shared" si="279"/>
        <v>-330218</v>
      </c>
      <c r="AM333" s="3">
        <f t="shared" si="280"/>
        <v>-330218</v>
      </c>
      <c r="AN333" s="3">
        <f t="shared" si="281"/>
        <v>-330218</v>
      </c>
      <c r="AO333" s="3">
        <f t="shared" si="282"/>
        <v>-329450</v>
      </c>
      <c r="AP333" s="3">
        <f t="shared" si="283"/>
        <v>0</v>
      </c>
      <c r="AQ333" s="3">
        <f t="shared" si="284"/>
        <v>0</v>
      </c>
      <c r="AR333" s="3">
        <f t="shared" si="285"/>
        <v>-3301412</v>
      </c>
    </row>
    <row r="334" spans="1:44" outlineLevel="2" x14ac:dyDescent="0.25">
      <c r="A334" s="1" t="s">
        <v>616</v>
      </c>
      <c r="B334" s="1" t="s">
        <v>615</v>
      </c>
      <c r="D334" s="3">
        <v>330218</v>
      </c>
      <c r="E334" s="3">
        <v>330218</v>
      </c>
      <c r="F334" s="3">
        <v>330218</v>
      </c>
      <c r="G334" s="3">
        <v>330218</v>
      </c>
      <c r="H334" s="3">
        <v>330218</v>
      </c>
      <c r="I334" s="3">
        <v>330218</v>
      </c>
      <c r="J334" s="3">
        <v>330218</v>
      </c>
      <c r="K334" s="3">
        <v>330218</v>
      </c>
      <c r="L334" s="3">
        <v>330218</v>
      </c>
      <c r="M334" s="3">
        <v>329450</v>
      </c>
      <c r="N334" s="3">
        <v>-1</v>
      </c>
      <c r="O334" s="3">
        <v>0</v>
      </c>
      <c r="P334" s="3">
        <f t="shared" si="271"/>
        <v>3301411</v>
      </c>
      <c r="Q334" s="3"/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330218</v>
      </c>
      <c r="AC334" s="3">
        <v>330218</v>
      </c>
      <c r="AD334" s="3">
        <f t="shared" si="272"/>
        <v>660436</v>
      </c>
      <c r="AF334" s="3">
        <f t="shared" si="273"/>
        <v>330218</v>
      </c>
      <c r="AG334" s="3">
        <f t="shared" si="274"/>
        <v>330218</v>
      </c>
      <c r="AH334" s="3">
        <f t="shared" si="275"/>
        <v>330218</v>
      </c>
      <c r="AI334" s="3">
        <f t="shared" si="276"/>
        <v>330218</v>
      </c>
      <c r="AJ334" s="3">
        <f t="shared" si="277"/>
        <v>330218</v>
      </c>
      <c r="AK334" s="3">
        <f t="shared" si="278"/>
        <v>330218</v>
      </c>
      <c r="AL334" s="3">
        <f t="shared" si="279"/>
        <v>330218</v>
      </c>
      <c r="AM334" s="3">
        <f t="shared" si="280"/>
        <v>330218</v>
      </c>
      <c r="AN334" s="3">
        <f t="shared" si="281"/>
        <v>330218</v>
      </c>
      <c r="AO334" s="3">
        <f t="shared" si="282"/>
        <v>329450</v>
      </c>
      <c r="AP334" s="3">
        <f t="shared" si="283"/>
        <v>-330219</v>
      </c>
      <c r="AQ334" s="3">
        <f t="shared" si="284"/>
        <v>-330218</v>
      </c>
      <c r="AR334" s="3">
        <f t="shared" si="285"/>
        <v>2640975</v>
      </c>
    </row>
    <row r="335" spans="1:44" outlineLevel="2" x14ac:dyDescent="0.25">
      <c r="A335" s="1" t="s">
        <v>617</v>
      </c>
      <c r="B335" s="1" t="s">
        <v>615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483168</v>
      </c>
      <c r="O335" s="3">
        <v>483168</v>
      </c>
      <c r="P335" s="3">
        <f t="shared" si="271"/>
        <v>966336</v>
      </c>
      <c r="Q335" s="3"/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f t="shared" si="272"/>
        <v>0</v>
      </c>
      <c r="AF335" s="3">
        <f t="shared" si="273"/>
        <v>0</v>
      </c>
      <c r="AG335" s="3">
        <f t="shared" si="274"/>
        <v>0</v>
      </c>
      <c r="AH335" s="3">
        <f t="shared" si="275"/>
        <v>0</v>
      </c>
      <c r="AI335" s="3">
        <f t="shared" si="276"/>
        <v>0</v>
      </c>
      <c r="AJ335" s="3">
        <f t="shared" si="277"/>
        <v>0</v>
      </c>
      <c r="AK335" s="3">
        <f t="shared" si="278"/>
        <v>0</v>
      </c>
      <c r="AL335" s="3">
        <f t="shared" si="279"/>
        <v>0</v>
      </c>
      <c r="AM335" s="3">
        <f t="shared" si="280"/>
        <v>0</v>
      </c>
      <c r="AN335" s="3">
        <f t="shared" si="281"/>
        <v>0</v>
      </c>
      <c r="AO335" s="3">
        <f t="shared" si="282"/>
        <v>0</v>
      </c>
      <c r="AP335" s="3">
        <f t="shared" si="283"/>
        <v>483168</v>
      </c>
      <c r="AQ335" s="3">
        <f t="shared" si="284"/>
        <v>483168</v>
      </c>
      <c r="AR335" s="3">
        <f t="shared" si="285"/>
        <v>966336</v>
      </c>
    </row>
    <row r="336" spans="1:44" outlineLevel="2" x14ac:dyDescent="0.25">
      <c r="A336" s="1" t="s">
        <v>618</v>
      </c>
      <c r="B336" s="1" t="s">
        <v>619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f t="shared" si="271"/>
        <v>0</v>
      </c>
      <c r="Q336" s="3"/>
      <c r="R336" s="3">
        <v>0</v>
      </c>
      <c r="S336" s="3">
        <v>0</v>
      </c>
      <c r="T336" s="3">
        <v>0</v>
      </c>
      <c r="U336" s="3">
        <v>20</v>
      </c>
      <c r="V336" s="3">
        <v>25</v>
      </c>
      <c r="W336" s="3">
        <v>0</v>
      </c>
      <c r="X336" s="3">
        <v>0</v>
      </c>
      <c r="Y336" s="3">
        <v>100</v>
      </c>
      <c r="Z336" s="3">
        <v>0</v>
      </c>
      <c r="AA336" s="3">
        <v>0</v>
      </c>
      <c r="AB336" s="3">
        <v>0</v>
      </c>
      <c r="AC336" s="3">
        <v>0</v>
      </c>
      <c r="AD336" s="3">
        <f t="shared" si="272"/>
        <v>145</v>
      </c>
      <c r="AF336" s="3">
        <f t="shared" si="273"/>
        <v>0</v>
      </c>
      <c r="AG336" s="3">
        <f t="shared" si="274"/>
        <v>0</v>
      </c>
      <c r="AH336" s="3">
        <f t="shared" si="275"/>
        <v>0</v>
      </c>
      <c r="AI336" s="3">
        <f t="shared" si="276"/>
        <v>-20</v>
      </c>
      <c r="AJ336" s="3">
        <f t="shared" si="277"/>
        <v>-25</v>
      </c>
      <c r="AK336" s="3">
        <f t="shared" si="278"/>
        <v>0</v>
      </c>
      <c r="AL336" s="3">
        <f t="shared" si="279"/>
        <v>0</v>
      </c>
      <c r="AM336" s="3">
        <f t="shared" si="280"/>
        <v>-100</v>
      </c>
      <c r="AN336" s="3">
        <f t="shared" si="281"/>
        <v>0</v>
      </c>
      <c r="AO336" s="3">
        <f t="shared" si="282"/>
        <v>0</v>
      </c>
      <c r="AP336" s="3">
        <f t="shared" si="283"/>
        <v>0</v>
      </c>
      <c r="AQ336" s="3">
        <f t="shared" si="284"/>
        <v>0</v>
      </c>
      <c r="AR336" s="3">
        <f t="shared" si="285"/>
        <v>-145</v>
      </c>
    </row>
    <row r="337" spans="1:44" outlineLevel="2" x14ac:dyDescent="0.25">
      <c r="A337" s="1" t="s">
        <v>620</v>
      </c>
      <c r="B337" s="1" t="s">
        <v>619</v>
      </c>
      <c r="D337" s="3">
        <v>100</v>
      </c>
      <c r="E337" s="3">
        <v>0</v>
      </c>
      <c r="F337" s="3">
        <v>0</v>
      </c>
      <c r="G337" s="3">
        <v>0</v>
      </c>
      <c r="H337" s="3">
        <v>20</v>
      </c>
      <c r="I337" s="3">
        <v>100</v>
      </c>
      <c r="J337" s="3">
        <v>0</v>
      </c>
      <c r="K337" s="3">
        <v>25</v>
      </c>
      <c r="L337" s="3">
        <v>0</v>
      </c>
      <c r="M337" s="3">
        <v>0</v>
      </c>
      <c r="N337" s="3">
        <v>0</v>
      </c>
      <c r="O337" s="3">
        <v>0</v>
      </c>
      <c r="P337" s="3">
        <f t="shared" si="271"/>
        <v>245</v>
      </c>
      <c r="Q337" s="3"/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300</v>
      </c>
      <c r="AC337" s="3">
        <v>100</v>
      </c>
      <c r="AD337" s="3">
        <f t="shared" si="272"/>
        <v>400</v>
      </c>
      <c r="AF337" s="3">
        <f t="shared" si="273"/>
        <v>100</v>
      </c>
      <c r="AG337" s="3">
        <f t="shared" si="274"/>
        <v>0</v>
      </c>
      <c r="AH337" s="3">
        <f t="shared" si="275"/>
        <v>0</v>
      </c>
      <c r="AI337" s="3">
        <f t="shared" si="276"/>
        <v>0</v>
      </c>
      <c r="AJ337" s="3">
        <f t="shared" si="277"/>
        <v>20</v>
      </c>
      <c r="AK337" s="3">
        <f t="shared" si="278"/>
        <v>100</v>
      </c>
      <c r="AL337" s="3">
        <f t="shared" si="279"/>
        <v>0</v>
      </c>
      <c r="AM337" s="3">
        <f t="shared" si="280"/>
        <v>25</v>
      </c>
      <c r="AN337" s="3">
        <f t="shared" si="281"/>
        <v>0</v>
      </c>
      <c r="AO337" s="3">
        <f t="shared" si="282"/>
        <v>0</v>
      </c>
      <c r="AP337" s="3">
        <f t="shared" si="283"/>
        <v>-300</v>
      </c>
      <c r="AQ337" s="3">
        <f t="shared" si="284"/>
        <v>-100</v>
      </c>
      <c r="AR337" s="3">
        <f t="shared" si="285"/>
        <v>-155</v>
      </c>
    </row>
    <row r="338" spans="1:44" outlineLevel="2" x14ac:dyDescent="0.25">
      <c r="A338" s="1" t="s">
        <v>621</v>
      </c>
      <c r="B338" s="1" t="s">
        <v>619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300</v>
      </c>
      <c r="N338" s="3">
        <v>100</v>
      </c>
      <c r="O338" s="3">
        <v>100</v>
      </c>
      <c r="P338" s="3">
        <f t="shared" si="271"/>
        <v>500</v>
      </c>
      <c r="Q338" s="3"/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f t="shared" si="272"/>
        <v>0</v>
      </c>
      <c r="AF338" s="3">
        <f t="shared" si="273"/>
        <v>0</v>
      </c>
      <c r="AG338" s="3">
        <f t="shared" si="274"/>
        <v>0</v>
      </c>
      <c r="AH338" s="3">
        <f t="shared" si="275"/>
        <v>0</v>
      </c>
      <c r="AI338" s="3">
        <f t="shared" si="276"/>
        <v>0</v>
      </c>
      <c r="AJ338" s="3">
        <f t="shared" si="277"/>
        <v>0</v>
      </c>
      <c r="AK338" s="3">
        <f t="shared" si="278"/>
        <v>0</v>
      </c>
      <c r="AL338" s="3">
        <f t="shared" si="279"/>
        <v>0</v>
      </c>
      <c r="AM338" s="3">
        <f t="shared" si="280"/>
        <v>0</v>
      </c>
      <c r="AN338" s="3">
        <f t="shared" si="281"/>
        <v>0</v>
      </c>
      <c r="AO338" s="3">
        <f t="shared" si="282"/>
        <v>300</v>
      </c>
      <c r="AP338" s="3">
        <f t="shared" si="283"/>
        <v>100</v>
      </c>
      <c r="AQ338" s="3">
        <f t="shared" si="284"/>
        <v>100</v>
      </c>
      <c r="AR338" s="3">
        <f t="shared" si="285"/>
        <v>500</v>
      </c>
    </row>
    <row r="339" spans="1:44" outlineLevel="2" x14ac:dyDescent="0.25">
      <c r="A339" s="1" t="s">
        <v>622</v>
      </c>
      <c r="B339" s="1" t="s">
        <v>623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f t="shared" si="271"/>
        <v>0</v>
      </c>
      <c r="Q339" s="3"/>
      <c r="R339" s="3">
        <v>167</v>
      </c>
      <c r="S339" s="3">
        <v>167</v>
      </c>
      <c r="T339" s="3">
        <v>167</v>
      </c>
      <c r="U339" s="3">
        <v>131899</v>
      </c>
      <c r="V339" s="3">
        <v>0</v>
      </c>
      <c r="W339" s="3">
        <v>752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f t="shared" si="272"/>
        <v>133152</v>
      </c>
      <c r="AF339" s="3">
        <f t="shared" si="273"/>
        <v>-167</v>
      </c>
      <c r="AG339" s="3">
        <f t="shared" si="274"/>
        <v>-167</v>
      </c>
      <c r="AH339" s="3">
        <f t="shared" si="275"/>
        <v>-167</v>
      </c>
      <c r="AI339" s="3">
        <f t="shared" si="276"/>
        <v>-131899</v>
      </c>
      <c r="AJ339" s="3">
        <f t="shared" si="277"/>
        <v>0</v>
      </c>
      <c r="AK339" s="3">
        <f t="shared" si="278"/>
        <v>-752</v>
      </c>
      <c r="AL339" s="3">
        <f t="shared" si="279"/>
        <v>0</v>
      </c>
      <c r="AM339" s="3">
        <f t="shared" si="280"/>
        <v>0</v>
      </c>
      <c r="AN339" s="3">
        <f t="shared" si="281"/>
        <v>0</v>
      </c>
      <c r="AO339" s="3">
        <f t="shared" si="282"/>
        <v>0</v>
      </c>
      <c r="AP339" s="3">
        <f t="shared" si="283"/>
        <v>0</v>
      </c>
      <c r="AQ339" s="3">
        <f t="shared" si="284"/>
        <v>0</v>
      </c>
      <c r="AR339" s="3">
        <f t="shared" si="285"/>
        <v>-133152</v>
      </c>
    </row>
    <row r="340" spans="1:44" outlineLevel="2" x14ac:dyDescent="0.25">
      <c r="A340" s="1" t="s">
        <v>624</v>
      </c>
      <c r="B340" s="1" t="s">
        <v>623</v>
      </c>
      <c r="D340" s="3">
        <v>186742</v>
      </c>
      <c r="E340" s="3">
        <v>167</v>
      </c>
      <c r="F340" s="3">
        <v>167</v>
      </c>
      <c r="G340" s="3">
        <v>170</v>
      </c>
      <c r="H340" s="3">
        <v>0</v>
      </c>
      <c r="I340" s="3">
        <v>2683</v>
      </c>
      <c r="J340" s="3">
        <v>1065</v>
      </c>
      <c r="K340" s="3">
        <v>0</v>
      </c>
      <c r="L340" s="3">
        <v>0</v>
      </c>
      <c r="M340" s="3">
        <v>11287</v>
      </c>
      <c r="N340" s="3">
        <v>0</v>
      </c>
      <c r="O340" s="3">
        <v>0</v>
      </c>
      <c r="P340" s="3">
        <f t="shared" si="271"/>
        <v>202281</v>
      </c>
      <c r="Q340" s="3"/>
      <c r="R340" s="3">
        <v>3826</v>
      </c>
      <c r="S340" s="3">
        <v>3826</v>
      </c>
      <c r="T340" s="3">
        <v>3826</v>
      </c>
      <c r="U340" s="3">
        <v>3826</v>
      </c>
      <c r="V340" s="3">
        <v>3993</v>
      </c>
      <c r="W340" s="3">
        <v>3993</v>
      </c>
      <c r="X340" s="3">
        <v>3993</v>
      </c>
      <c r="Y340" s="3">
        <v>3993</v>
      </c>
      <c r="Z340" s="3">
        <v>3993</v>
      </c>
      <c r="AA340" s="3">
        <v>3981</v>
      </c>
      <c r="AB340" s="3">
        <v>167</v>
      </c>
      <c r="AC340" s="3">
        <v>167</v>
      </c>
      <c r="AD340" s="3">
        <f t="shared" si="272"/>
        <v>39584</v>
      </c>
      <c r="AF340" s="3">
        <f t="shared" si="273"/>
        <v>182916</v>
      </c>
      <c r="AG340" s="3">
        <f t="shared" si="274"/>
        <v>-3659</v>
      </c>
      <c r="AH340" s="3">
        <f t="shared" si="275"/>
        <v>-3659</v>
      </c>
      <c r="AI340" s="3">
        <f t="shared" si="276"/>
        <v>-3656</v>
      </c>
      <c r="AJ340" s="3">
        <f t="shared" si="277"/>
        <v>-3993</v>
      </c>
      <c r="AK340" s="3">
        <f t="shared" si="278"/>
        <v>-1310</v>
      </c>
      <c r="AL340" s="3">
        <f t="shared" si="279"/>
        <v>-2928</v>
      </c>
      <c r="AM340" s="3">
        <f t="shared" si="280"/>
        <v>-3993</v>
      </c>
      <c r="AN340" s="3">
        <f t="shared" si="281"/>
        <v>-3993</v>
      </c>
      <c r="AO340" s="3">
        <f t="shared" si="282"/>
        <v>7306</v>
      </c>
      <c r="AP340" s="3">
        <f t="shared" si="283"/>
        <v>-167</v>
      </c>
      <c r="AQ340" s="3">
        <f t="shared" si="284"/>
        <v>-167</v>
      </c>
      <c r="AR340" s="3">
        <f t="shared" si="285"/>
        <v>162697</v>
      </c>
    </row>
    <row r="341" spans="1:44" outlineLevel="2" x14ac:dyDescent="0.25">
      <c r="A341" s="1" t="s">
        <v>625</v>
      </c>
      <c r="B341" s="1" t="s">
        <v>623</v>
      </c>
      <c r="D341" s="3">
        <v>19954</v>
      </c>
      <c r="E341" s="3">
        <v>19954</v>
      </c>
      <c r="F341" s="3">
        <v>19954</v>
      </c>
      <c r="G341" s="3">
        <v>19954</v>
      </c>
      <c r="H341" s="3">
        <v>21961</v>
      </c>
      <c r="I341" s="3">
        <v>19954</v>
      </c>
      <c r="J341" s="3">
        <v>23047</v>
      </c>
      <c r="K341" s="3">
        <v>19954</v>
      </c>
      <c r="L341" s="3">
        <v>19954</v>
      </c>
      <c r="M341" s="3">
        <v>19955</v>
      </c>
      <c r="N341" s="3">
        <v>0</v>
      </c>
      <c r="O341" s="3">
        <v>0</v>
      </c>
      <c r="P341" s="3">
        <f t="shared" si="271"/>
        <v>204641</v>
      </c>
      <c r="Q341" s="3"/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19954</v>
      </c>
      <c r="AC341" s="3">
        <v>19954</v>
      </c>
      <c r="AD341" s="3">
        <f t="shared" si="272"/>
        <v>39908</v>
      </c>
      <c r="AF341" s="3">
        <f t="shared" si="273"/>
        <v>19954</v>
      </c>
      <c r="AG341" s="3">
        <f t="shared" si="274"/>
        <v>19954</v>
      </c>
      <c r="AH341" s="3">
        <f t="shared" si="275"/>
        <v>19954</v>
      </c>
      <c r="AI341" s="3">
        <f t="shared" si="276"/>
        <v>19954</v>
      </c>
      <c r="AJ341" s="3">
        <f t="shared" si="277"/>
        <v>21961</v>
      </c>
      <c r="AK341" s="3">
        <f t="shared" si="278"/>
        <v>19954</v>
      </c>
      <c r="AL341" s="3">
        <f t="shared" si="279"/>
        <v>23047</v>
      </c>
      <c r="AM341" s="3">
        <f t="shared" si="280"/>
        <v>19954</v>
      </c>
      <c r="AN341" s="3">
        <f t="shared" si="281"/>
        <v>19954</v>
      </c>
      <c r="AO341" s="3">
        <f t="shared" si="282"/>
        <v>19955</v>
      </c>
      <c r="AP341" s="3">
        <f t="shared" si="283"/>
        <v>-19954</v>
      </c>
      <c r="AQ341" s="3">
        <f t="shared" si="284"/>
        <v>-19954</v>
      </c>
      <c r="AR341" s="3">
        <f t="shared" si="285"/>
        <v>164733</v>
      </c>
    </row>
    <row r="342" spans="1:44" outlineLevel="2" x14ac:dyDescent="0.25">
      <c r="A342" s="1" t="s">
        <v>626</v>
      </c>
      <c r="B342" s="1" t="s">
        <v>623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19442</v>
      </c>
      <c r="O342" s="3">
        <v>19442</v>
      </c>
      <c r="P342" s="3">
        <f t="shared" si="271"/>
        <v>38884</v>
      </c>
      <c r="Q342" s="3"/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f t="shared" si="272"/>
        <v>0</v>
      </c>
      <c r="AF342" s="3">
        <f t="shared" si="273"/>
        <v>0</v>
      </c>
      <c r="AG342" s="3">
        <f t="shared" si="274"/>
        <v>0</v>
      </c>
      <c r="AH342" s="3">
        <f t="shared" si="275"/>
        <v>0</v>
      </c>
      <c r="AI342" s="3">
        <f t="shared" si="276"/>
        <v>0</v>
      </c>
      <c r="AJ342" s="3">
        <f t="shared" si="277"/>
        <v>0</v>
      </c>
      <c r="AK342" s="3">
        <f t="shared" si="278"/>
        <v>0</v>
      </c>
      <c r="AL342" s="3">
        <f t="shared" si="279"/>
        <v>0</v>
      </c>
      <c r="AM342" s="3">
        <f t="shared" si="280"/>
        <v>0</v>
      </c>
      <c r="AN342" s="3">
        <f t="shared" si="281"/>
        <v>0</v>
      </c>
      <c r="AO342" s="3">
        <f t="shared" si="282"/>
        <v>0</v>
      </c>
      <c r="AP342" s="3">
        <f t="shared" si="283"/>
        <v>19442</v>
      </c>
      <c r="AQ342" s="3">
        <f t="shared" si="284"/>
        <v>19442</v>
      </c>
      <c r="AR342" s="3">
        <f t="shared" si="285"/>
        <v>38884</v>
      </c>
    </row>
    <row r="343" spans="1:44" outlineLevel="2" x14ac:dyDescent="0.25">
      <c r="A343" s="1" t="s">
        <v>627</v>
      </c>
      <c r="B343" s="1" t="s">
        <v>628</v>
      </c>
      <c r="D343" s="3">
        <v>-82059</v>
      </c>
      <c r="E343" s="3">
        <v>-124379</v>
      </c>
      <c r="F343" s="3">
        <v>-87732</v>
      </c>
      <c r="G343" s="3">
        <v>-80752</v>
      </c>
      <c r="H343" s="3">
        <v>-69638</v>
      </c>
      <c r="I343" s="3">
        <v>-74827</v>
      </c>
      <c r="J343" s="3">
        <v>-121713</v>
      </c>
      <c r="K343" s="3">
        <v>-107003</v>
      </c>
      <c r="L343" s="3">
        <v>-93203</v>
      </c>
      <c r="M343" s="3">
        <v>-133432</v>
      </c>
      <c r="N343" s="3">
        <v>-70176</v>
      </c>
      <c r="O343" s="3">
        <v>-91234</v>
      </c>
      <c r="P343" s="3">
        <f t="shared" si="271"/>
        <v>-1136148</v>
      </c>
      <c r="Q343" s="3"/>
      <c r="R343" s="3">
        <v>-86885</v>
      </c>
      <c r="S343" s="3">
        <v>-86603</v>
      </c>
      <c r="T343" s="3">
        <v>-126810</v>
      </c>
      <c r="U343" s="3">
        <v>-89355</v>
      </c>
      <c r="V343" s="3">
        <v>-78813</v>
      </c>
      <c r="W343" s="3">
        <v>-79142</v>
      </c>
      <c r="X343" s="3">
        <v>-96016</v>
      </c>
      <c r="Y343" s="3">
        <v>-130612</v>
      </c>
      <c r="Z343" s="3">
        <v>-94095</v>
      </c>
      <c r="AA343" s="3">
        <v>-69150</v>
      </c>
      <c r="AB343" s="3">
        <v>-70292</v>
      </c>
      <c r="AC343" s="3">
        <v>-75634</v>
      </c>
      <c r="AD343" s="3">
        <f t="shared" si="272"/>
        <v>-1083407</v>
      </c>
      <c r="AF343" s="3">
        <f t="shared" si="273"/>
        <v>4826</v>
      </c>
      <c r="AG343" s="3">
        <f t="shared" si="274"/>
        <v>-37776</v>
      </c>
      <c r="AH343" s="3">
        <f t="shared" si="275"/>
        <v>39078</v>
      </c>
      <c r="AI343" s="3">
        <f t="shared" si="276"/>
        <v>8603</v>
      </c>
      <c r="AJ343" s="3">
        <f t="shared" si="277"/>
        <v>9175</v>
      </c>
      <c r="AK343" s="3">
        <f t="shared" si="278"/>
        <v>4315</v>
      </c>
      <c r="AL343" s="3">
        <f t="shared" si="279"/>
        <v>-25697</v>
      </c>
      <c r="AM343" s="3">
        <f t="shared" si="280"/>
        <v>23609</v>
      </c>
      <c r="AN343" s="3">
        <f t="shared" si="281"/>
        <v>892</v>
      </c>
      <c r="AO343" s="3">
        <f t="shared" si="282"/>
        <v>-64282</v>
      </c>
      <c r="AP343" s="3">
        <f t="shared" si="283"/>
        <v>116</v>
      </c>
      <c r="AQ343" s="3">
        <f t="shared" si="284"/>
        <v>-15600</v>
      </c>
      <c r="AR343" s="3">
        <f t="shared" si="285"/>
        <v>-52741</v>
      </c>
    </row>
    <row r="344" spans="1:44" outlineLevel="2" x14ac:dyDescent="0.25">
      <c r="A344" s="1" t="s">
        <v>629</v>
      </c>
      <c r="B344" s="1" t="s">
        <v>630</v>
      </c>
      <c r="D344" s="3">
        <v>-558</v>
      </c>
      <c r="E344" s="3">
        <v>-856</v>
      </c>
      <c r="F344" s="3">
        <v>-592</v>
      </c>
      <c r="G344" s="3">
        <v>-545</v>
      </c>
      <c r="H344" s="3">
        <v>-450</v>
      </c>
      <c r="I344" s="3">
        <v>-525</v>
      </c>
      <c r="J344" s="3">
        <v>-816</v>
      </c>
      <c r="K344" s="3">
        <v>-584</v>
      </c>
      <c r="L344" s="3">
        <v>-634</v>
      </c>
      <c r="M344" s="3">
        <v>-559</v>
      </c>
      <c r="N344" s="3">
        <v>-779</v>
      </c>
      <c r="O344" s="3">
        <v>-1034</v>
      </c>
      <c r="P344" s="3">
        <f t="shared" si="271"/>
        <v>-7932</v>
      </c>
      <c r="Q344" s="3"/>
      <c r="R344" s="3">
        <v>-545</v>
      </c>
      <c r="S344" s="3">
        <v>-577</v>
      </c>
      <c r="T344" s="3">
        <v>-868</v>
      </c>
      <c r="U344" s="3">
        <v>-535</v>
      </c>
      <c r="V344" s="3">
        <v>-411</v>
      </c>
      <c r="W344" s="3">
        <v>-511</v>
      </c>
      <c r="X344" s="3">
        <v>-510</v>
      </c>
      <c r="Y344" s="3">
        <v>-847</v>
      </c>
      <c r="Z344" s="3">
        <v>-575</v>
      </c>
      <c r="AA344" s="3">
        <v>-512</v>
      </c>
      <c r="AB344" s="3">
        <v>-460</v>
      </c>
      <c r="AC344" s="3">
        <v>-528</v>
      </c>
      <c r="AD344" s="3">
        <f t="shared" si="272"/>
        <v>-6879</v>
      </c>
      <c r="AF344" s="3">
        <f t="shared" si="273"/>
        <v>-13</v>
      </c>
      <c r="AG344" s="3">
        <f t="shared" si="274"/>
        <v>-279</v>
      </c>
      <c r="AH344" s="3">
        <f t="shared" si="275"/>
        <v>276</v>
      </c>
      <c r="AI344" s="3">
        <f t="shared" si="276"/>
        <v>-10</v>
      </c>
      <c r="AJ344" s="3">
        <f t="shared" si="277"/>
        <v>-39</v>
      </c>
      <c r="AK344" s="3">
        <f t="shared" si="278"/>
        <v>-14</v>
      </c>
      <c r="AL344" s="3">
        <f t="shared" si="279"/>
        <v>-306</v>
      </c>
      <c r="AM344" s="3">
        <f t="shared" si="280"/>
        <v>263</v>
      </c>
      <c r="AN344" s="3">
        <f t="shared" si="281"/>
        <v>-59</v>
      </c>
      <c r="AO344" s="3">
        <f t="shared" si="282"/>
        <v>-47</v>
      </c>
      <c r="AP344" s="3">
        <f t="shared" si="283"/>
        <v>-319</v>
      </c>
      <c r="AQ344" s="3">
        <f t="shared" si="284"/>
        <v>-506</v>
      </c>
      <c r="AR344" s="3">
        <f t="shared" si="285"/>
        <v>-1053</v>
      </c>
    </row>
    <row r="345" spans="1:44" outlineLevel="2" x14ac:dyDescent="0.25">
      <c r="A345" s="1" t="s">
        <v>631</v>
      </c>
      <c r="B345" s="1" t="s">
        <v>632</v>
      </c>
      <c r="D345" s="3">
        <v>-1532</v>
      </c>
      <c r="E345" s="3">
        <v>-2793</v>
      </c>
      <c r="F345" s="3">
        <v>-1933</v>
      </c>
      <c r="G345" s="3">
        <v>-1758</v>
      </c>
      <c r="H345" s="3">
        <v>-1650</v>
      </c>
      <c r="I345" s="3">
        <v>-1910</v>
      </c>
      <c r="J345" s="3">
        <v>-2974</v>
      </c>
      <c r="K345" s="3">
        <v>-1780</v>
      </c>
      <c r="L345" s="3">
        <v>-1939</v>
      </c>
      <c r="M345" s="3">
        <v>-1705</v>
      </c>
      <c r="N345" s="3">
        <v>-1327</v>
      </c>
      <c r="O345" s="3">
        <v>-1797</v>
      </c>
      <c r="P345" s="3">
        <f t="shared" si="271"/>
        <v>-23098</v>
      </c>
      <c r="Q345" s="3"/>
      <c r="R345" s="3">
        <v>-1511</v>
      </c>
      <c r="S345" s="3">
        <v>-2141</v>
      </c>
      <c r="T345" s="3">
        <v>-3201</v>
      </c>
      <c r="U345" s="3">
        <v>-1971</v>
      </c>
      <c r="V345" s="3">
        <v>-1352</v>
      </c>
      <c r="W345" s="3">
        <v>-1664</v>
      </c>
      <c r="X345" s="3">
        <v>-1656</v>
      </c>
      <c r="Y345" s="3">
        <v>-2706</v>
      </c>
      <c r="Z345" s="3">
        <v>-1846</v>
      </c>
      <c r="AA345" s="3">
        <v>-1659</v>
      </c>
      <c r="AB345" s="3">
        <v>-1283</v>
      </c>
      <c r="AC345" s="3">
        <v>-1450</v>
      </c>
      <c r="AD345" s="3">
        <f t="shared" si="272"/>
        <v>-22440</v>
      </c>
      <c r="AF345" s="3">
        <f t="shared" si="273"/>
        <v>-21</v>
      </c>
      <c r="AG345" s="3">
        <f t="shared" si="274"/>
        <v>-652</v>
      </c>
      <c r="AH345" s="3">
        <f t="shared" si="275"/>
        <v>1268</v>
      </c>
      <c r="AI345" s="3">
        <f t="shared" si="276"/>
        <v>213</v>
      </c>
      <c r="AJ345" s="3">
        <f t="shared" si="277"/>
        <v>-298</v>
      </c>
      <c r="AK345" s="3">
        <f t="shared" si="278"/>
        <v>-246</v>
      </c>
      <c r="AL345" s="3">
        <f t="shared" si="279"/>
        <v>-1318</v>
      </c>
      <c r="AM345" s="3">
        <f t="shared" si="280"/>
        <v>926</v>
      </c>
      <c r="AN345" s="3">
        <f t="shared" si="281"/>
        <v>-93</v>
      </c>
      <c r="AO345" s="3">
        <f t="shared" si="282"/>
        <v>-46</v>
      </c>
      <c r="AP345" s="3">
        <f t="shared" si="283"/>
        <v>-44</v>
      </c>
      <c r="AQ345" s="3">
        <f t="shared" si="284"/>
        <v>-347</v>
      </c>
      <c r="AR345" s="3">
        <f t="shared" si="285"/>
        <v>-658</v>
      </c>
    </row>
    <row r="346" spans="1:44" outlineLevel="2" x14ac:dyDescent="0.25">
      <c r="A346" s="1" t="s">
        <v>633</v>
      </c>
      <c r="B346" s="1" t="s">
        <v>634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f t="shared" si="271"/>
        <v>0</v>
      </c>
      <c r="Q346" s="3"/>
      <c r="R346" s="3">
        <v>74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f t="shared" si="272"/>
        <v>74</v>
      </c>
      <c r="AF346" s="3">
        <f t="shared" si="273"/>
        <v>-74</v>
      </c>
      <c r="AG346" s="3">
        <f t="shared" si="274"/>
        <v>0</v>
      </c>
      <c r="AH346" s="3">
        <f t="shared" si="275"/>
        <v>0</v>
      </c>
      <c r="AI346" s="3">
        <f t="shared" si="276"/>
        <v>0</v>
      </c>
      <c r="AJ346" s="3">
        <f t="shared" si="277"/>
        <v>0</v>
      </c>
      <c r="AK346" s="3">
        <f t="shared" si="278"/>
        <v>0</v>
      </c>
      <c r="AL346" s="3">
        <f t="shared" si="279"/>
        <v>0</v>
      </c>
      <c r="AM346" s="3">
        <f t="shared" si="280"/>
        <v>0</v>
      </c>
      <c r="AN346" s="3">
        <f t="shared" si="281"/>
        <v>0</v>
      </c>
      <c r="AO346" s="3">
        <f t="shared" si="282"/>
        <v>0</v>
      </c>
      <c r="AP346" s="3">
        <f t="shared" si="283"/>
        <v>0</v>
      </c>
      <c r="AQ346" s="3">
        <f t="shared" si="284"/>
        <v>0</v>
      </c>
      <c r="AR346" s="3">
        <f t="shared" si="285"/>
        <v>-74</v>
      </c>
    </row>
    <row r="347" spans="1:44" outlineLevel="2" x14ac:dyDescent="0.25">
      <c r="A347" s="1" t="s">
        <v>635</v>
      </c>
      <c r="B347" s="1" t="s">
        <v>634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-2540</v>
      </c>
      <c r="K347" s="3">
        <v>0</v>
      </c>
      <c r="L347" s="3">
        <v>0</v>
      </c>
      <c r="M347" s="3">
        <v>318</v>
      </c>
      <c r="N347" s="3">
        <v>0</v>
      </c>
      <c r="O347" s="3">
        <v>0</v>
      </c>
      <c r="P347" s="3">
        <f t="shared" si="271"/>
        <v>-2222</v>
      </c>
      <c r="Q347" s="3"/>
      <c r="R347" s="3">
        <v>2125</v>
      </c>
      <c r="S347" s="3">
        <v>2125</v>
      </c>
      <c r="T347" s="3">
        <v>2125</v>
      </c>
      <c r="U347" s="3">
        <v>2125</v>
      </c>
      <c r="V347" s="3">
        <v>2125</v>
      </c>
      <c r="W347" s="3">
        <v>2125</v>
      </c>
      <c r="X347" s="3">
        <v>2125</v>
      </c>
      <c r="Y347" s="3">
        <v>2125</v>
      </c>
      <c r="Z347" s="3">
        <v>2125</v>
      </c>
      <c r="AA347" s="3">
        <v>2125</v>
      </c>
      <c r="AB347" s="3">
        <v>0</v>
      </c>
      <c r="AC347" s="3">
        <v>0</v>
      </c>
      <c r="AD347" s="3">
        <f t="shared" si="272"/>
        <v>21250</v>
      </c>
      <c r="AF347" s="3">
        <f t="shared" si="273"/>
        <v>-2125</v>
      </c>
      <c r="AG347" s="3">
        <f t="shared" si="274"/>
        <v>-2125</v>
      </c>
      <c r="AH347" s="3">
        <f t="shared" si="275"/>
        <v>-2125</v>
      </c>
      <c r="AI347" s="3">
        <f t="shared" si="276"/>
        <v>-2125</v>
      </c>
      <c r="AJ347" s="3">
        <f t="shared" si="277"/>
        <v>-2125</v>
      </c>
      <c r="AK347" s="3">
        <f t="shared" si="278"/>
        <v>-2125</v>
      </c>
      <c r="AL347" s="3">
        <f t="shared" si="279"/>
        <v>-4665</v>
      </c>
      <c r="AM347" s="3">
        <f t="shared" si="280"/>
        <v>-2125</v>
      </c>
      <c r="AN347" s="3">
        <f t="shared" si="281"/>
        <v>-2125</v>
      </c>
      <c r="AO347" s="3">
        <f t="shared" si="282"/>
        <v>-1807</v>
      </c>
      <c r="AP347" s="3">
        <f t="shared" si="283"/>
        <v>0</v>
      </c>
      <c r="AQ347" s="3">
        <f t="shared" si="284"/>
        <v>0</v>
      </c>
      <c r="AR347" s="3">
        <f t="shared" si="285"/>
        <v>-23472</v>
      </c>
    </row>
    <row r="348" spans="1:44" outlineLevel="2" x14ac:dyDescent="0.25">
      <c r="A348" s="1" t="s">
        <v>636</v>
      </c>
      <c r="B348" s="1" t="s">
        <v>634</v>
      </c>
      <c r="D348" s="3">
        <v>2125</v>
      </c>
      <c r="E348" s="3">
        <v>2125</v>
      </c>
      <c r="F348" s="3">
        <v>2125</v>
      </c>
      <c r="G348" s="3">
        <v>2125</v>
      </c>
      <c r="H348" s="3">
        <v>2125</v>
      </c>
      <c r="I348" s="3">
        <v>2125</v>
      </c>
      <c r="J348" s="3">
        <v>2125</v>
      </c>
      <c r="K348" s="3">
        <v>2125</v>
      </c>
      <c r="L348" s="3">
        <v>2125</v>
      </c>
      <c r="M348" s="3">
        <v>2125</v>
      </c>
      <c r="N348" s="3">
        <v>0</v>
      </c>
      <c r="O348" s="3">
        <v>0</v>
      </c>
      <c r="P348" s="3">
        <f t="shared" si="271"/>
        <v>21250</v>
      </c>
      <c r="Q348" s="3"/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2125</v>
      </c>
      <c r="AC348" s="3">
        <v>2125</v>
      </c>
      <c r="AD348" s="3">
        <f t="shared" si="272"/>
        <v>4250</v>
      </c>
      <c r="AF348" s="3">
        <f t="shared" si="273"/>
        <v>2125</v>
      </c>
      <c r="AG348" s="3">
        <f t="shared" si="274"/>
        <v>2125</v>
      </c>
      <c r="AH348" s="3">
        <f t="shared" si="275"/>
        <v>2125</v>
      </c>
      <c r="AI348" s="3">
        <f t="shared" si="276"/>
        <v>2125</v>
      </c>
      <c r="AJ348" s="3">
        <f t="shared" si="277"/>
        <v>2125</v>
      </c>
      <c r="AK348" s="3">
        <f t="shared" si="278"/>
        <v>2125</v>
      </c>
      <c r="AL348" s="3">
        <f t="shared" si="279"/>
        <v>2125</v>
      </c>
      <c r="AM348" s="3">
        <f t="shared" si="280"/>
        <v>2125</v>
      </c>
      <c r="AN348" s="3">
        <f t="shared" si="281"/>
        <v>2125</v>
      </c>
      <c r="AO348" s="3">
        <f t="shared" si="282"/>
        <v>2125</v>
      </c>
      <c r="AP348" s="3">
        <f t="shared" si="283"/>
        <v>-2125</v>
      </c>
      <c r="AQ348" s="3">
        <f t="shared" si="284"/>
        <v>-2125</v>
      </c>
      <c r="AR348" s="3">
        <f t="shared" si="285"/>
        <v>17000</v>
      </c>
    </row>
    <row r="349" spans="1:44" outlineLevel="2" x14ac:dyDescent="0.25">
      <c r="A349" s="1" t="s">
        <v>637</v>
      </c>
      <c r="B349" s="1" t="s">
        <v>634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2000</v>
      </c>
      <c r="O349" s="3">
        <v>2000</v>
      </c>
      <c r="P349" s="3">
        <f t="shared" si="271"/>
        <v>4000</v>
      </c>
      <c r="Q349" s="3"/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f t="shared" si="272"/>
        <v>0</v>
      </c>
      <c r="AF349" s="3">
        <f t="shared" si="273"/>
        <v>0</v>
      </c>
      <c r="AG349" s="3">
        <f t="shared" si="274"/>
        <v>0</v>
      </c>
      <c r="AH349" s="3">
        <f t="shared" si="275"/>
        <v>0</v>
      </c>
      <c r="AI349" s="3">
        <f t="shared" si="276"/>
        <v>0</v>
      </c>
      <c r="AJ349" s="3">
        <f t="shared" si="277"/>
        <v>0</v>
      </c>
      <c r="AK349" s="3">
        <f t="shared" si="278"/>
        <v>0</v>
      </c>
      <c r="AL349" s="3">
        <f t="shared" si="279"/>
        <v>0</v>
      </c>
      <c r="AM349" s="3">
        <f t="shared" si="280"/>
        <v>0</v>
      </c>
      <c r="AN349" s="3">
        <f t="shared" si="281"/>
        <v>0</v>
      </c>
      <c r="AO349" s="3">
        <f t="shared" si="282"/>
        <v>0</v>
      </c>
      <c r="AP349" s="3">
        <f t="shared" si="283"/>
        <v>2000</v>
      </c>
      <c r="AQ349" s="3">
        <f t="shared" si="284"/>
        <v>2000</v>
      </c>
      <c r="AR349" s="3">
        <f t="shared" si="285"/>
        <v>4000</v>
      </c>
    </row>
    <row r="350" spans="1:44" outlineLevel="2" x14ac:dyDescent="0.25">
      <c r="A350" s="16" t="s">
        <v>83</v>
      </c>
      <c r="B350" s="1" t="s">
        <v>638</v>
      </c>
      <c r="D350" s="17">
        <f t="shared" ref="D350:P350" si="286">SUM(D311:D349)</f>
        <v>2026816</v>
      </c>
      <c r="E350" s="17">
        <f t="shared" si="286"/>
        <v>1768636</v>
      </c>
      <c r="F350" s="17">
        <f t="shared" si="286"/>
        <v>1838687</v>
      </c>
      <c r="G350" s="17">
        <f t="shared" si="286"/>
        <v>1602798</v>
      </c>
      <c r="H350" s="17">
        <f t="shared" si="286"/>
        <v>1957551</v>
      </c>
      <c r="I350" s="17">
        <f t="shared" si="286"/>
        <v>1977429</v>
      </c>
      <c r="J350" s="17">
        <f t="shared" si="286"/>
        <v>802422</v>
      </c>
      <c r="K350" s="17">
        <f t="shared" si="286"/>
        <v>1813663</v>
      </c>
      <c r="L350" s="17">
        <f t="shared" si="286"/>
        <v>1706196</v>
      </c>
      <c r="M350" s="17">
        <f t="shared" si="286"/>
        <v>2025864</v>
      </c>
      <c r="N350" s="17">
        <f t="shared" si="286"/>
        <v>2077129</v>
      </c>
      <c r="O350" s="17">
        <f t="shared" si="286"/>
        <v>2008420</v>
      </c>
      <c r="P350" s="17">
        <f t="shared" si="286"/>
        <v>21605611</v>
      </c>
      <c r="Q350" s="3"/>
      <c r="R350" s="17">
        <f t="shared" ref="R350:AD350" si="287">SUM(R311:R349)</f>
        <v>2018980</v>
      </c>
      <c r="S350" s="17">
        <f t="shared" si="287"/>
        <v>1804204</v>
      </c>
      <c r="T350" s="17">
        <f t="shared" si="287"/>
        <v>1718430</v>
      </c>
      <c r="U350" s="17">
        <f t="shared" si="287"/>
        <v>1864447</v>
      </c>
      <c r="V350" s="17">
        <f t="shared" si="287"/>
        <v>1812015</v>
      </c>
      <c r="W350" s="17">
        <f t="shared" si="287"/>
        <v>1757095</v>
      </c>
      <c r="X350" s="17">
        <f t="shared" si="287"/>
        <v>2342874</v>
      </c>
      <c r="Y350" s="17">
        <f t="shared" si="287"/>
        <v>1757431</v>
      </c>
      <c r="Z350" s="17">
        <f t="shared" si="287"/>
        <v>1804904</v>
      </c>
      <c r="AA350" s="17">
        <f t="shared" si="287"/>
        <v>1851055</v>
      </c>
      <c r="AB350" s="17">
        <f t="shared" si="287"/>
        <v>1933473</v>
      </c>
      <c r="AC350" s="17">
        <f t="shared" si="287"/>
        <v>1846306</v>
      </c>
      <c r="AD350" s="17">
        <f t="shared" si="287"/>
        <v>22511214</v>
      </c>
      <c r="AF350" s="17">
        <f t="shared" si="273"/>
        <v>7836</v>
      </c>
      <c r="AG350" s="17">
        <f t="shared" si="274"/>
        <v>-35568</v>
      </c>
      <c r="AH350" s="17">
        <f t="shared" si="275"/>
        <v>120257</v>
      </c>
      <c r="AI350" s="17">
        <f t="shared" si="276"/>
        <v>-261649</v>
      </c>
      <c r="AJ350" s="17">
        <f t="shared" si="277"/>
        <v>145536</v>
      </c>
      <c r="AK350" s="17">
        <f t="shared" si="278"/>
        <v>220334</v>
      </c>
      <c r="AL350" s="17">
        <f t="shared" si="279"/>
        <v>-1540452</v>
      </c>
      <c r="AM350" s="17">
        <f t="shared" si="280"/>
        <v>56232</v>
      </c>
      <c r="AN350" s="17">
        <f t="shared" si="281"/>
        <v>-98708</v>
      </c>
      <c r="AO350" s="17">
        <f t="shared" si="282"/>
        <v>174809</v>
      </c>
      <c r="AP350" s="17">
        <f t="shared" si="283"/>
        <v>143656</v>
      </c>
      <c r="AQ350" s="17">
        <f t="shared" si="284"/>
        <v>162114</v>
      </c>
      <c r="AR350" s="17">
        <f>SUM(AR311:AR349)</f>
        <v>-905603</v>
      </c>
    </row>
    <row r="351" spans="1:44" outlineLevel="2" x14ac:dyDescent="0.25">
      <c r="AR351" s="2"/>
    </row>
    <row r="352" spans="1:44" outlineLevel="2" x14ac:dyDescent="0.25">
      <c r="A352" s="1" t="s">
        <v>639</v>
      </c>
      <c r="B352" s="1" t="s">
        <v>640</v>
      </c>
      <c r="D352" s="3">
        <v>-3360203</v>
      </c>
      <c r="E352" s="3">
        <v>321879</v>
      </c>
      <c r="F352" s="3">
        <v>-285223</v>
      </c>
      <c r="G352" s="3">
        <v>430230</v>
      </c>
      <c r="H352" s="3">
        <v>783128</v>
      </c>
      <c r="I352" s="3">
        <v>78238</v>
      </c>
      <c r="J352" s="3">
        <v>-1337852</v>
      </c>
      <c r="K352" s="3">
        <v>-2801775</v>
      </c>
      <c r="L352" s="3">
        <v>5042468</v>
      </c>
      <c r="M352" s="3">
        <v>2768485</v>
      </c>
      <c r="N352" s="3">
        <v>1751610</v>
      </c>
      <c r="O352" s="3">
        <v>573167</v>
      </c>
      <c r="P352" s="3">
        <f t="shared" ref="P352" si="288">SUM(D352:O352)</f>
        <v>3964152</v>
      </c>
      <c r="Q352" s="3"/>
      <c r="R352" s="3">
        <v>-3486376</v>
      </c>
      <c r="S352" s="3">
        <v>-1592459</v>
      </c>
      <c r="T352" s="3">
        <v>-13288797</v>
      </c>
      <c r="U352" s="3">
        <v>-1128513</v>
      </c>
      <c r="V352" s="3">
        <v>-3742246</v>
      </c>
      <c r="W352" s="3">
        <v>-2129415</v>
      </c>
      <c r="X352" s="3">
        <v>-1457620</v>
      </c>
      <c r="Y352" s="3">
        <v>-3120632</v>
      </c>
      <c r="Z352" s="3">
        <v>-19045381</v>
      </c>
      <c r="AA352" s="3">
        <v>-13710367</v>
      </c>
      <c r="AB352" s="3">
        <v>2497096</v>
      </c>
      <c r="AC352" s="3">
        <v>577852</v>
      </c>
      <c r="AD352" s="3">
        <f t="shared" ref="AD352" si="289">SUM(R352:AC352)</f>
        <v>-59626858</v>
      </c>
      <c r="AF352" s="3">
        <f t="shared" ref="AF352:AQ358" si="290">D352-R352</f>
        <v>126173</v>
      </c>
      <c r="AG352" s="3">
        <f t="shared" si="290"/>
        <v>1914338</v>
      </c>
      <c r="AH352" s="3">
        <f t="shared" si="290"/>
        <v>13003574</v>
      </c>
      <c r="AI352" s="3">
        <f t="shared" si="290"/>
        <v>1558743</v>
      </c>
      <c r="AJ352" s="3">
        <f t="shared" si="290"/>
        <v>4525374</v>
      </c>
      <c r="AK352" s="3">
        <f t="shared" si="290"/>
        <v>2207653</v>
      </c>
      <c r="AL352" s="3">
        <f t="shared" si="290"/>
        <v>119768</v>
      </c>
      <c r="AM352" s="3">
        <f t="shared" si="290"/>
        <v>318857</v>
      </c>
      <c r="AN352" s="3">
        <f t="shared" si="290"/>
        <v>24087849</v>
      </c>
      <c r="AO352" s="3">
        <f t="shared" si="290"/>
        <v>16478852</v>
      </c>
      <c r="AP352" s="3">
        <f t="shared" si="290"/>
        <v>-745486</v>
      </c>
      <c r="AQ352" s="3">
        <f t="shared" si="290"/>
        <v>-4685</v>
      </c>
      <c r="AR352" s="3">
        <f t="shared" ref="AR352" si="291">SUM(AF352:AQ352)</f>
        <v>63591010</v>
      </c>
    </row>
    <row r="353" spans="1:44" outlineLevel="2" x14ac:dyDescent="0.25">
      <c r="A353" s="16" t="s">
        <v>83</v>
      </c>
      <c r="B353" s="1" t="s">
        <v>641</v>
      </c>
      <c r="D353" s="17">
        <f>+D352</f>
        <v>-3360203</v>
      </c>
      <c r="E353" s="17">
        <f t="shared" ref="E353:AD353" si="292">+E352</f>
        <v>321879</v>
      </c>
      <c r="F353" s="17">
        <f t="shared" si="292"/>
        <v>-285223</v>
      </c>
      <c r="G353" s="17">
        <f t="shared" si="292"/>
        <v>430230</v>
      </c>
      <c r="H353" s="17">
        <f t="shared" si="292"/>
        <v>783128</v>
      </c>
      <c r="I353" s="17">
        <f t="shared" si="292"/>
        <v>78238</v>
      </c>
      <c r="J353" s="17">
        <f t="shared" si="292"/>
        <v>-1337852</v>
      </c>
      <c r="K353" s="17">
        <f t="shared" si="292"/>
        <v>-2801775</v>
      </c>
      <c r="L353" s="17">
        <f t="shared" si="292"/>
        <v>5042468</v>
      </c>
      <c r="M353" s="17">
        <f t="shared" si="292"/>
        <v>2768485</v>
      </c>
      <c r="N353" s="17">
        <f t="shared" si="292"/>
        <v>1751610</v>
      </c>
      <c r="O353" s="17">
        <f t="shared" si="292"/>
        <v>573167</v>
      </c>
      <c r="P353" s="17">
        <f t="shared" si="292"/>
        <v>3964152</v>
      </c>
      <c r="Q353" s="3"/>
      <c r="R353" s="17">
        <f t="shared" si="292"/>
        <v>-3486376</v>
      </c>
      <c r="S353" s="17">
        <f t="shared" si="292"/>
        <v>-1592459</v>
      </c>
      <c r="T353" s="17">
        <f t="shared" si="292"/>
        <v>-13288797</v>
      </c>
      <c r="U353" s="17">
        <f t="shared" si="292"/>
        <v>-1128513</v>
      </c>
      <c r="V353" s="17">
        <f t="shared" si="292"/>
        <v>-3742246</v>
      </c>
      <c r="W353" s="17">
        <f t="shared" si="292"/>
        <v>-2129415</v>
      </c>
      <c r="X353" s="17">
        <f t="shared" si="292"/>
        <v>-1457620</v>
      </c>
      <c r="Y353" s="17">
        <f t="shared" si="292"/>
        <v>-3120632</v>
      </c>
      <c r="Z353" s="17">
        <f t="shared" si="292"/>
        <v>-19045381</v>
      </c>
      <c r="AA353" s="17">
        <f t="shared" si="292"/>
        <v>-13710367</v>
      </c>
      <c r="AB353" s="17">
        <f t="shared" si="292"/>
        <v>2497096</v>
      </c>
      <c r="AC353" s="17">
        <f t="shared" si="292"/>
        <v>577852</v>
      </c>
      <c r="AD353" s="17">
        <f t="shared" si="292"/>
        <v>-59626858</v>
      </c>
      <c r="AF353" s="17">
        <f t="shared" si="290"/>
        <v>126173</v>
      </c>
      <c r="AG353" s="17">
        <f t="shared" si="290"/>
        <v>1914338</v>
      </c>
      <c r="AH353" s="17">
        <f t="shared" si="290"/>
        <v>13003574</v>
      </c>
      <c r="AI353" s="17">
        <f t="shared" si="290"/>
        <v>1558743</v>
      </c>
      <c r="AJ353" s="17">
        <f t="shared" si="290"/>
        <v>4525374</v>
      </c>
      <c r="AK353" s="17">
        <f t="shared" si="290"/>
        <v>2207653</v>
      </c>
      <c r="AL353" s="17">
        <f t="shared" si="290"/>
        <v>119768</v>
      </c>
      <c r="AM353" s="17">
        <f t="shared" si="290"/>
        <v>318857</v>
      </c>
      <c r="AN353" s="17">
        <f t="shared" si="290"/>
        <v>24087849</v>
      </c>
      <c r="AO353" s="17">
        <f t="shared" si="290"/>
        <v>16478852</v>
      </c>
      <c r="AP353" s="17">
        <f t="shared" si="290"/>
        <v>-745486</v>
      </c>
      <c r="AQ353" s="17">
        <f t="shared" si="290"/>
        <v>-4685</v>
      </c>
      <c r="AR353" s="17">
        <f t="shared" ref="AR353" si="293">+AR352</f>
        <v>63591010</v>
      </c>
    </row>
    <row r="354" spans="1:44" x14ac:dyDescent="0.25">
      <c r="A354" s="1" t="s">
        <v>642</v>
      </c>
      <c r="B354" s="1" t="s">
        <v>643</v>
      </c>
      <c r="D354" s="3">
        <v>81956</v>
      </c>
      <c r="E354" s="3">
        <v>72618</v>
      </c>
      <c r="F354" s="3">
        <v>97037</v>
      </c>
      <c r="G354" s="3">
        <v>99639</v>
      </c>
      <c r="H354" s="3">
        <v>106164</v>
      </c>
      <c r="I354" s="3">
        <v>89838</v>
      </c>
      <c r="J354" s="3">
        <v>93968</v>
      </c>
      <c r="K354" s="3">
        <v>86681</v>
      </c>
      <c r="L354" s="3">
        <v>101928</v>
      </c>
      <c r="M354" s="3">
        <v>138871</v>
      </c>
      <c r="N354" s="3">
        <v>149169</v>
      </c>
      <c r="O354" s="3">
        <v>98033</v>
      </c>
      <c r="P354" s="3">
        <f t="shared" ref="P354:P355" si="294">SUM(D354:O354)</f>
        <v>1215902</v>
      </c>
      <c r="Q354" s="3"/>
      <c r="R354" s="3">
        <v>70670</v>
      </c>
      <c r="S354" s="3">
        <v>67398</v>
      </c>
      <c r="T354" s="3">
        <v>64100</v>
      </c>
      <c r="U354" s="3">
        <v>82389</v>
      </c>
      <c r="V354" s="3">
        <v>111958</v>
      </c>
      <c r="W354" s="3">
        <v>83146</v>
      </c>
      <c r="X354" s="3">
        <v>59287</v>
      </c>
      <c r="Y354" s="3">
        <v>71190</v>
      </c>
      <c r="Z354" s="3">
        <v>61785</v>
      </c>
      <c r="AA354" s="3">
        <v>55921</v>
      </c>
      <c r="AB354" s="3">
        <v>94443</v>
      </c>
      <c r="AC354" s="3">
        <v>82471</v>
      </c>
      <c r="AD354" s="3">
        <f t="shared" ref="AD354:AD355" si="295">SUM(R354:AC354)</f>
        <v>904758</v>
      </c>
      <c r="AF354" s="3">
        <f t="shared" si="290"/>
        <v>11286</v>
      </c>
      <c r="AG354" s="3">
        <f t="shared" si="290"/>
        <v>5220</v>
      </c>
      <c r="AH354" s="3">
        <f t="shared" si="290"/>
        <v>32937</v>
      </c>
      <c r="AI354" s="3">
        <f t="shared" si="290"/>
        <v>17250</v>
      </c>
      <c r="AJ354" s="3">
        <f t="shared" si="290"/>
        <v>-5794</v>
      </c>
      <c r="AK354" s="3">
        <f t="shared" si="290"/>
        <v>6692</v>
      </c>
      <c r="AL354" s="3">
        <f t="shared" si="290"/>
        <v>34681</v>
      </c>
      <c r="AM354" s="3">
        <f t="shared" si="290"/>
        <v>15491</v>
      </c>
      <c r="AN354" s="3">
        <f t="shared" si="290"/>
        <v>40143</v>
      </c>
      <c r="AO354" s="3">
        <f t="shared" si="290"/>
        <v>82950</v>
      </c>
      <c r="AP354" s="3">
        <f t="shared" si="290"/>
        <v>54726</v>
      </c>
      <c r="AQ354" s="3">
        <f t="shared" si="290"/>
        <v>15562</v>
      </c>
      <c r="AR354" s="3">
        <f t="shared" ref="AR354:AR355" si="296">SUM(AF354:AQ354)</f>
        <v>311144</v>
      </c>
    </row>
    <row r="355" spans="1:44" outlineLevel="2" x14ac:dyDescent="0.25">
      <c r="A355" s="1" t="s">
        <v>644</v>
      </c>
      <c r="B355" s="1" t="s">
        <v>645</v>
      </c>
      <c r="D355" s="3">
        <v>152860</v>
      </c>
      <c r="E355" s="3">
        <v>129431</v>
      </c>
      <c r="F355" s="3">
        <v>119666</v>
      </c>
      <c r="G355" s="3">
        <v>147917</v>
      </c>
      <c r="H355" s="3">
        <v>133392</v>
      </c>
      <c r="I355" s="3">
        <v>149634</v>
      </c>
      <c r="J355" s="3">
        <v>148628</v>
      </c>
      <c r="K355" s="3">
        <v>115662</v>
      </c>
      <c r="L355" s="3">
        <v>112200</v>
      </c>
      <c r="M355" s="3">
        <v>148407</v>
      </c>
      <c r="N355" s="3">
        <v>153536</v>
      </c>
      <c r="O355" s="3">
        <v>125258</v>
      </c>
      <c r="P355" s="3">
        <f t="shared" si="294"/>
        <v>1636591</v>
      </c>
      <c r="Q355" s="3"/>
      <c r="R355" s="3">
        <v>218656</v>
      </c>
      <c r="S355" s="3">
        <v>173474</v>
      </c>
      <c r="T355" s="3">
        <v>127871</v>
      </c>
      <c r="U355" s="3">
        <v>198168</v>
      </c>
      <c r="V355" s="3">
        <v>192526</v>
      </c>
      <c r="W355" s="3">
        <v>186098</v>
      </c>
      <c r="X355" s="3">
        <v>181560</v>
      </c>
      <c r="Y355" s="3">
        <v>182478</v>
      </c>
      <c r="Z355" s="3">
        <v>125289</v>
      </c>
      <c r="AA355" s="3">
        <v>164153</v>
      </c>
      <c r="AB355" s="3">
        <v>153039</v>
      </c>
      <c r="AC355" s="3">
        <v>171720</v>
      </c>
      <c r="AD355" s="3">
        <f t="shared" si="295"/>
        <v>2075032</v>
      </c>
      <c r="AF355" s="3">
        <f t="shared" si="290"/>
        <v>-65796</v>
      </c>
      <c r="AG355" s="3">
        <f t="shared" si="290"/>
        <v>-44043</v>
      </c>
      <c r="AH355" s="3">
        <f t="shared" si="290"/>
        <v>-8205</v>
      </c>
      <c r="AI355" s="3">
        <f t="shared" si="290"/>
        <v>-50251</v>
      </c>
      <c r="AJ355" s="3">
        <f t="shared" si="290"/>
        <v>-59134</v>
      </c>
      <c r="AK355" s="3">
        <f t="shared" si="290"/>
        <v>-36464</v>
      </c>
      <c r="AL355" s="3">
        <f t="shared" si="290"/>
        <v>-32932</v>
      </c>
      <c r="AM355" s="3">
        <f t="shared" si="290"/>
        <v>-66816</v>
      </c>
      <c r="AN355" s="3">
        <f t="shared" si="290"/>
        <v>-13089</v>
      </c>
      <c r="AO355" s="3">
        <f t="shared" si="290"/>
        <v>-15746</v>
      </c>
      <c r="AP355" s="3">
        <f t="shared" si="290"/>
        <v>497</v>
      </c>
      <c r="AQ355" s="3">
        <f t="shared" si="290"/>
        <v>-46462</v>
      </c>
      <c r="AR355" s="3">
        <f t="shared" si="296"/>
        <v>-438441</v>
      </c>
    </row>
    <row r="356" spans="1:44" outlineLevel="2" x14ac:dyDescent="0.25">
      <c r="A356" s="16" t="s">
        <v>83</v>
      </c>
      <c r="B356" s="1" t="s">
        <v>646</v>
      </c>
      <c r="D356" s="17">
        <f>+D354+D355</f>
        <v>234816</v>
      </c>
      <c r="E356" s="17">
        <f t="shared" ref="E356:AD356" si="297">+E354+E355</f>
        <v>202049</v>
      </c>
      <c r="F356" s="17">
        <f t="shared" si="297"/>
        <v>216703</v>
      </c>
      <c r="G356" s="17">
        <f t="shared" si="297"/>
        <v>247556</v>
      </c>
      <c r="H356" s="17">
        <f t="shared" si="297"/>
        <v>239556</v>
      </c>
      <c r="I356" s="17">
        <f t="shared" si="297"/>
        <v>239472</v>
      </c>
      <c r="J356" s="17">
        <f t="shared" si="297"/>
        <v>242596</v>
      </c>
      <c r="K356" s="17">
        <f t="shared" si="297"/>
        <v>202343</v>
      </c>
      <c r="L356" s="17">
        <f t="shared" si="297"/>
        <v>214128</v>
      </c>
      <c r="M356" s="17">
        <f t="shared" si="297"/>
        <v>287278</v>
      </c>
      <c r="N356" s="17">
        <f t="shared" si="297"/>
        <v>302705</v>
      </c>
      <c r="O356" s="17">
        <f t="shared" si="297"/>
        <v>223291</v>
      </c>
      <c r="P356" s="17">
        <f t="shared" si="297"/>
        <v>2852493</v>
      </c>
      <c r="Q356" s="3"/>
      <c r="R356" s="17">
        <f t="shared" si="297"/>
        <v>289326</v>
      </c>
      <c r="S356" s="17">
        <f t="shared" si="297"/>
        <v>240872</v>
      </c>
      <c r="T356" s="17">
        <f t="shared" si="297"/>
        <v>191971</v>
      </c>
      <c r="U356" s="17">
        <f t="shared" si="297"/>
        <v>280557</v>
      </c>
      <c r="V356" s="17">
        <f t="shared" si="297"/>
        <v>304484</v>
      </c>
      <c r="W356" s="17">
        <f t="shared" si="297"/>
        <v>269244</v>
      </c>
      <c r="X356" s="17">
        <f t="shared" si="297"/>
        <v>240847</v>
      </c>
      <c r="Y356" s="17">
        <f t="shared" si="297"/>
        <v>253668</v>
      </c>
      <c r="Z356" s="17">
        <f t="shared" si="297"/>
        <v>187074</v>
      </c>
      <c r="AA356" s="17">
        <f t="shared" si="297"/>
        <v>220074</v>
      </c>
      <c r="AB356" s="17">
        <f t="shared" si="297"/>
        <v>247482</v>
      </c>
      <c r="AC356" s="17">
        <f t="shared" si="297"/>
        <v>254191</v>
      </c>
      <c r="AD356" s="17">
        <f t="shared" si="297"/>
        <v>2979790</v>
      </c>
      <c r="AF356" s="17">
        <f t="shared" si="290"/>
        <v>-54510</v>
      </c>
      <c r="AG356" s="17">
        <f t="shared" si="290"/>
        <v>-38823</v>
      </c>
      <c r="AH356" s="17">
        <f t="shared" si="290"/>
        <v>24732</v>
      </c>
      <c r="AI356" s="17">
        <f t="shared" si="290"/>
        <v>-33001</v>
      </c>
      <c r="AJ356" s="17">
        <f t="shared" si="290"/>
        <v>-64928</v>
      </c>
      <c r="AK356" s="17">
        <f t="shared" si="290"/>
        <v>-29772</v>
      </c>
      <c r="AL356" s="17">
        <f t="shared" si="290"/>
        <v>1749</v>
      </c>
      <c r="AM356" s="17">
        <f t="shared" si="290"/>
        <v>-51325</v>
      </c>
      <c r="AN356" s="17">
        <f t="shared" si="290"/>
        <v>27054</v>
      </c>
      <c r="AO356" s="17">
        <f t="shared" si="290"/>
        <v>67204</v>
      </c>
      <c r="AP356" s="17">
        <f t="shared" si="290"/>
        <v>55223</v>
      </c>
      <c r="AQ356" s="17">
        <f t="shared" si="290"/>
        <v>-30900</v>
      </c>
      <c r="AR356" s="17">
        <f t="shared" ref="AR356" si="298">+AR354+AR355</f>
        <v>-127297</v>
      </c>
    </row>
    <row r="357" spans="1:44" outlineLevel="2" x14ac:dyDescent="0.25">
      <c r="B357" s="1" t="s">
        <v>647</v>
      </c>
      <c r="D357" s="3">
        <v>82186</v>
      </c>
      <c r="E357" s="3">
        <v>70717</v>
      </c>
      <c r="F357" s="3">
        <v>75846</v>
      </c>
      <c r="G357" s="3">
        <v>86645</v>
      </c>
      <c r="H357" s="3">
        <v>83844</v>
      </c>
      <c r="I357" s="3">
        <v>83815</v>
      </c>
      <c r="J357" s="3">
        <v>84909</v>
      </c>
      <c r="K357" s="3">
        <v>70820</v>
      </c>
      <c r="L357" s="3">
        <v>74945</v>
      </c>
      <c r="M357" s="3">
        <v>100547</v>
      </c>
      <c r="N357" s="3">
        <v>105947</v>
      </c>
      <c r="O357" s="3">
        <v>78152</v>
      </c>
      <c r="P357" s="3">
        <f t="shared" ref="P357" si="299">SUM(D357:O357)</f>
        <v>998373</v>
      </c>
      <c r="Q357" s="3"/>
      <c r="R357" s="3">
        <v>101264</v>
      </c>
      <c r="S357" s="3">
        <v>84305</v>
      </c>
      <c r="T357" s="3">
        <v>67190</v>
      </c>
      <c r="U357" s="3">
        <v>98195</v>
      </c>
      <c r="V357" s="3">
        <v>106570</v>
      </c>
      <c r="W357" s="3">
        <v>94235</v>
      </c>
      <c r="X357" s="3">
        <v>84296</v>
      </c>
      <c r="Y357" s="3">
        <v>88784</v>
      </c>
      <c r="Z357" s="3">
        <v>65476</v>
      </c>
      <c r="AA357" s="3">
        <v>77026</v>
      </c>
      <c r="AB357" s="3">
        <v>86618</v>
      </c>
      <c r="AC357" s="3">
        <v>88967</v>
      </c>
      <c r="AD357" s="3">
        <f t="shared" ref="AD357" si="300">SUM(R357:AC357)</f>
        <v>1042926</v>
      </c>
      <c r="AF357" s="3">
        <f t="shared" si="290"/>
        <v>-19078</v>
      </c>
      <c r="AG357" s="3">
        <f t="shared" si="290"/>
        <v>-13588</v>
      </c>
      <c r="AH357" s="3">
        <f t="shared" si="290"/>
        <v>8656</v>
      </c>
      <c r="AI357" s="3">
        <f t="shared" si="290"/>
        <v>-11550</v>
      </c>
      <c r="AJ357" s="3">
        <f t="shared" si="290"/>
        <v>-22726</v>
      </c>
      <c r="AK357" s="3">
        <f t="shared" si="290"/>
        <v>-10420</v>
      </c>
      <c r="AL357" s="3">
        <f t="shared" si="290"/>
        <v>613</v>
      </c>
      <c r="AM357" s="3">
        <f t="shared" si="290"/>
        <v>-17964</v>
      </c>
      <c r="AN357" s="3">
        <f t="shared" si="290"/>
        <v>9469</v>
      </c>
      <c r="AO357" s="3">
        <f t="shared" si="290"/>
        <v>23521</v>
      </c>
      <c r="AP357" s="3">
        <f t="shared" si="290"/>
        <v>19329</v>
      </c>
      <c r="AQ357" s="3">
        <f t="shared" si="290"/>
        <v>-10815</v>
      </c>
      <c r="AR357" s="3">
        <f t="shared" ref="AR357" si="301">SUM(AF357:AQ357)</f>
        <v>-44553</v>
      </c>
    </row>
    <row r="358" spans="1:44" outlineLevel="2" x14ac:dyDescent="0.25">
      <c r="A358" s="16" t="s">
        <v>83</v>
      </c>
      <c r="B358" s="1" t="s">
        <v>648</v>
      </c>
      <c r="D358" s="17">
        <f t="shared" ref="D358:AD358" si="302">D353+D357</f>
        <v>-3278017</v>
      </c>
      <c r="E358" s="17">
        <f t="shared" si="302"/>
        <v>392596</v>
      </c>
      <c r="F358" s="17">
        <f t="shared" si="302"/>
        <v>-209377</v>
      </c>
      <c r="G358" s="17">
        <f t="shared" si="302"/>
        <v>516875</v>
      </c>
      <c r="H358" s="17">
        <f t="shared" si="302"/>
        <v>866972</v>
      </c>
      <c r="I358" s="17">
        <f t="shared" si="302"/>
        <v>162053</v>
      </c>
      <c r="J358" s="17">
        <f t="shared" si="302"/>
        <v>-1252943</v>
      </c>
      <c r="K358" s="17">
        <f t="shared" si="302"/>
        <v>-2730955</v>
      </c>
      <c r="L358" s="17">
        <f t="shared" si="302"/>
        <v>5117413</v>
      </c>
      <c r="M358" s="17">
        <f t="shared" si="302"/>
        <v>2869032</v>
      </c>
      <c r="N358" s="17">
        <f t="shared" si="302"/>
        <v>1857557</v>
      </c>
      <c r="O358" s="17">
        <f t="shared" si="302"/>
        <v>651319</v>
      </c>
      <c r="P358" s="17">
        <f t="shared" si="302"/>
        <v>4962525</v>
      </c>
      <c r="Q358" s="3"/>
      <c r="R358" s="17">
        <f t="shared" si="302"/>
        <v>-3385112</v>
      </c>
      <c r="S358" s="17">
        <f t="shared" si="302"/>
        <v>-1508154</v>
      </c>
      <c r="T358" s="17">
        <f t="shared" si="302"/>
        <v>-13221607</v>
      </c>
      <c r="U358" s="17">
        <f t="shared" si="302"/>
        <v>-1030318</v>
      </c>
      <c r="V358" s="17">
        <f t="shared" si="302"/>
        <v>-3635676</v>
      </c>
      <c r="W358" s="17">
        <f t="shared" si="302"/>
        <v>-2035180</v>
      </c>
      <c r="X358" s="17">
        <f t="shared" si="302"/>
        <v>-1373324</v>
      </c>
      <c r="Y358" s="17">
        <f t="shared" si="302"/>
        <v>-3031848</v>
      </c>
      <c r="Z358" s="17">
        <f t="shared" si="302"/>
        <v>-18979905</v>
      </c>
      <c r="AA358" s="17">
        <f t="shared" si="302"/>
        <v>-13633341</v>
      </c>
      <c r="AB358" s="17">
        <f t="shared" si="302"/>
        <v>2583714</v>
      </c>
      <c r="AC358" s="17">
        <f t="shared" si="302"/>
        <v>666819</v>
      </c>
      <c r="AD358" s="17">
        <f t="shared" si="302"/>
        <v>-58583932</v>
      </c>
      <c r="AF358" s="17">
        <f t="shared" si="290"/>
        <v>107095</v>
      </c>
      <c r="AG358" s="17">
        <f t="shared" si="290"/>
        <v>1900750</v>
      </c>
      <c r="AH358" s="17">
        <f t="shared" si="290"/>
        <v>13012230</v>
      </c>
      <c r="AI358" s="17">
        <f t="shared" si="290"/>
        <v>1547193</v>
      </c>
      <c r="AJ358" s="17">
        <f t="shared" si="290"/>
        <v>4502648</v>
      </c>
      <c r="AK358" s="17">
        <f t="shared" si="290"/>
        <v>2197233</v>
      </c>
      <c r="AL358" s="17">
        <f t="shared" si="290"/>
        <v>120381</v>
      </c>
      <c r="AM358" s="17">
        <f t="shared" si="290"/>
        <v>300893</v>
      </c>
      <c r="AN358" s="17">
        <f t="shared" si="290"/>
        <v>24097318</v>
      </c>
      <c r="AO358" s="17">
        <f t="shared" si="290"/>
        <v>16502373</v>
      </c>
      <c r="AP358" s="17">
        <f t="shared" si="290"/>
        <v>-726157</v>
      </c>
      <c r="AQ358" s="17">
        <f t="shared" si="290"/>
        <v>-15500</v>
      </c>
      <c r="AR358" s="17">
        <f t="shared" ref="AR358" si="303">AR353+AR357</f>
        <v>63546457</v>
      </c>
    </row>
    <row r="359" spans="1:44" outlineLevel="2" x14ac:dyDescent="0.25">
      <c r="AR359" s="2"/>
    </row>
    <row r="360" spans="1:44" outlineLevel="2" x14ac:dyDescent="0.25">
      <c r="A360" s="1" t="s">
        <v>649</v>
      </c>
      <c r="B360" s="1" t="s">
        <v>650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f t="shared" ref="P360:P365" si="304">SUM(D360:O360)</f>
        <v>0</v>
      </c>
      <c r="Q360" s="3"/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-1833</v>
      </c>
      <c r="AA360" s="3">
        <v>0</v>
      </c>
      <c r="AB360" s="3">
        <v>0</v>
      </c>
      <c r="AC360" s="3">
        <v>0</v>
      </c>
      <c r="AD360" s="3">
        <f t="shared" ref="AD360:AD365" si="305">SUM(R360:AC360)</f>
        <v>-1833</v>
      </c>
      <c r="AF360" s="3">
        <f t="shared" ref="AF360:AQ366" si="306">D360-R360</f>
        <v>0</v>
      </c>
      <c r="AG360" s="3">
        <f t="shared" si="306"/>
        <v>0</v>
      </c>
      <c r="AH360" s="3">
        <f t="shared" si="306"/>
        <v>0</v>
      </c>
      <c r="AI360" s="3">
        <f t="shared" si="306"/>
        <v>0</v>
      </c>
      <c r="AJ360" s="3">
        <f t="shared" si="306"/>
        <v>0</v>
      </c>
      <c r="AK360" s="3">
        <f t="shared" si="306"/>
        <v>0</v>
      </c>
      <c r="AL360" s="3">
        <f t="shared" si="306"/>
        <v>0</v>
      </c>
      <c r="AM360" s="3">
        <f t="shared" si="306"/>
        <v>0</v>
      </c>
      <c r="AN360" s="3">
        <f t="shared" si="306"/>
        <v>1833</v>
      </c>
      <c r="AO360" s="3">
        <f t="shared" si="306"/>
        <v>0</v>
      </c>
      <c r="AP360" s="3">
        <f t="shared" si="306"/>
        <v>0</v>
      </c>
      <c r="AQ360" s="3">
        <f t="shared" si="306"/>
        <v>0</v>
      </c>
      <c r="AR360" s="3">
        <f t="shared" ref="AR360:AR365" si="307">SUM(AF360:AQ360)</f>
        <v>1833</v>
      </c>
    </row>
    <row r="361" spans="1:44" outlineLevel="2" x14ac:dyDescent="0.25">
      <c r="A361" s="1" t="s">
        <v>651</v>
      </c>
      <c r="B361" s="1" t="s">
        <v>650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22590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f t="shared" si="304"/>
        <v>22590</v>
      </c>
      <c r="Q361" s="3"/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f t="shared" si="305"/>
        <v>0</v>
      </c>
      <c r="AF361" s="3">
        <f t="shared" si="306"/>
        <v>0</v>
      </c>
      <c r="AG361" s="3">
        <f t="shared" si="306"/>
        <v>0</v>
      </c>
      <c r="AH361" s="3">
        <f t="shared" si="306"/>
        <v>0</v>
      </c>
      <c r="AI361" s="3">
        <f t="shared" si="306"/>
        <v>0</v>
      </c>
      <c r="AJ361" s="3">
        <f t="shared" si="306"/>
        <v>0</v>
      </c>
      <c r="AK361" s="3">
        <f t="shared" si="306"/>
        <v>0</v>
      </c>
      <c r="AL361" s="3">
        <f t="shared" si="306"/>
        <v>22590</v>
      </c>
      <c r="AM361" s="3">
        <f t="shared" si="306"/>
        <v>0</v>
      </c>
      <c r="AN361" s="3">
        <f t="shared" si="306"/>
        <v>0</v>
      </c>
      <c r="AO361" s="3">
        <f t="shared" si="306"/>
        <v>0</v>
      </c>
      <c r="AP361" s="3">
        <f t="shared" si="306"/>
        <v>0</v>
      </c>
      <c r="AQ361" s="3">
        <f t="shared" si="306"/>
        <v>0</v>
      </c>
      <c r="AR361" s="3">
        <f t="shared" si="307"/>
        <v>22590</v>
      </c>
    </row>
    <row r="362" spans="1:44" x14ac:dyDescent="0.25">
      <c r="A362" s="1" t="s">
        <v>652</v>
      </c>
      <c r="B362" s="1" t="s">
        <v>650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f t="shared" si="304"/>
        <v>0</v>
      </c>
      <c r="Q362" s="3"/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91280</v>
      </c>
      <c r="AA362" s="3">
        <v>0</v>
      </c>
      <c r="AB362" s="3">
        <v>0</v>
      </c>
      <c r="AC362" s="3">
        <v>0</v>
      </c>
      <c r="AD362" s="3">
        <f t="shared" si="305"/>
        <v>91280</v>
      </c>
      <c r="AF362" s="3">
        <f t="shared" si="306"/>
        <v>0</v>
      </c>
      <c r="AG362" s="3">
        <f t="shared" si="306"/>
        <v>0</v>
      </c>
      <c r="AH362" s="3">
        <f t="shared" si="306"/>
        <v>0</v>
      </c>
      <c r="AI362" s="3">
        <f t="shared" si="306"/>
        <v>0</v>
      </c>
      <c r="AJ362" s="3">
        <f t="shared" si="306"/>
        <v>0</v>
      </c>
      <c r="AK362" s="3">
        <f t="shared" si="306"/>
        <v>0</v>
      </c>
      <c r="AL362" s="3">
        <f t="shared" si="306"/>
        <v>0</v>
      </c>
      <c r="AM362" s="3">
        <f t="shared" si="306"/>
        <v>0</v>
      </c>
      <c r="AN362" s="3">
        <f t="shared" si="306"/>
        <v>-91280</v>
      </c>
      <c r="AO362" s="3">
        <f t="shared" si="306"/>
        <v>0</v>
      </c>
      <c r="AP362" s="3">
        <f t="shared" si="306"/>
        <v>0</v>
      </c>
      <c r="AQ362" s="3">
        <f t="shared" si="306"/>
        <v>0</v>
      </c>
      <c r="AR362" s="3">
        <f t="shared" si="307"/>
        <v>-91280</v>
      </c>
    </row>
    <row r="363" spans="1:44" outlineLevel="2" x14ac:dyDescent="0.25">
      <c r="A363" s="1" t="s">
        <v>653</v>
      </c>
      <c r="B363" s="1" t="s">
        <v>650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1539890</v>
      </c>
      <c r="M363" s="3">
        <v>0</v>
      </c>
      <c r="N363" s="3">
        <v>0</v>
      </c>
      <c r="O363" s="3">
        <v>0</v>
      </c>
      <c r="P363" s="3">
        <f t="shared" si="304"/>
        <v>1539890</v>
      </c>
      <c r="Q363" s="3"/>
      <c r="R363" s="3">
        <v>-704626</v>
      </c>
      <c r="S363" s="3">
        <v>-358087</v>
      </c>
      <c r="T363" s="3">
        <v>-2631057</v>
      </c>
      <c r="U363" s="3">
        <v>-471560</v>
      </c>
      <c r="V363" s="3">
        <v>-859584</v>
      </c>
      <c r="W363" s="3">
        <v>-259344</v>
      </c>
      <c r="X363" s="3">
        <v>-347944</v>
      </c>
      <c r="Y363" s="3">
        <v>-663648</v>
      </c>
      <c r="Z363" s="3">
        <v>-674412</v>
      </c>
      <c r="AA363" s="3">
        <v>6004791</v>
      </c>
      <c r="AB363" s="3">
        <v>0</v>
      </c>
      <c r="AC363" s="3">
        <v>0</v>
      </c>
      <c r="AD363" s="3">
        <f t="shared" si="305"/>
        <v>-965471</v>
      </c>
      <c r="AF363" s="3">
        <f t="shared" si="306"/>
        <v>704626</v>
      </c>
      <c r="AG363" s="3">
        <f t="shared" si="306"/>
        <v>358087</v>
      </c>
      <c r="AH363" s="3">
        <f t="shared" si="306"/>
        <v>2631057</v>
      </c>
      <c r="AI363" s="3">
        <f t="shared" si="306"/>
        <v>471560</v>
      </c>
      <c r="AJ363" s="3">
        <f t="shared" si="306"/>
        <v>859584</v>
      </c>
      <c r="AK363" s="3">
        <f t="shared" si="306"/>
        <v>259344</v>
      </c>
      <c r="AL363" s="3">
        <f t="shared" si="306"/>
        <v>347944</v>
      </c>
      <c r="AM363" s="3">
        <f t="shared" si="306"/>
        <v>663648</v>
      </c>
      <c r="AN363" s="3">
        <f t="shared" si="306"/>
        <v>2214302</v>
      </c>
      <c r="AO363" s="3">
        <f t="shared" si="306"/>
        <v>-6004791</v>
      </c>
      <c r="AP363" s="3">
        <f t="shared" si="306"/>
        <v>0</v>
      </c>
      <c r="AQ363" s="3">
        <f t="shared" si="306"/>
        <v>0</v>
      </c>
      <c r="AR363" s="3">
        <f t="shared" si="307"/>
        <v>2505361</v>
      </c>
    </row>
    <row r="364" spans="1:44" outlineLevel="2" x14ac:dyDescent="0.25">
      <c r="A364" s="1" t="s">
        <v>654</v>
      </c>
      <c r="B364" s="1" t="s">
        <v>650</v>
      </c>
      <c r="D364" s="3">
        <v>-802043</v>
      </c>
      <c r="E364" s="3">
        <v>217004</v>
      </c>
      <c r="F364" s="3">
        <v>103316</v>
      </c>
      <c r="G364" s="3">
        <v>-1910726</v>
      </c>
      <c r="H364" s="3">
        <v>327052</v>
      </c>
      <c r="I364" s="3">
        <v>196182</v>
      </c>
      <c r="J364" s="3">
        <v>-484254</v>
      </c>
      <c r="K364" s="3">
        <v>-370721</v>
      </c>
      <c r="L364" s="3">
        <v>828999</v>
      </c>
      <c r="M364" s="3">
        <v>-498819</v>
      </c>
      <c r="N364" s="3">
        <v>0</v>
      </c>
      <c r="O364" s="3">
        <v>0</v>
      </c>
      <c r="P364" s="3">
        <f t="shared" si="304"/>
        <v>-2394010</v>
      </c>
      <c r="Q364" s="3"/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655256</v>
      </c>
      <c r="AC364" s="3">
        <v>272734</v>
      </c>
      <c r="AD364" s="3">
        <f t="shared" si="305"/>
        <v>927990</v>
      </c>
      <c r="AF364" s="3">
        <f t="shared" si="306"/>
        <v>-802043</v>
      </c>
      <c r="AG364" s="3">
        <f t="shared" si="306"/>
        <v>217004</v>
      </c>
      <c r="AH364" s="3">
        <f t="shared" si="306"/>
        <v>103316</v>
      </c>
      <c r="AI364" s="3">
        <f t="shared" si="306"/>
        <v>-1910726</v>
      </c>
      <c r="AJ364" s="3">
        <f t="shared" si="306"/>
        <v>327052</v>
      </c>
      <c r="AK364" s="3">
        <f t="shared" si="306"/>
        <v>196182</v>
      </c>
      <c r="AL364" s="3">
        <f t="shared" si="306"/>
        <v>-484254</v>
      </c>
      <c r="AM364" s="3">
        <f t="shared" si="306"/>
        <v>-370721</v>
      </c>
      <c r="AN364" s="3">
        <f t="shared" si="306"/>
        <v>828999</v>
      </c>
      <c r="AO364" s="3">
        <f t="shared" si="306"/>
        <v>-498819</v>
      </c>
      <c r="AP364" s="3">
        <f t="shared" si="306"/>
        <v>-655256</v>
      </c>
      <c r="AQ364" s="3">
        <f t="shared" si="306"/>
        <v>-272734</v>
      </c>
      <c r="AR364" s="3">
        <f t="shared" si="307"/>
        <v>-3322000</v>
      </c>
    </row>
    <row r="365" spans="1:44" outlineLevel="2" x14ac:dyDescent="0.25">
      <c r="A365" s="1" t="s">
        <v>655</v>
      </c>
      <c r="B365" s="1" t="s">
        <v>650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447139</v>
      </c>
      <c r="O365" s="3">
        <v>285608</v>
      </c>
      <c r="P365" s="3">
        <f t="shared" si="304"/>
        <v>732747</v>
      </c>
      <c r="Q365" s="3"/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f t="shared" si="305"/>
        <v>0</v>
      </c>
      <c r="AF365" s="3">
        <f t="shared" si="306"/>
        <v>0</v>
      </c>
      <c r="AG365" s="3">
        <f t="shared" si="306"/>
        <v>0</v>
      </c>
      <c r="AH365" s="3">
        <f t="shared" si="306"/>
        <v>0</v>
      </c>
      <c r="AI365" s="3">
        <f t="shared" si="306"/>
        <v>0</v>
      </c>
      <c r="AJ365" s="3">
        <f t="shared" si="306"/>
        <v>0</v>
      </c>
      <c r="AK365" s="3">
        <f t="shared" si="306"/>
        <v>0</v>
      </c>
      <c r="AL365" s="3">
        <f t="shared" si="306"/>
        <v>0</v>
      </c>
      <c r="AM365" s="3">
        <f t="shared" si="306"/>
        <v>0</v>
      </c>
      <c r="AN365" s="3">
        <f t="shared" si="306"/>
        <v>0</v>
      </c>
      <c r="AO365" s="3">
        <f t="shared" si="306"/>
        <v>0</v>
      </c>
      <c r="AP365" s="3">
        <f t="shared" si="306"/>
        <v>447139</v>
      </c>
      <c r="AQ365" s="3">
        <f t="shared" si="306"/>
        <v>285608</v>
      </c>
      <c r="AR365" s="3">
        <f t="shared" si="307"/>
        <v>732747</v>
      </c>
    </row>
    <row r="366" spans="1:44" outlineLevel="2" x14ac:dyDescent="0.25">
      <c r="A366" s="16" t="s">
        <v>83</v>
      </c>
      <c r="B366" s="1" t="s">
        <v>656</v>
      </c>
      <c r="D366" s="17">
        <f>SUM(D360:D365)</f>
        <v>-802043</v>
      </c>
      <c r="E366" s="17">
        <f t="shared" ref="E366:AD366" si="308">SUM(E360:E365)</f>
        <v>217004</v>
      </c>
      <c r="F366" s="17">
        <f t="shared" si="308"/>
        <v>103316</v>
      </c>
      <c r="G366" s="17">
        <f t="shared" si="308"/>
        <v>-1910726</v>
      </c>
      <c r="H366" s="17">
        <f t="shared" si="308"/>
        <v>327052</v>
      </c>
      <c r="I366" s="17">
        <f t="shared" si="308"/>
        <v>196182</v>
      </c>
      <c r="J366" s="17">
        <f t="shared" si="308"/>
        <v>-461664</v>
      </c>
      <c r="K366" s="17">
        <f t="shared" si="308"/>
        <v>-370721</v>
      </c>
      <c r="L366" s="17">
        <f t="shared" si="308"/>
        <v>2368889</v>
      </c>
      <c r="M366" s="17">
        <f t="shared" si="308"/>
        <v>-498819</v>
      </c>
      <c r="N366" s="17">
        <f t="shared" si="308"/>
        <v>447139</v>
      </c>
      <c r="O366" s="17">
        <f t="shared" si="308"/>
        <v>285608</v>
      </c>
      <c r="P366" s="17">
        <f t="shared" si="308"/>
        <v>-98783</v>
      </c>
      <c r="Q366" s="3"/>
      <c r="R366" s="17">
        <f t="shared" si="308"/>
        <v>-704626</v>
      </c>
      <c r="S366" s="17">
        <f t="shared" si="308"/>
        <v>-358087</v>
      </c>
      <c r="T366" s="17">
        <f t="shared" si="308"/>
        <v>-2631057</v>
      </c>
      <c r="U366" s="17">
        <f t="shared" si="308"/>
        <v>-471560</v>
      </c>
      <c r="V366" s="17">
        <f t="shared" si="308"/>
        <v>-859584</v>
      </c>
      <c r="W366" s="17">
        <f t="shared" si="308"/>
        <v>-259344</v>
      </c>
      <c r="X366" s="17">
        <f t="shared" si="308"/>
        <v>-347944</v>
      </c>
      <c r="Y366" s="17">
        <f t="shared" si="308"/>
        <v>-663648</v>
      </c>
      <c r="Z366" s="17">
        <f t="shared" si="308"/>
        <v>-584965</v>
      </c>
      <c r="AA366" s="17">
        <f t="shared" si="308"/>
        <v>6004791</v>
      </c>
      <c r="AB366" s="17">
        <f t="shared" si="308"/>
        <v>655256</v>
      </c>
      <c r="AC366" s="17">
        <f t="shared" si="308"/>
        <v>272734</v>
      </c>
      <c r="AD366" s="17">
        <f t="shared" si="308"/>
        <v>51966</v>
      </c>
      <c r="AF366" s="17">
        <f t="shared" si="306"/>
        <v>-97417</v>
      </c>
      <c r="AG366" s="17">
        <f t="shared" si="306"/>
        <v>575091</v>
      </c>
      <c r="AH366" s="17">
        <f t="shared" si="306"/>
        <v>2734373</v>
      </c>
      <c r="AI366" s="17">
        <f t="shared" si="306"/>
        <v>-1439166</v>
      </c>
      <c r="AJ366" s="17">
        <f t="shared" si="306"/>
        <v>1186636</v>
      </c>
      <c r="AK366" s="17">
        <f t="shared" si="306"/>
        <v>455526</v>
      </c>
      <c r="AL366" s="17">
        <f t="shared" si="306"/>
        <v>-113720</v>
      </c>
      <c r="AM366" s="17">
        <f t="shared" si="306"/>
        <v>292927</v>
      </c>
      <c r="AN366" s="17">
        <f t="shared" si="306"/>
        <v>2953854</v>
      </c>
      <c r="AO366" s="17">
        <f t="shared" si="306"/>
        <v>-6503610</v>
      </c>
      <c r="AP366" s="17">
        <f t="shared" si="306"/>
        <v>-208117</v>
      </c>
      <c r="AQ366" s="17">
        <f t="shared" si="306"/>
        <v>12874</v>
      </c>
      <c r="AR366" s="17">
        <f t="shared" ref="AR366" si="309">SUM(AR360:AR365)</f>
        <v>-150749</v>
      </c>
    </row>
    <row r="367" spans="1:44" outlineLevel="2" x14ac:dyDescent="0.25">
      <c r="AR367" s="2"/>
    </row>
    <row r="368" spans="1:44" outlineLevel="2" x14ac:dyDescent="0.25">
      <c r="A368" s="1" t="s">
        <v>657</v>
      </c>
      <c r="B368" s="1" t="s">
        <v>658</v>
      </c>
      <c r="D368" s="3">
        <v>24246836</v>
      </c>
      <c r="E368" s="3">
        <v>3412705</v>
      </c>
      <c r="F368" s="3">
        <v>3525061</v>
      </c>
      <c r="G368" s="3">
        <v>6258087</v>
      </c>
      <c r="H368" s="3">
        <v>3766126</v>
      </c>
      <c r="I368" s="3">
        <v>6606934</v>
      </c>
      <c r="J368" s="3">
        <v>5099194</v>
      </c>
      <c r="K368" s="3">
        <v>6739379</v>
      </c>
      <c r="L368" s="3">
        <v>23597405</v>
      </c>
      <c r="M368" s="3">
        <v>15417841</v>
      </c>
      <c r="N368" s="3">
        <v>3480039</v>
      </c>
      <c r="O368" s="3">
        <v>2883179</v>
      </c>
      <c r="P368" s="3">
        <f t="shared" ref="P368:P369" si="310">SUM(D368:O368)</f>
        <v>105032786</v>
      </c>
      <c r="Q368" s="3"/>
      <c r="R368" s="3">
        <v>8240778</v>
      </c>
      <c r="S368" s="3">
        <v>5450729</v>
      </c>
      <c r="T368" s="3">
        <v>20357873</v>
      </c>
      <c r="U368" s="3">
        <v>13415003</v>
      </c>
      <c r="V368" s="3">
        <v>19364228</v>
      </c>
      <c r="W368" s="3">
        <v>6959021</v>
      </c>
      <c r="X368" s="3">
        <v>7837788</v>
      </c>
      <c r="Y368" s="3">
        <v>6519656</v>
      </c>
      <c r="Z368" s="3">
        <v>47522206</v>
      </c>
      <c r="AA368" s="3">
        <v>131346095</v>
      </c>
      <c r="AB368" s="3">
        <v>5503933</v>
      </c>
      <c r="AC368" s="3">
        <v>5053912</v>
      </c>
      <c r="AD368" s="3">
        <f t="shared" ref="AD368:AD369" si="311">SUM(R368:AC368)</f>
        <v>277571222</v>
      </c>
      <c r="AF368" s="3">
        <f t="shared" ref="AF368:AQ370" si="312">D368-R368</f>
        <v>16006058</v>
      </c>
      <c r="AG368" s="3">
        <f t="shared" si="312"/>
        <v>-2038024</v>
      </c>
      <c r="AH368" s="3">
        <f t="shared" si="312"/>
        <v>-16832812</v>
      </c>
      <c r="AI368" s="3">
        <f t="shared" si="312"/>
        <v>-7156916</v>
      </c>
      <c r="AJ368" s="3">
        <f t="shared" si="312"/>
        <v>-15598102</v>
      </c>
      <c r="AK368" s="3">
        <f t="shared" si="312"/>
        <v>-352087</v>
      </c>
      <c r="AL368" s="3">
        <f t="shared" si="312"/>
        <v>-2738594</v>
      </c>
      <c r="AM368" s="3">
        <f t="shared" si="312"/>
        <v>219723</v>
      </c>
      <c r="AN368" s="3">
        <f t="shared" si="312"/>
        <v>-23924801</v>
      </c>
      <c r="AO368" s="3">
        <f t="shared" si="312"/>
        <v>-115928254</v>
      </c>
      <c r="AP368" s="3">
        <f t="shared" si="312"/>
        <v>-2023894</v>
      </c>
      <c r="AQ368" s="3">
        <f t="shared" si="312"/>
        <v>-2170733</v>
      </c>
      <c r="AR368" s="3">
        <f t="shared" ref="AR368:AR369" si="313">SUM(AF368:AQ368)</f>
        <v>-172538436</v>
      </c>
    </row>
    <row r="369" spans="1:44" outlineLevel="2" x14ac:dyDescent="0.25">
      <c r="A369" s="1" t="s">
        <v>659</v>
      </c>
      <c r="B369" s="1" t="s">
        <v>660</v>
      </c>
      <c r="D369" s="3">
        <v>262081</v>
      </c>
      <c r="E369" s="3">
        <v>0</v>
      </c>
      <c r="F369" s="3">
        <v>0</v>
      </c>
      <c r="G369" s="3">
        <v>4844539</v>
      </c>
      <c r="H369" s="3">
        <v>0</v>
      </c>
      <c r="I369" s="3">
        <v>0</v>
      </c>
      <c r="J369" s="3">
        <v>179781</v>
      </c>
      <c r="K369" s="3">
        <v>0</v>
      </c>
      <c r="L369" s="3">
        <v>0</v>
      </c>
      <c r="M369" s="3">
        <v>1032733</v>
      </c>
      <c r="N369" s="3">
        <v>0</v>
      </c>
      <c r="O369" s="3">
        <v>0</v>
      </c>
      <c r="P369" s="3">
        <f t="shared" si="310"/>
        <v>6319134</v>
      </c>
      <c r="Q369" s="3"/>
      <c r="R369" s="3">
        <v>0</v>
      </c>
      <c r="S369" s="3">
        <v>0</v>
      </c>
      <c r="T369" s="3">
        <v>0</v>
      </c>
      <c r="U369" s="3">
        <v>4723865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f t="shared" si="311"/>
        <v>4723865</v>
      </c>
      <c r="AF369" s="3">
        <f t="shared" si="312"/>
        <v>262081</v>
      </c>
      <c r="AG369" s="3">
        <f t="shared" si="312"/>
        <v>0</v>
      </c>
      <c r="AH369" s="3">
        <f t="shared" si="312"/>
        <v>0</v>
      </c>
      <c r="AI369" s="3">
        <f t="shared" si="312"/>
        <v>120674</v>
      </c>
      <c r="AJ369" s="3">
        <f t="shared" si="312"/>
        <v>0</v>
      </c>
      <c r="AK369" s="3">
        <f t="shared" si="312"/>
        <v>0</v>
      </c>
      <c r="AL369" s="3">
        <f t="shared" si="312"/>
        <v>179781</v>
      </c>
      <c r="AM369" s="3">
        <f t="shared" si="312"/>
        <v>0</v>
      </c>
      <c r="AN369" s="3">
        <f t="shared" si="312"/>
        <v>0</v>
      </c>
      <c r="AO369" s="3">
        <f t="shared" si="312"/>
        <v>1032733</v>
      </c>
      <c r="AP369" s="3">
        <f t="shared" si="312"/>
        <v>0</v>
      </c>
      <c r="AQ369" s="3">
        <f t="shared" si="312"/>
        <v>0</v>
      </c>
      <c r="AR369" s="3">
        <f t="shared" si="313"/>
        <v>1595269</v>
      </c>
    </row>
    <row r="370" spans="1:44" x14ac:dyDescent="0.25">
      <c r="A370" s="16" t="s">
        <v>83</v>
      </c>
      <c r="B370" s="1" t="s">
        <v>661</v>
      </c>
      <c r="D370" s="17">
        <f>+D368+D369</f>
        <v>24508917</v>
      </c>
      <c r="E370" s="17">
        <f t="shared" ref="E370:AD370" si="314">+E368+E369</f>
        <v>3412705</v>
      </c>
      <c r="F370" s="17">
        <f t="shared" si="314"/>
        <v>3525061</v>
      </c>
      <c r="G370" s="17">
        <f t="shared" si="314"/>
        <v>11102626</v>
      </c>
      <c r="H370" s="17">
        <f t="shared" si="314"/>
        <v>3766126</v>
      </c>
      <c r="I370" s="17">
        <f t="shared" si="314"/>
        <v>6606934</v>
      </c>
      <c r="J370" s="17">
        <f t="shared" si="314"/>
        <v>5278975</v>
      </c>
      <c r="K370" s="17">
        <f t="shared" si="314"/>
        <v>6739379</v>
      </c>
      <c r="L370" s="17">
        <f t="shared" si="314"/>
        <v>23597405</v>
      </c>
      <c r="M370" s="17">
        <f t="shared" si="314"/>
        <v>16450574</v>
      </c>
      <c r="N370" s="17">
        <f t="shared" si="314"/>
        <v>3480039</v>
      </c>
      <c r="O370" s="17">
        <f t="shared" si="314"/>
        <v>2883179</v>
      </c>
      <c r="P370" s="17">
        <f t="shared" si="314"/>
        <v>111351920</v>
      </c>
      <c r="Q370" s="3"/>
      <c r="R370" s="17">
        <f t="shared" si="314"/>
        <v>8240778</v>
      </c>
      <c r="S370" s="17">
        <f t="shared" si="314"/>
        <v>5450729</v>
      </c>
      <c r="T370" s="17">
        <f t="shared" si="314"/>
        <v>20357873</v>
      </c>
      <c r="U370" s="17">
        <f t="shared" si="314"/>
        <v>18138868</v>
      </c>
      <c r="V370" s="17">
        <f t="shared" si="314"/>
        <v>19364228</v>
      </c>
      <c r="W370" s="17">
        <f t="shared" si="314"/>
        <v>6959021</v>
      </c>
      <c r="X370" s="17">
        <f t="shared" si="314"/>
        <v>7837788</v>
      </c>
      <c r="Y370" s="17">
        <f t="shared" si="314"/>
        <v>6519656</v>
      </c>
      <c r="Z370" s="17">
        <f t="shared" si="314"/>
        <v>47522206</v>
      </c>
      <c r="AA370" s="17">
        <f t="shared" si="314"/>
        <v>131346095</v>
      </c>
      <c r="AB370" s="17">
        <f t="shared" si="314"/>
        <v>5503933</v>
      </c>
      <c r="AC370" s="17">
        <f t="shared" si="314"/>
        <v>5053912</v>
      </c>
      <c r="AD370" s="17">
        <f t="shared" si="314"/>
        <v>282295087</v>
      </c>
      <c r="AF370" s="17">
        <f t="shared" si="312"/>
        <v>16268139</v>
      </c>
      <c r="AG370" s="17">
        <f t="shared" si="312"/>
        <v>-2038024</v>
      </c>
      <c r="AH370" s="17">
        <f t="shared" si="312"/>
        <v>-16832812</v>
      </c>
      <c r="AI370" s="17">
        <f t="shared" si="312"/>
        <v>-7036242</v>
      </c>
      <c r="AJ370" s="17">
        <f t="shared" si="312"/>
        <v>-15598102</v>
      </c>
      <c r="AK370" s="17">
        <f t="shared" si="312"/>
        <v>-352087</v>
      </c>
      <c r="AL370" s="17">
        <f t="shared" si="312"/>
        <v>-2558813</v>
      </c>
      <c r="AM370" s="17">
        <f t="shared" si="312"/>
        <v>219723</v>
      </c>
      <c r="AN370" s="17">
        <f t="shared" si="312"/>
        <v>-23924801</v>
      </c>
      <c r="AO370" s="17">
        <f t="shared" si="312"/>
        <v>-114895521</v>
      </c>
      <c r="AP370" s="17">
        <f t="shared" si="312"/>
        <v>-2023894</v>
      </c>
      <c r="AQ370" s="17">
        <f t="shared" si="312"/>
        <v>-2170733</v>
      </c>
      <c r="AR370" s="17">
        <f t="shared" ref="AR370" si="315">+AR368+AR369</f>
        <v>-170943167</v>
      </c>
    </row>
    <row r="371" spans="1:44" outlineLevel="2" x14ac:dyDescent="0.25">
      <c r="AR371" s="2"/>
    </row>
    <row r="372" spans="1:44" outlineLevel="2" x14ac:dyDescent="0.25">
      <c r="A372" s="1" t="s">
        <v>662</v>
      </c>
      <c r="B372" s="1" t="s">
        <v>663</v>
      </c>
      <c r="D372" s="3">
        <v>19070641</v>
      </c>
      <c r="E372" s="3">
        <v>2313614</v>
      </c>
      <c r="F372" s="3">
        <v>1585151</v>
      </c>
      <c r="G372" s="3">
        <v>5219313</v>
      </c>
      <c r="H372" s="3">
        <v>2002500</v>
      </c>
      <c r="I372" s="3">
        <v>2414835</v>
      </c>
      <c r="J372" s="3">
        <v>2626840</v>
      </c>
      <c r="K372" s="3">
        <v>3226082</v>
      </c>
      <c r="L372" s="3">
        <v>26933211</v>
      </c>
      <c r="M372" s="3">
        <v>16637089</v>
      </c>
      <c r="N372" s="3">
        <v>2806031</v>
      </c>
      <c r="O372" s="3">
        <v>2913368</v>
      </c>
      <c r="P372" s="3">
        <f t="shared" ref="P372:P373" si="316">SUM(D372:O372)</f>
        <v>87748675</v>
      </c>
      <c r="Q372" s="3"/>
      <c r="R372" s="3">
        <v>4140180</v>
      </c>
      <c r="S372" s="3">
        <v>3475655</v>
      </c>
      <c r="T372" s="3">
        <v>3564210</v>
      </c>
      <c r="U372" s="3">
        <v>10993695</v>
      </c>
      <c r="V372" s="3">
        <v>14038446</v>
      </c>
      <c r="W372" s="3">
        <v>4623708</v>
      </c>
      <c r="X372" s="3">
        <v>3055159</v>
      </c>
      <c r="Y372" s="3">
        <v>2496195</v>
      </c>
      <c r="Z372" s="3">
        <v>39625595</v>
      </c>
      <c r="AA372" s="3">
        <v>118557830</v>
      </c>
      <c r="AB372" s="3">
        <v>2158433</v>
      </c>
      <c r="AC372" s="3">
        <v>2772328</v>
      </c>
      <c r="AD372" s="3">
        <f t="shared" ref="AD372:AD373" si="317">SUM(R372:AC372)</f>
        <v>209501434</v>
      </c>
      <c r="AF372" s="3">
        <f t="shared" ref="AF372:AQ374" si="318">D372-R372</f>
        <v>14930461</v>
      </c>
      <c r="AG372" s="3">
        <f t="shared" si="318"/>
        <v>-1162041</v>
      </c>
      <c r="AH372" s="3">
        <f t="shared" si="318"/>
        <v>-1979059</v>
      </c>
      <c r="AI372" s="3">
        <f t="shared" si="318"/>
        <v>-5774382</v>
      </c>
      <c r="AJ372" s="3">
        <f t="shared" si="318"/>
        <v>-12035946</v>
      </c>
      <c r="AK372" s="3">
        <f t="shared" si="318"/>
        <v>-2208873</v>
      </c>
      <c r="AL372" s="3">
        <f t="shared" si="318"/>
        <v>-428319</v>
      </c>
      <c r="AM372" s="3">
        <f t="shared" si="318"/>
        <v>729887</v>
      </c>
      <c r="AN372" s="3">
        <f t="shared" si="318"/>
        <v>-12692384</v>
      </c>
      <c r="AO372" s="3">
        <f t="shared" si="318"/>
        <v>-101920741</v>
      </c>
      <c r="AP372" s="3">
        <f t="shared" si="318"/>
        <v>647598</v>
      </c>
      <c r="AQ372" s="3">
        <f t="shared" si="318"/>
        <v>141040</v>
      </c>
      <c r="AR372" s="3">
        <f t="shared" ref="AR372:AR373" si="319">SUM(AF372:AQ372)</f>
        <v>-121752759</v>
      </c>
    </row>
    <row r="373" spans="1:44" outlineLevel="2" x14ac:dyDescent="0.25">
      <c r="A373" s="1" t="s">
        <v>664</v>
      </c>
      <c r="B373" s="1" t="s">
        <v>665</v>
      </c>
      <c r="D373" s="3">
        <v>169071</v>
      </c>
      <c r="E373" s="3">
        <v>169071</v>
      </c>
      <c r="F373" s="3">
        <v>169071</v>
      </c>
      <c r="G373" s="3">
        <v>4729880</v>
      </c>
      <c r="H373" s="3">
        <v>169071</v>
      </c>
      <c r="I373" s="3">
        <v>169071</v>
      </c>
      <c r="J373" s="3">
        <v>169071</v>
      </c>
      <c r="K373" s="3">
        <v>169071</v>
      </c>
      <c r="L373" s="3">
        <v>2393611</v>
      </c>
      <c r="M373" s="3">
        <v>169071</v>
      </c>
      <c r="N373" s="3">
        <v>168944</v>
      </c>
      <c r="O373" s="3">
        <v>168944</v>
      </c>
      <c r="P373" s="3">
        <f t="shared" si="316"/>
        <v>8813947</v>
      </c>
      <c r="Q373" s="3"/>
      <c r="R373" s="3">
        <v>38667</v>
      </c>
      <c r="S373" s="3">
        <v>38667</v>
      </c>
      <c r="T373" s="3">
        <v>38667</v>
      </c>
      <c r="U373" s="3">
        <v>4762532</v>
      </c>
      <c r="V373" s="3">
        <v>169885</v>
      </c>
      <c r="W373" s="3">
        <v>169885</v>
      </c>
      <c r="X373" s="3">
        <v>169885</v>
      </c>
      <c r="Y373" s="3">
        <v>169885</v>
      </c>
      <c r="Z373" s="3">
        <v>169885</v>
      </c>
      <c r="AA373" s="3">
        <v>5014425</v>
      </c>
      <c r="AB373" s="3">
        <v>169071</v>
      </c>
      <c r="AC373" s="3">
        <v>169071</v>
      </c>
      <c r="AD373" s="3">
        <f t="shared" si="317"/>
        <v>11080525</v>
      </c>
      <c r="AF373" s="3">
        <f t="shared" si="318"/>
        <v>130404</v>
      </c>
      <c r="AG373" s="3">
        <f t="shared" si="318"/>
        <v>130404</v>
      </c>
      <c r="AH373" s="3">
        <f t="shared" si="318"/>
        <v>130404</v>
      </c>
      <c r="AI373" s="3">
        <f t="shared" si="318"/>
        <v>-32652</v>
      </c>
      <c r="AJ373" s="3">
        <f t="shared" si="318"/>
        <v>-814</v>
      </c>
      <c r="AK373" s="3">
        <f t="shared" si="318"/>
        <v>-814</v>
      </c>
      <c r="AL373" s="3">
        <f t="shared" si="318"/>
        <v>-814</v>
      </c>
      <c r="AM373" s="3">
        <f t="shared" si="318"/>
        <v>-814</v>
      </c>
      <c r="AN373" s="3">
        <f t="shared" si="318"/>
        <v>2223726</v>
      </c>
      <c r="AO373" s="3">
        <f t="shared" si="318"/>
        <v>-4845354</v>
      </c>
      <c r="AP373" s="3">
        <f t="shared" si="318"/>
        <v>-127</v>
      </c>
      <c r="AQ373" s="3">
        <f t="shared" si="318"/>
        <v>-127</v>
      </c>
      <c r="AR373" s="3">
        <f t="shared" si="319"/>
        <v>-2266578</v>
      </c>
    </row>
    <row r="374" spans="1:44" x14ac:dyDescent="0.25">
      <c r="A374" s="16" t="s">
        <v>83</v>
      </c>
      <c r="B374" s="1" t="s">
        <v>666</v>
      </c>
      <c r="D374" s="17">
        <f>+D372+D373</f>
        <v>19239712</v>
      </c>
      <c r="E374" s="17">
        <f t="shared" ref="E374:P374" si="320">+E372+E373</f>
        <v>2482685</v>
      </c>
      <c r="F374" s="17">
        <f t="shared" si="320"/>
        <v>1754222</v>
      </c>
      <c r="G374" s="17">
        <f t="shared" si="320"/>
        <v>9949193</v>
      </c>
      <c r="H374" s="17">
        <f t="shared" si="320"/>
        <v>2171571</v>
      </c>
      <c r="I374" s="17">
        <f t="shared" si="320"/>
        <v>2583906</v>
      </c>
      <c r="J374" s="17">
        <f t="shared" si="320"/>
        <v>2795911</v>
      </c>
      <c r="K374" s="17">
        <f t="shared" si="320"/>
        <v>3395153</v>
      </c>
      <c r="L374" s="17">
        <f t="shared" si="320"/>
        <v>29326822</v>
      </c>
      <c r="M374" s="17">
        <f t="shared" si="320"/>
        <v>16806160</v>
      </c>
      <c r="N374" s="17">
        <f t="shared" si="320"/>
        <v>2974975</v>
      </c>
      <c r="O374" s="17">
        <f t="shared" si="320"/>
        <v>3082312</v>
      </c>
      <c r="P374" s="17">
        <f t="shared" si="320"/>
        <v>96562622</v>
      </c>
      <c r="Q374" s="3"/>
      <c r="R374" s="17">
        <f t="shared" ref="R374:AD374" si="321">+R372+R373</f>
        <v>4178847</v>
      </c>
      <c r="S374" s="17">
        <f t="shared" si="321"/>
        <v>3514322</v>
      </c>
      <c r="T374" s="17">
        <f t="shared" si="321"/>
        <v>3602877</v>
      </c>
      <c r="U374" s="17">
        <f t="shared" si="321"/>
        <v>15756227</v>
      </c>
      <c r="V374" s="17">
        <f t="shared" si="321"/>
        <v>14208331</v>
      </c>
      <c r="W374" s="17">
        <f t="shared" si="321"/>
        <v>4793593</v>
      </c>
      <c r="X374" s="17">
        <f t="shared" si="321"/>
        <v>3225044</v>
      </c>
      <c r="Y374" s="17">
        <f t="shared" si="321"/>
        <v>2666080</v>
      </c>
      <c r="Z374" s="17">
        <f t="shared" si="321"/>
        <v>39795480</v>
      </c>
      <c r="AA374" s="17">
        <f t="shared" si="321"/>
        <v>123572255</v>
      </c>
      <c r="AB374" s="17">
        <f t="shared" si="321"/>
        <v>2327504</v>
      </c>
      <c r="AC374" s="17">
        <f t="shared" si="321"/>
        <v>2941399</v>
      </c>
      <c r="AD374" s="17">
        <f t="shared" si="321"/>
        <v>220581959</v>
      </c>
      <c r="AF374" s="17">
        <f t="shared" si="318"/>
        <v>15060865</v>
      </c>
      <c r="AG374" s="17">
        <f t="shared" si="318"/>
        <v>-1031637</v>
      </c>
      <c r="AH374" s="17">
        <f t="shared" si="318"/>
        <v>-1848655</v>
      </c>
      <c r="AI374" s="17">
        <f t="shared" si="318"/>
        <v>-5807034</v>
      </c>
      <c r="AJ374" s="17">
        <f t="shared" si="318"/>
        <v>-12036760</v>
      </c>
      <c r="AK374" s="17">
        <f t="shared" si="318"/>
        <v>-2209687</v>
      </c>
      <c r="AL374" s="17">
        <f t="shared" si="318"/>
        <v>-429133</v>
      </c>
      <c r="AM374" s="17">
        <f t="shared" si="318"/>
        <v>729073</v>
      </c>
      <c r="AN374" s="17">
        <f t="shared" si="318"/>
        <v>-10468658</v>
      </c>
      <c r="AO374" s="17">
        <f t="shared" si="318"/>
        <v>-106766095</v>
      </c>
      <c r="AP374" s="17">
        <f t="shared" si="318"/>
        <v>647471</v>
      </c>
      <c r="AQ374" s="17">
        <f t="shared" si="318"/>
        <v>140913</v>
      </c>
      <c r="AR374" s="17">
        <f t="shared" ref="AR374" si="322">+AR372+AR373</f>
        <v>-124019337</v>
      </c>
    </row>
    <row r="375" spans="1:44" outlineLevel="2" x14ac:dyDescent="0.25">
      <c r="AR375" s="2"/>
    </row>
    <row r="376" spans="1:44" outlineLevel="2" x14ac:dyDescent="0.25">
      <c r="A376" s="1" t="s">
        <v>667</v>
      </c>
      <c r="B376" s="1" t="s">
        <v>668</v>
      </c>
      <c r="D376" s="3">
        <v>-219</v>
      </c>
      <c r="E376" s="3">
        <v>-219</v>
      </c>
      <c r="F376" s="3">
        <v>-219</v>
      </c>
      <c r="G376" s="3">
        <v>-219</v>
      </c>
      <c r="H376" s="3">
        <v>-219</v>
      </c>
      <c r="I376" s="3">
        <v>-219</v>
      </c>
      <c r="J376" s="3">
        <v>-219</v>
      </c>
      <c r="K376" s="3">
        <v>-219</v>
      </c>
      <c r="L376" s="3">
        <v>-219</v>
      </c>
      <c r="M376" s="3">
        <v>-221</v>
      </c>
      <c r="N376" s="3">
        <v>-85</v>
      </c>
      <c r="O376" s="3">
        <v>-85</v>
      </c>
      <c r="P376" s="3">
        <f t="shared" ref="P376" si="323">SUM(D376:O376)</f>
        <v>-2362</v>
      </c>
      <c r="Q376" s="3"/>
      <c r="R376" s="3">
        <v>-2143</v>
      </c>
      <c r="S376" s="3">
        <v>-2138</v>
      </c>
      <c r="T376" s="3">
        <v>-2138</v>
      </c>
      <c r="U376" s="3">
        <v>-2138</v>
      </c>
      <c r="V376" s="3">
        <v>-2138</v>
      </c>
      <c r="W376" s="3">
        <v>-2138</v>
      </c>
      <c r="X376" s="3">
        <v>-2138</v>
      </c>
      <c r="Y376" s="3">
        <v>-2138</v>
      </c>
      <c r="Z376" s="3">
        <v>-2138</v>
      </c>
      <c r="AA376" s="3">
        <v>-2138</v>
      </c>
      <c r="AB376" s="3">
        <v>-219</v>
      </c>
      <c r="AC376" s="3">
        <v>-219</v>
      </c>
      <c r="AD376" s="3">
        <f t="shared" ref="AD376" si="324">SUM(R376:AC376)</f>
        <v>-21823</v>
      </c>
      <c r="AF376" s="3">
        <f t="shared" ref="AF376:AQ377" si="325">D376-R376</f>
        <v>1924</v>
      </c>
      <c r="AG376" s="3">
        <f t="shared" si="325"/>
        <v>1919</v>
      </c>
      <c r="AH376" s="3">
        <f t="shared" si="325"/>
        <v>1919</v>
      </c>
      <c r="AI376" s="3">
        <f t="shared" si="325"/>
        <v>1919</v>
      </c>
      <c r="AJ376" s="3">
        <f t="shared" si="325"/>
        <v>1919</v>
      </c>
      <c r="AK376" s="3">
        <f t="shared" si="325"/>
        <v>1919</v>
      </c>
      <c r="AL376" s="3">
        <f t="shared" si="325"/>
        <v>1919</v>
      </c>
      <c r="AM376" s="3">
        <f t="shared" si="325"/>
        <v>1919</v>
      </c>
      <c r="AN376" s="3">
        <f t="shared" si="325"/>
        <v>1919</v>
      </c>
      <c r="AO376" s="3">
        <f t="shared" si="325"/>
        <v>1917</v>
      </c>
      <c r="AP376" s="3">
        <f t="shared" si="325"/>
        <v>134</v>
      </c>
      <c r="AQ376" s="3">
        <f t="shared" si="325"/>
        <v>134</v>
      </c>
      <c r="AR376" s="3">
        <f t="shared" ref="AR376" si="326">SUM(AF376:AQ376)</f>
        <v>19461</v>
      </c>
    </row>
    <row r="377" spans="1:44" outlineLevel="2" x14ac:dyDescent="0.25">
      <c r="A377" s="16" t="s">
        <v>83</v>
      </c>
      <c r="B377" s="1" t="s">
        <v>669</v>
      </c>
      <c r="D377" s="17">
        <f>+D376</f>
        <v>-219</v>
      </c>
      <c r="E377" s="17">
        <f t="shared" ref="E377:AD377" si="327">+E376</f>
        <v>-219</v>
      </c>
      <c r="F377" s="17">
        <f t="shared" si="327"/>
        <v>-219</v>
      </c>
      <c r="G377" s="17">
        <f t="shared" si="327"/>
        <v>-219</v>
      </c>
      <c r="H377" s="17">
        <f t="shared" si="327"/>
        <v>-219</v>
      </c>
      <c r="I377" s="17">
        <f t="shared" si="327"/>
        <v>-219</v>
      </c>
      <c r="J377" s="17">
        <f t="shared" si="327"/>
        <v>-219</v>
      </c>
      <c r="K377" s="17">
        <f t="shared" si="327"/>
        <v>-219</v>
      </c>
      <c r="L377" s="17">
        <f t="shared" si="327"/>
        <v>-219</v>
      </c>
      <c r="M377" s="17">
        <f t="shared" si="327"/>
        <v>-221</v>
      </c>
      <c r="N377" s="17">
        <f t="shared" si="327"/>
        <v>-85</v>
      </c>
      <c r="O377" s="17">
        <f t="shared" si="327"/>
        <v>-85</v>
      </c>
      <c r="P377" s="17">
        <f t="shared" si="327"/>
        <v>-2362</v>
      </c>
      <c r="Q377" s="3"/>
      <c r="R377" s="17">
        <f t="shared" si="327"/>
        <v>-2143</v>
      </c>
      <c r="S377" s="17">
        <f t="shared" si="327"/>
        <v>-2138</v>
      </c>
      <c r="T377" s="17">
        <f t="shared" si="327"/>
        <v>-2138</v>
      </c>
      <c r="U377" s="17">
        <f t="shared" si="327"/>
        <v>-2138</v>
      </c>
      <c r="V377" s="17">
        <f t="shared" si="327"/>
        <v>-2138</v>
      </c>
      <c r="W377" s="17">
        <f t="shared" si="327"/>
        <v>-2138</v>
      </c>
      <c r="X377" s="17">
        <f t="shared" si="327"/>
        <v>-2138</v>
      </c>
      <c r="Y377" s="17">
        <f t="shared" si="327"/>
        <v>-2138</v>
      </c>
      <c r="Z377" s="17">
        <f t="shared" si="327"/>
        <v>-2138</v>
      </c>
      <c r="AA377" s="17">
        <f t="shared" si="327"/>
        <v>-2138</v>
      </c>
      <c r="AB377" s="17">
        <f t="shared" si="327"/>
        <v>-219</v>
      </c>
      <c r="AC377" s="17">
        <f t="shared" si="327"/>
        <v>-219</v>
      </c>
      <c r="AD377" s="17">
        <f t="shared" si="327"/>
        <v>-21823</v>
      </c>
      <c r="AF377" s="17">
        <f t="shared" si="325"/>
        <v>1924</v>
      </c>
      <c r="AG377" s="17">
        <f t="shared" si="325"/>
        <v>1919</v>
      </c>
      <c r="AH377" s="17">
        <f t="shared" si="325"/>
        <v>1919</v>
      </c>
      <c r="AI377" s="17">
        <f t="shared" si="325"/>
        <v>1919</v>
      </c>
      <c r="AJ377" s="17">
        <f t="shared" si="325"/>
        <v>1919</v>
      </c>
      <c r="AK377" s="17">
        <f t="shared" si="325"/>
        <v>1919</v>
      </c>
      <c r="AL377" s="17">
        <f t="shared" si="325"/>
        <v>1919</v>
      </c>
      <c r="AM377" s="17">
        <f t="shared" si="325"/>
        <v>1919</v>
      </c>
      <c r="AN377" s="17">
        <f t="shared" si="325"/>
        <v>1919</v>
      </c>
      <c r="AO377" s="17">
        <f t="shared" si="325"/>
        <v>1917</v>
      </c>
      <c r="AP377" s="17">
        <f t="shared" si="325"/>
        <v>134</v>
      </c>
      <c r="AQ377" s="17">
        <f t="shared" si="325"/>
        <v>134</v>
      </c>
      <c r="AR377" s="17">
        <f t="shared" ref="AR377" si="328">+AR376</f>
        <v>19461</v>
      </c>
    </row>
    <row r="378" spans="1:44" x14ac:dyDescent="0.25">
      <c r="AR378" s="2"/>
    </row>
    <row r="379" spans="1:44" outlineLevel="2" x14ac:dyDescent="0.25">
      <c r="A379" s="1" t="s">
        <v>670</v>
      </c>
      <c r="B379" s="1" t="s">
        <v>671</v>
      </c>
      <c r="D379" s="3">
        <v>431</v>
      </c>
      <c r="E379" s="3">
        <v>433</v>
      </c>
      <c r="F379" s="3">
        <v>433</v>
      </c>
      <c r="G379" s="3">
        <v>433</v>
      </c>
      <c r="H379" s="3">
        <v>433</v>
      </c>
      <c r="I379" s="3">
        <v>433</v>
      </c>
      <c r="J379" s="3">
        <v>433</v>
      </c>
      <c r="K379" s="3">
        <v>433</v>
      </c>
      <c r="L379" s="3">
        <v>433</v>
      </c>
      <c r="M379" s="3">
        <v>1002293</v>
      </c>
      <c r="N379" s="3">
        <v>498</v>
      </c>
      <c r="O379" s="3">
        <v>492</v>
      </c>
      <c r="P379" s="3">
        <f t="shared" ref="P379" si="329">SUM(D379:O379)</f>
        <v>1007178</v>
      </c>
      <c r="Q379" s="3"/>
      <c r="R379" s="3">
        <v>381</v>
      </c>
      <c r="S379" s="3">
        <v>381</v>
      </c>
      <c r="T379" s="3">
        <v>381</v>
      </c>
      <c r="U379" s="3">
        <v>381</v>
      </c>
      <c r="V379" s="3">
        <v>381</v>
      </c>
      <c r="W379" s="3">
        <v>381</v>
      </c>
      <c r="X379" s="3">
        <v>381</v>
      </c>
      <c r="Y379" s="3">
        <v>381</v>
      </c>
      <c r="Z379" s="3">
        <v>381</v>
      </c>
      <c r="AA379" s="3">
        <v>381</v>
      </c>
      <c r="AB379" s="3">
        <v>435</v>
      </c>
      <c r="AC379" s="3">
        <v>435</v>
      </c>
      <c r="AD379" s="3">
        <f t="shared" ref="AD379" si="330">SUM(R379:AC379)</f>
        <v>4680</v>
      </c>
      <c r="AF379" s="3">
        <f t="shared" ref="AF379:AQ380" si="331">D379-R379</f>
        <v>50</v>
      </c>
      <c r="AG379" s="3">
        <f t="shared" si="331"/>
        <v>52</v>
      </c>
      <c r="AH379" s="3">
        <f t="shared" si="331"/>
        <v>52</v>
      </c>
      <c r="AI379" s="3">
        <f t="shared" si="331"/>
        <v>52</v>
      </c>
      <c r="AJ379" s="3">
        <f t="shared" si="331"/>
        <v>52</v>
      </c>
      <c r="AK379" s="3">
        <f t="shared" si="331"/>
        <v>52</v>
      </c>
      <c r="AL379" s="3">
        <f t="shared" si="331"/>
        <v>52</v>
      </c>
      <c r="AM379" s="3">
        <f t="shared" si="331"/>
        <v>52</v>
      </c>
      <c r="AN379" s="3">
        <f t="shared" si="331"/>
        <v>52</v>
      </c>
      <c r="AO379" s="3">
        <f t="shared" si="331"/>
        <v>1001912</v>
      </c>
      <c r="AP379" s="3">
        <f t="shared" si="331"/>
        <v>63</v>
      </c>
      <c r="AQ379" s="3">
        <f t="shared" si="331"/>
        <v>57</v>
      </c>
      <c r="AR379" s="3">
        <f t="shared" ref="AR379" si="332">SUM(AF379:AQ379)</f>
        <v>1002498</v>
      </c>
    </row>
    <row r="380" spans="1:44" outlineLevel="2" x14ac:dyDescent="0.25">
      <c r="A380" s="16" t="s">
        <v>83</v>
      </c>
      <c r="B380" s="1" t="s">
        <v>672</v>
      </c>
      <c r="D380" s="17">
        <f>+D379</f>
        <v>431</v>
      </c>
      <c r="E380" s="17">
        <f t="shared" ref="E380:P380" si="333">+E379</f>
        <v>433</v>
      </c>
      <c r="F380" s="17">
        <f t="shared" si="333"/>
        <v>433</v>
      </c>
      <c r="G380" s="17">
        <f t="shared" si="333"/>
        <v>433</v>
      </c>
      <c r="H380" s="17">
        <f t="shared" si="333"/>
        <v>433</v>
      </c>
      <c r="I380" s="17">
        <f t="shared" si="333"/>
        <v>433</v>
      </c>
      <c r="J380" s="17">
        <f t="shared" si="333"/>
        <v>433</v>
      </c>
      <c r="K380" s="17">
        <f t="shared" si="333"/>
        <v>433</v>
      </c>
      <c r="L380" s="17">
        <f t="shared" si="333"/>
        <v>433</v>
      </c>
      <c r="M380" s="17">
        <f t="shared" si="333"/>
        <v>1002293</v>
      </c>
      <c r="N380" s="17">
        <f t="shared" si="333"/>
        <v>498</v>
      </c>
      <c r="O380" s="17">
        <f t="shared" si="333"/>
        <v>492</v>
      </c>
      <c r="P380" s="17">
        <f t="shared" si="333"/>
        <v>1007178</v>
      </c>
      <c r="Q380" s="3"/>
      <c r="R380" s="17">
        <f t="shared" ref="R380:AD380" si="334">+R379</f>
        <v>381</v>
      </c>
      <c r="S380" s="17">
        <f t="shared" si="334"/>
        <v>381</v>
      </c>
      <c r="T380" s="17">
        <f t="shared" si="334"/>
        <v>381</v>
      </c>
      <c r="U380" s="17">
        <f t="shared" si="334"/>
        <v>381</v>
      </c>
      <c r="V380" s="17">
        <f t="shared" si="334"/>
        <v>381</v>
      </c>
      <c r="W380" s="17">
        <f t="shared" si="334"/>
        <v>381</v>
      </c>
      <c r="X380" s="17">
        <f t="shared" si="334"/>
        <v>381</v>
      </c>
      <c r="Y380" s="17">
        <f t="shared" si="334"/>
        <v>381</v>
      </c>
      <c r="Z380" s="17">
        <f t="shared" si="334"/>
        <v>381</v>
      </c>
      <c r="AA380" s="17">
        <f t="shared" si="334"/>
        <v>381</v>
      </c>
      <c r="AB380" s="17">
        <f t="shared" si="334"/>
        <v>435</v>
      </c>
      <c r="AC380" s="17">
        <f t="shared" si="334"/>
        <v>435</v>
      </c>
      <c r="AD380" s="17">
        <f t="shared" si="334"/>
        <v>4680</v>
      </c>
      <c r="AF380" s="17">
        <f t="shared" si="331"/>
        <v>50</v>
      </c>
      <c r="AG380" s="17">
        <f t="shared" si="331"/>
        <v>52</v>
      </c>
      <c r="AH380" s="17">
        <f t="shared" si="331"/>
        <v>52</v>
      </c>
      <c r="AI380" s="17">
        <f t="shared" si="331"/>
        <v>52</v>
      </c>
      <c r="AJ380" s="17">
        <f t="shared" si="331"/>
        <v>52</v>
      </c>
      <c r="AK380" s="17">
        <f t="shared" si="331"/>
        <v>52</v>
      </c>
      <c r="AL380" s="17">
        <f t="shared" si="331"/>
        <v>52</v>
      </c>
      <c r="AM380" s="17">
        <f t="shared" si="331"/>
        <v>52</v>
      </c>
      <c r="AN380" s="17">
        <f t="shared" si="331"/>
        <v>52</v>
      </c>
      <c r="AO380" s="17">
        <f t="shared" si="331"/>
        <v>1001912</v>
      </c>
      <c r="AP380" s="17">
        <f t="shared" si="331"/>
        <v>63</v>
      </c>
      <c r="AQ380" s="17">
        <f t="shared" si="331"/>
        <v>57</v>
      </c>
      <c r="AR380" s="17">
        <f t="shared" ref="AR380" si="335">+AR379</f>
        <v>1002498</v>
      </c>
    </row>
    <row r="381" spans="1:44" outlineLevel="2" x14ac:dyDescent="0.25">
      <c r="AR381" s="2"/>
    </row>
    <row r="382" spans="1:44" x14ac:dyDescent="0.25">
      <c r="A382" s="1" t="s">
        <v>673</v>
      </c>
      <c r="B382" s="1" t="s">
        <v>674</v>
      </c>
      <c r="D382" s="3">
        <v>76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f t="shared" ref="P382:P386" si="336">SUM(D382:O382)</f>
        <v>76</v>
      </c>
      <c r="Q382" s="3"/>
      <c r="R382" s="3">
        <v>110</v>
      </c>
      <c r="S382" s="3">
        <v>0</v>
      </c>
      <c r="T382" s="3">
        <v>0</v>
      </c>
      <c r="U382" s="3">
        <v>1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f t="shared" ref="AD382:AD386" si="337">SUM(R382:AC382)</f>
        <v>111</v>
      </c>
      <c r="AF382" s="3">
        <f t="shared" ref="AF382:AQ387" si="338">D382-R382</f>
        <v>-34</v>
      </c>
      <c r="AG382" s="3">
        <f t="shared" si="338"/>
        <v>0</v>
      </c>
      <c r="AH382" s="3">
        <f t="shared" si="338"/>
        <v>0</v>
      </c>
      <c r="AI382" s="3">
        <f t="shared" si="338"/>
        <v>-1</v>
      </c>
      <c r="AJ382" s="3">
        <f t="shared" si="338"/>
        <v>0</v>
      </c>
      <c r="AK382" s="3">
        <f t="shared" si="338"/>
        <v>0</v>
      </c>
      <c r="AL382" s="3">
        <f t="shared" si="338"/>
        <v>0</v>
      </c>
      <c r="AM382" s="3">
        <f t="shared" si="338"/>
        <v>0</v>
      </c>
      <c r="AN382" s="3">
        <f t="shared" si="338"/>
        <v>0</v>
      </c>
      <c r="AO382" s="3">
        <f t="shared" si="338"/>
        <v>0</v>
      </c>
      <c r="AP382" s="3">
        <f t="shared" si="338"/>
        <v>0</v>
      </c>
      <c r="AQ382" s="3">
        <f t="shared" si="338"/>
        <v>0</v>
      </c>
      <c r="AR382" s="3">
        <f t="shared" ref="AR382:AR386" si="339">SUM(AF382:AQ382)</f>
        <v>-35</v>
      </c>
    </row>
    <row r="383" spans="1:44" outlineLevel="2" x14ac:dyDescent="0.25">
      <c r="A383" s="1" t="s">
        <v>675</v>
      </c>
      <c r="B383" s="1" t="s">
        <v>676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2573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f t="shared" si="336"/>
        <v>2573</v>
      </c>
      <c r="Q383" s="3"/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f t="shared" si="337"/>
        <v>0</v>
      </c>
      <c r="AF383" s="3">
        <f t="shared" si="338"/>
        <v>0</v>
      </c>
      <c r="AG383" s="3">
        <f t="shared" si="338"/>
        <v>0</v>
      </c>
      <c r="AH383" s="3">
        <f t="shared" si="338"/>
        <v>0</v>
      </c>
      <c r="AI383" s="3">
        <f t="shared" si="338"/>
        <v>0</v>
      </c>
      <c r="AJ383" s="3">
        <f t="shared" si="338"/>
        <v>0</v>
      </c>
      <c r="AK383" s="3">
        <f t="shared" si="338"/>
        <v>0</v>
      </c>
      <c r="AL383" s="3">
        <f t="shared" si="338"/>
        <v>2573</v>
      </c>
      <c r="AM383" s="3">
        <f t="shared" si="338"/>
        <v>0</v>
      </c>
      <c r="AN383" s="3">
        <f t="shared" si="338"/>
        <v>0</v>
      </c>
      <c r="AO383" s="3">
        <f t="shared" si="338"/>
        <v>0</v>
      </c>
      <c r="AP383" s="3">
        <f t="shared" si="338"/>
        <v>0</v>
      </c>
      <c r="AQ383" s="3">
        <f t="shared" si="338"/>
        <v>0</v>
      </c>
      <c r="AR383" s="3">
        <f t="shared" si="339"/>
        <v>2573</v>
      </c>
    </row>
    <row r="384" spans="1:44" x14ac:dyDescent="0.25">
      <c r="A384" s="1" t="s">
        <v>677</v>
      </c>
      <c r="B384" s="1" t="s">
        <v>678</v>
      </c>
      <c r="D384" s="3">
        <v>134000</v>
      </c>
      <c r="E384" s="3">
        <v>0</v>
      </c>
      <c r="F384" s="3">
        <v>0</v>
      </c>
      <c r="G384" s="3">
        <v>0</v>
      </c>
      <c r="H384" s="3">
        <v>101500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f t="shared" si="336"/>
        <v>235500</v>
      </c>
      <c r="Q384" s="3"/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131500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f t="shared" si="337"/>
        <v>131500</v>
      </c>
      <c r="AF384" s="3">
        <f t="shared" si="338"/>
        <v>134000</v>
      </c>
      <c r="AG384" s="3">
        <f t="shared" si="338"/>
        <v>0</v>
      </c>
      <c r="AH384" s="3">
        <f t="shared" si="338"/>
        <v>0</v>
      </c>
      <c r="AI384" s="3">
        <f t="shared" si="338"/>
        <v>0</v>
      </c>
      <c r="AJ384" s="3">
        <f t="shared" si="338"/>
        <v>101500</v>
      </c>
      <c r="AK384" s="3">
        <f t="shared" si="338"/>
        <v>-131500</v>
      </c>
      <c r="AL384" s="3">
        <f t="shared" si="338"/>
        <v>0</v>
      </c>
      <c r="AM384" s="3">
        <f t="shared" si="338"/>
        <v>0</v>
      </c>
      <c r="AN384" s="3">
        <f t="shared" si="338"/>
        <v>0</v>
      </c>
      <c r="AO384" s="3">
        <f t="shared" si="338"/>
        <v>0</v>
      </c>
      <c r="AP384" s="3">
        <f t="shared" si="338"/>
        <v>0</v>
      </c>
      <c r="AQ384" s="3">
        <f t="shared" si="338"/>
        <v>0</v>
      </c>
      <c r="AR384" s="3">
        <f t="shared" si="339"/>
        <v>104000</v>
      </c>
    </row>
    <row r="385" spans="1:44" outlineLevel="2" x14ac:dyDescent="0.25">
      <c r="A385" s="1" t="s">
        <v>679</v>
      </c>
      <c r="B385" s="1" t="s">
        <v>680</v>
      </c>
      <c r="D385" s="3">
        <v>0</v>
      </c>
      <c r="E385" s="3">
        <v>0</v>
      </c>
      <c r="F385" s="3">
        <v>0</v>
      </c>
      <c r="G385" s="3">
        <v>0</v>
      </c>
      <c r="H385" s="3">
        <v>18000</v>
      </c>
      <c r="I385" s="3">
        <v>0</v>
      </c>
      <c r="J385" s="3">
        <v>10500</v>
      </c>
      <c r="K385" s="3">
        <v>0</v>
      </c>
      <c r="L385" s="3">
        <v>0</v>
      </c>
      <c r="M385" s="3">
        <v>5100</v>
      </c>
      <c r="N385" s="3">
        <v>0</v>
      </c>
      <c r="O385" s="3">
        <v>0</v>
      </c>
      <c r="P385" s="3">
        <f t="shared" si="336"/>
        <v>33600</v>
      </c>
      <c r="Q385" s="3"/>
      <c r="R385" s="3">
        <v>0</v>
      </c>
      <c r="S385" s="3">
        <v>0</v>
      </c>
      <c r="T385" s="3">
        <v>0</v>
      </c>
      <c r="U385" s="3">
        <v>0</v>
      </c>
      <c r="V385" s="3">
        <v>212000</v>
      </c>
      <c r="W385" s="3">
        <v>0</v>
      </c>
      <c r="X385" s="3">
        <v>0</v>
      </c>
      <c r="Y385" s="3">
        <v>0</v>
      </c>
      <c r="Z385" s="3">
        <v>49000</v>
      </c>
      <c r="AA385" s="3">
        <v>0</v>
      </c>
      <c r="AB385" s="3">
        <v>122400</v>
      </c>
      <c r="AC385" s="3">
        <v>1725</v>
      </c>
      <c r="AD385" s="3">
        <f t="shared" si="337"/>
        <v>385125</v>
      </c>
      <c r="AF385" s="3">
        <f t="shared" si="338"/>
        <v>0</v>
      </c>
      <c r="AG385" s="3">
        <f t="shared" si="338"/>
        <v>0</v>
      </c>
      <c r="AH385" s="3">
        <f t="shared" si="338"/>
        <v>0</v>
      </c>
      <c r="AI385" s="3">
        <f t="shared" si="338"/>
        <v>0</v>
      </c>
      <c r="AJ385" s="3">
        <f t="shared" si="338"/>
        <v>-194000</v>
      </c>
      <c r="AK385" s="3">
        <f t="shared" si="338"/>
        <v>0</v>
      </c>
      <c r="AL385" s="3">
        <f t="shared" si="338"/>
        <v>10500</v>
      </c>
      <c r="AM385" s="3">
        <f t="shared" si="338"/>
        <v>0</v>
      </c>
      <c r="AN385" s="3">
        <f t="shared" si="338"/>
        <v>-49000</v>
      </c>
      <c r="AO385" s="3">
        <f t="shared" si="338"/>
        <v>5100</v>
      </c>
      <c r="AP385" s="3">
        <f t="shared" si="338"/>
        <v>-122400</v>
      </c>
      <c r="AQ385" s="3">
        <f t="shared" si="338"/>
        <v>-1725</v>
      </c>
      <c r="AR385" s="3">
        <f t="shared" si="339"/>
        <v>-351525</v>
      </c>
    </row>
    <row r="386" spans="1:44" outlineLevel="2" x14ac:dyDescent="0.25">
      <c r="A386" s="1" t="s">
        <v>681</v>
      </c>
      <c r="B386" s="1" t="s">
        <v>682</v>
      </c>
      <c r="D386" s="3">
        <v>-48338</v>
      </c>
      <c r="E386" s="3">
        <v>-256103</v>
      </c>
      <c r="F386" s="3">
        <v>24953</v>
      </c>
      <c r="G386" s="3">
        <v>115805</v>
      </c>
      <c r="H386" s="3">
        <v>148136</v>
      </c>
      <c r="I386" s="3">
        <v>-58681</v>
      </c>
      <c r="J386" s="3">
        <v>33785</v>
      </c>
      <c r="K386" s="3">
        <v>-58867</v>
      </c>
      <c r="L386" s="3">
        <v>13237</v>
      </c>
      <c r="M386" s="3">
        <v>0</v>
      </c>
      <c r="N386" s="3">
        <v>-11109</v>
      </c>
      <c r="O386" s="3">
        <v>4646</v>
      </c>
      <c r="P386" s="3">
        <f t="shared" si="336"/>
        <v>-92536</v>
      </c>
      <c r="Q386" s="3"/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-82245</v>
      </c>
      <c r="Y386" s="3">
        <v>30555</v>
      </c>
      <c r="Z386" s="3">
        <v>-79013</v>
      </c>
      <c r="AA386" s="3">
        <v>60105</v>
      </c>
      <c r="AB386" s="3">
        <v>162306</v>
      </c>
      <c r="AC386" s="3">
        <v>-6864</v>
      </c>
      <c r="AD386" s="3">
        <f t="shared" si="337"/>
        <v>84844</v>
      </c>
      <c r="AF386" s="3">
        <f t="shared" si="338"/>
        <v>-48338</v>
      </c>
      <c r="AG386" s="3">
        <f t="shared" si="338"/>
        <v>-256103</v>
      </c>
      <c r="AH386" s="3">
        <f t="shared" si="338"/>
        <v>24953</v>
      </c>
      <c r="AI386" s="3">
        <f t="shared" si="338"/>
        <v>115805</v>
      </c>
      <c r="AJ386" s="3">
        <f t="shared" si="338"/>
        <v>148136</v>
      </c>
      <c r="AK386" s="3">
        <f t="shared" si="338"/>
        <v>-58681</v>
      </c>
      <c r="AL386" s="3">
        <f t="shared" si="338"/>
        <v>116030</v>
      </c>
      <c r="AM386" s="3">
        <f t="shared" si="338"/>
        <v>-89422</v>
      </c>
      <c r="AN386" s="3">
        <f t="shared" si="338"/>
        <v>92250</v>
      </c>
      <c r="AO386" s="3">
        <f t="shared" si="338"/>
        <v>-60105</v>
      </c>
      <c r="AP386" s="3">
        <f t="shared" si="338"/>
        <v>-173415</v>
      </c>
      <c r="AQ386" s="3">
        <f t="shared" si="338"/>
        <v>11510</v>
      </c>
      <c r="AR386" s="3">
        <f t="shared" si="339"/>
        <v>-177380</v>
      </c>
    </row>
    <row r="387" spans="1:44" outlineLevel="2" x14ac:dyDescent="0.25">
      <c r="A387" s="16" t="s">
        <v>83</v>
      </c>
      <c r="B387" s="1" t="s">
        <v>683</v>
      </c>
      <c r="D387" s="17">
        <f>SUM(D382:D386)</f>
        <v>85738</v>
      </c>
      <c r="E387" s="17">
        <f t="shared" ref="E387:AD387" si="340">SUM(E382:E386)</f>
        <v>-256103</v>
      </c>
      <c r="F387" s="17">
        <f t="shared" si="340"/>
        <v>24953</v>
      </c>
      <c r="G387" s="17">
        <f t="shared" si="340"/>
        <v>115805</v>
      </c>
      <c r="H387" s="17">
        <f t="shared" si="340"/>
        <v>267636</v>
      </c>
      <c r="I387" s="17">
        <f t="shared" si="340"/>
        <v>-58681</v>
      </c>
      <c r="J387" s="17">
        <f t="shared" si="340"/>
        <v>46858</v>
      </c>
      <c r="K387" s="17">
        <f t="shared" si="340"/>
        <v>-58867</v>
      </c>
      <c r="L387" s="17">
        <f t="shared" si="340"/>
        <v>13237</v>
      </c>
      <c r="M387" s="17">
        <f t="shared" si="340"/>
        <v>5100</v>
      </c>
      <c r="N387" s="17">
        <f t="shared" si="340"/>
        <v>-11109</v>
      </c>
      <c r="O387" s="17">
        <f t="shared" si="340"/>
        <v>4646</v>
      </c>
      <c r="P387" s="17">
        <f t="shared" si="340"/>
        <v>179213</v>
      </c>
      <c r="Q387" s="3"/>
      <c r="R387" s="17">
        <f t="shared" si="340"/>
        <v>110</v>
      </c>
      <c r="S387" s="17">
        <f t="shared" si="340"/>
        <v>0</v>
      </c>
      <c r="T387" s="17">
        <f t="shared" si="340"/>
        <v>0</v>
      </c>
      <c r="U387" s="17">
        <f t="shared" si="340"/>
        <v>1</v>
      </c>
      <c r="V387" s="17">
        <f t="shared" si="340"/>
        <v>212000</v>
      </c>
      <c r="W387" s="17">
        <f t="shared" si="340"/>
        <v>131500</v>
      </c>
      <c r="X387" s="17">
        <f t="shared" si="340"/>
        <v>-82245</v>
      </c>
      <c r="Y387" s="17">
        <f t="shared" si="340"/>
        <v>30555</v>
      </c>
      <c r="Z387" s="17">
        <f t="shared" si="340"/>
        <v>-30013</v>
      </c>
      <c r="AA387" s="17">
        <f t="shared" si="340"/>
        <v>60105</v>
      </c>
      <c r="AB387" s="17">
        <f t="shared" si="340"/>
        <v>284706</v>
      </c>
      <c r="AC387" s="17">
        <f t="shared" si="340"/>
        <v>-5139</v>
      </c>
      <c r="AD387" s="17">
        <f t="shared" si="340"/>
        <v>601580</v>
      </c>
      <c r="AF387" s="17">
        <f t="shared" si="338"/>
        <v>85628</v>
      </c>
      <c r="AG387" s="17">
        <f t="shared" si="338"/>
        <v>-256103</v>
      </c>
      <c r="AH387" s="17">
        <f t="shared" si="338"/>
        <v>24953</v>
      </c>
      <c r="AI387" s="17">
        <f t="shared" si="338"/>
        <v>115804</v>
      </c>
      <c r="AJ387" s="17">
        <f t="shared" si="338"/>
        <v>55636</v>
      </c>
      <c r="AK387" s="17">
        <f t="shared" si="338"/>
        <v>-190181</v>
      </c>
      <c r="AL387" s="17">
        <f t="shared" si="338"/>
        <v>129103</v>
      </c>
      <c r="AM387" s="17">
        <f t="shared" si="338"/>
        <v>-89422</v>
      </c>
      <c r="AN387" s="17">
        <f t="shared" si="338"/>
        <v>43250</v>
      </c>
      <c r="AO387" s="17">
        <f t="shared" si="338"/>
        <v>-55005</v>
      </c>
      <c r="AP387" s="17">
        <f t="shared" si="338"/>
        <v>-295815</v>
      </c>
      <c r="AQ387" s="17">
        <f t="shared" si="338"/>
        <v>9785</v>
      </c>
      <c r="AR387" s="17">
        <f t="shared" ref="AR387" si="341">SUM(AR382:AR386)</f>
        <v>-422367</v>
      </c>
    </row>
    <row r="388" spans="1:44" outlineLevel="2" x14ac:dyDescent="0.25">
      <c r="AR388" s="2"/>
    </row>
    <row r="389" spans="1:44" x14ac:dyDescent="0.25">
      <c r="A389" s="1" t="s">
        <v>684</v>
      </c>
      <c r="B389" s="1" t="s">
        <v>685</v>
      </c>
      <c r="D389" s="3">
        <v>57470</v>
      </c>
      <c r="E389" s="3">
        <v>57590</v>
      </c>
      <c r="F389" s="3">
        <v>57629</v>
      </c>
      <c r="G389" s="3">
        <v>57823</v>
      </c>
      <c r="H389" s="3">
        <v>57823</v>
      </c>
      <c r="I389" s="3">
        <v>57845</v>
      </c>
      <c r="J389" s="3">
        <v>57989</v>
      </c>
      <c r="K389" s="3">
        <v>58014</v>
      </c>
      <c r="L389" s="3">
        <v>57956</v>
      </c>
      <c r="M389" s="3">
        <v>250610</v>
      </c>
      <c r="N389" s="3">
        <v>63490</v>
      </c>
      <c r="O389" s="3">
        <v>63620</v>
      </c>
      <c r="P389" s="3">
        <f t="shared" ref="P389" si="342">SUM(D389:O389)</f>
        <v>897859</v>
      </c>
      <c r="Q389" s="3"/>
      <c r="R389" s="3">
        <v>84685</v>
      </c>
      <c r="S389" s="3">
        <v>85097</v>
      </c>
      <c r="T389" s="3">
        <v>85221</v>
      </c>
      <c r="U389" s="3">
        <v>85348</v>
      </c>
      <c r="V389" s="3">
        <v>85561</v>
      </c>
      <c r="W389" s="3">
        <v>47494</v>
      </c>
      <c r="X389" s="3">
        <v>47508</v>
      </c>
      <c r="Y389" s="3">
        <v>47799</v>
      </c>
      <c r="Z389" s="3">
        <v>47159</v>
      </c>
      <c r="AA389" s="3">
        <v>47604</v>
      </c>
      <c r="AB389" s="3">
        <v>57014</v>
      </c>
      <c r="AC389" s="3">
        <v>57249</v>
      </c>
      <c r="AD389" s="3">
        <f t="shared" ref="AD389" si="343">SUM(R389:AC389)</f>
        <v>777739</v>
      </c>
      <c r="AF389" s="3">
        <f t="shared" ref="AF389:AQ390" si="344">D389-R389</f>
        <v>-27215</v>
      </c>
      <c r="AG389" s="3">
        <f t="shared" si="344"/>
        <v>-27507</v>
      </c>
      <c r="AH389" s="3">
        <f t="shared" si="344"/>
        <v>-27592</v>
      </c>
      <c r="AI389" s="3">
        <f t="shared" si="344"/>
        <v>-27525</v>
      </c>
      <c r="AJ389" s="3">
        <f t="shared" si="344"/>
        <v>-27738</v>
      </c>
      <c r="AK389" s="3">
        <f t="shared" si="344"/>
        <v>10351</v>
      </c>
      <c r="AL389" s="3">
        <f t="shared" si="344"/>
        <v>10481</v>
      </c>
      <c r="AM389" s="3">
        <f t="shared" si="344"/>
        <v>10215</v>
      </c>
      <c r="AN389" s="3">
        <f t="shared" si="344"/>
        <v>10797</v>
      </c>
      <c r="AO389" s="3">
        <f t="shared" si="344"/>
        <v>203006</v>
      </c>
      <c r="AP389" s="3">
        <f t="shared" si="344"/>
        <v>6476</v>
      </c>
      <c r="AQ389" s="3">
        <f t="shared" si="344"/>
        <v>6371</v>
      </c>
      <c r="AR389" s="3">
        <f t="shared" ref="AR389" si="345">SUM(AF389:AQ389)</f>
        <v>120120</v>
      </c>
    </row>
    <row r="390" spans="1:44" outlineLevel="2" x14ac:dyDescent="0.25">
      <c r="A390" s="16" t="s">
        <v>83</v>
      </c>
      <c r="B390" s="1" t="s">
        <v>685</v>
      </c>
      <c r="D390" s="17">
        <f>+D389</f>
        <v>57470</v>
      </c>
      <c r="E390" s="17">
        <f t="shared" ref="E390:P390" si="346">+E389</f>
        <v>57590</v>
      </c>
      <c r="F390" s="17">
        <f t="shared" si="346"/>
        <v>57629</v>
      </c>
      <c r="G390" s="17">
        <f t="shared" si="346"/>
        <v>57823</v>
      </c>
      <c r="H390" s="17">
        <f t="shared" si="346"/>
        <v>57823</v>
      </c>
      <c r="I390" s="17">
        <f t="shared" si="346"/>
        <v>57845</v>
      </c>
      <c r="J390" s="17">
        <f t="shared" si="346"/>
        <v>57989</v>
      </c>
      <c r="K390" s="17">
        <f t="shared" si="346"/>
        <v>58014</v>
      </c>
      <c r="L390" s="17">
        <f t="shared" si="346"/>
        <v>57956</v>
      </c>
      <c r="M390" s="17">
        <f t="shared" si="346"/>
        <v>250610</v>
      </c>
      <c r="N390" s="17">
        <f t="shared" si="346"/>
        <v>63490</v>
      </c>
      <c r="O390" s="17">
        <f t="shared" si="346"/>
        <v>63620</v>
      </c>
      <c r="P390" s="17">
        <f t="shared" si="346"/>
        <v>897859</v>
      </c>
      <c r="Q390" s="3"/>
      <c r="R390" s="17">
        <f t="shared" ref="R390:AD390" si="347">+R389</f>
        <v>84685</v>
      </c>
      <c r="S390" s="17">
        <f t="shared" si="347"/>
        <v>85097</v>
      </c>
      <c r="T390" s="17">
        <f t="shared" si="347"/>
        <v>85221</v>
      </c>
      <c r="U390" s="17">
        <f t="shared" si="347"/>
        <v>85348</v>
      </c>
      <c r="V390" s="17">
        <f t="shared" si="347"/>
        <v>85561</v>
      </c>
      <c r="W390" s="17">
        <f t="shared" si="347"/>
        <v>47494</v>
      </c>
      <c r="X390" s="17">
        <f t="shared" si="347"/>
        <v>47508</v>
      </c>
      <c r="Y390" s="17">
        <f t="shared" si="347"/>
        <v>47799</v>
      </c>
      <c r="Z390" s="17">
        <f t="shared" si="347"/>
        <v>47159</v>
      </c>
      <c r="AA390" s="17">
        <f t="shared" si="347"/>
        <v>47604</v>
      </c>
      <c r="AB390" s="17">
        <f t="shared" si="347"/>
        <v>57014</v>
      </c>
      <c r="AC390" s="17">
        <f t="shared" si="347"/>
        <v>57249</v>
      </c>
      <c r="AD390" s="17">
        <f t="shared" si="347"/>
        <v>777739</v>
      </c>
      <c r="AF390" s="17">
        <f t="shared" si="344"/>
        <v>-27215</v>
      </c>
      <c r="AG390" s="17">
        <f t="shared" si="344"/>
        <v>-27507</v>
      </c>
      <c r="AH390" s="17">
        <f t="shared" si="344"/>
        <v>-27592</v>
      </c>
      <c r="AI390" s="17">
        <f t="shared" si="344"/>
        <v>-27525</v>
      </c>
      <c r="AJ390" s="17">
        <f t="shared" si="344"/>
        <v>-27738</v>
      </c>
      <c r="AK390" s="17">
        <f t="shared" si="344"/>
        <v>10351</v>
      </c>
      <c r="AL390" s="17">
        <f t="shared" si="344"/>
        <v>10481</v>
      </c>
      <c r="AM390" s="17">
        <f t="shared" si="344"/>
        <v>10215</v>
      </c>
      <c r="AN390" s="17">
        <f t="shared" si="344"/>
        <v>10797</v>
      </c>
      <c r="AO390" s="17">
        <f t="shared" si="344"/>
        <v>203006</v>
      </c>
      <c r="AP390" s="17">
        <f t="shared" si="344"/>
        <v>6476</v>
      </c>
      <c r="AQ390" s="17">
        <f t="shared" si="344"/>
        <v>6371</v>
      </c>
      <c r="AR390" s="17">
        <f t="shared" ref="AR390" si="348">+AR389</f>
        <v>120120</v>
      </c>
    </row>
    <row r="391" spans="1:44" ht="13.8" thickBot="1" x14ac:dyDescent="0.3">
      <c r="AR391" s="2"/>
    </row>
    <row r="392" spans="1:44" ht="13.8" outlineLevel="2" thickTop="1" x14ac:dyDescent="0.25">
      <c r="A392" s="16" t="s">
        <v>83</v>
      </c>
      <c r="B392" s="1" t="s">
        <v>686</v>
      </c>
      <c r="D392" s="19">
        <f t="shared" ref="D392:P392" si="349">SUM(+D235,D293,D296,D299,D302,D305,D309,D350,D358,D366,D370,-D374,D377,-D380,-D387,D390)</f>
        <v>40930020</v>
      </c>
      <c r="E392" s="19">
        <f t="shared" si="349"/>
        <v>40111726</v>
      </c>
      <c r="F392" s="19">
        <f t="shared" si="349"/>
        <v>39951590</v>
      </c>
      <c r="G392" s="19">
        <f t="shared" si="349"/>
        <v>47469345</v>
      </c>
      <c r="H392" s="19">
        <f t="shared" si="349"/>
        <v>51513492</v>
      </c>
      <c r="I392" s="19">
        <f t="shared" si="349"/>
        <v>53058515</v>
      </c>
      <c r="J392" s="19">
        <f t="shared" si="349"/>
        <v>42997339</v>
      </c>
      <c r="K392" s="19">
        <f t="shared" si="349"/>
        <v>43949253</v>
      </c>
      <c r="L392" s="19">
        <f t="shared" si="349"/>
        <v>51161813</v>
      </c>
      <c r="M392" s="19">
        <f t="shared" si="349"/>
        <v>55388579</v>
      </c>
      <c r="N392" s="19">
        <f t="shared" si="349"/>
        <v>47886070</v>
      </c>
      <c r="O392" s="19">
        <f t="shared" si="349"/>
        <v>44292889</v>
      </c>
      <c r="P392" s="19">
        <f t="shared" si="349"/>
        <v>558710631</v>
      </c>
      <c r="Q392" s="3"/>
      <c r="R392" s="19">
        <f t="shared" ref="R392:AD392" si="350">SUM(+R235,R293,R296,R299,R302,R305,R309,R350,R358,R366,R370,-R374,R377,-R380,-R387,R390)</f>
        <v>56823744</v>
      </c>
      <c r="S392" s="19">
        <f t="shared" si="350"/>
        <v>51622774</v>
      </c>
      <c r="T392" s="19">
        <f t="shared" si="350"/>
        <v>49319864</v>
      </c>
      <c r="U392" s="19">
        <f t="shared" si="350"/>
        <v>43259637</v>
      </c>
      <c r="V392" s="19">
        <f t="shared" si="350"/>
        <v>49401877</v>
      </c>
      <c r="W392" s="19">
        <f t="shared" si="350"/>
        <v>51317686</v>
      </c>
      <c r="X392" s="19">
        <f t="shared" si="350"/>
        <v>42794652</v>
      </c>
      <c r="Y392" s="19">
        <f t="shared" si="350"/>
        <v>41807123</v>
      </c>
      <c r="Z392" s="19">
        <f t="shared" si="350"/>
        <v>25813734</v>
      </c>
      <c r="AA392" s="19">
        <f t="shared" si="350"/>
        <v>45586902</v>
      </c>
      <c r="AB392" s="19">
        <f t="shared" si="350"/>
        <v>50473603</v>
      </c>
      <c r="AC392" s="19">
        <f t="shared" si="350"/>
        <v>45280126</v>
      </c>
      <c r="AD392" s="19">
        <f t="shared" si="350"/>
        <v>553501722</v>
      </c>
      <c r="AF392" s="19">
        <f t="shared" ref="AF392:AR392" si="351">SUM(+AF235,AF293,AF296,AF299,AF302,AF305,AF309,AF350,AF358,AF366,AF370,-AF374,AF377,-AF380,-AF387,AF390)</f>
        <v>-15893724</v>
      </c>
      <c r="AG392" s="19">
        <f t="shared" si="351"/>
        <v>-11511048</v>
      </c>
      <c r="AH392" s="19">
        <f t="shared" si="351"/>
        <v>-9368274</v>
      </c>
      <c r="AI392" s="19">
        <f t="shared" si="351"/>
        <v>4209708</v>
      </c>
      <c r="AJ392" s="19">
        <f t="shared" si="351"/>
        <v>2111615</v>
      </c>
      <c r="AK392" s="19">
        <f t="shared" si="351"/>
        <v>1740829</v>
      </c>
      <c r="AL392" s="19">
        <f t="shared" si="351"/>
        <v>202687</v>
      </c>
      <c r="AM392" s="19">
        <f t="shared" si="351"/>
        <v>2142130</v>
      </c>
      <c r="AN392" s="19">
        <f t="shared" si="351"/>
        <v>25348079</v>
      </c>
      <c r="AO392" s="19">
        <f t="shared" si="351"/>
        <v>9801677</v>
      </c>
      <c r="AP392" s="19">
        <f t="shared" si="351"/>
        <v>-2587533</v>
      </c>
      <c r="AQ392" s="19">
        <f t="shared" si="351"/>
        <v>-987237</v>
      </c>
      <c r="AR392" s="19">
        <f t="shared" si="351"/>
        <v>5208909</v>
      </c>
    </row>
    <row r="393" spans="1:44" outlineLevel="2" x14ac:dyDescent="0.25"/>
    <row r="395" spans="1:44" outlineLevel="2" x14ac:dyDescent="0.25"/>
  </sheetData>
  <mergeCells count="3">
    <mergeCell ref="D2:E2"/>
    <mergeCell ref="R2:S2"/>
    <mergeCell ref="AF2:AG2"/>
  </mergeCells>
  <conditionalFormatting sqref="B2:C2">
    <cfRule type="cellIs" dxfId="0" priority="1" stopIfTrue="1" operator="equal">
      <formula>"REPORT HAS ERRORS"</formula>
    </cfRule>
  </conditionalFormatting>
  <printOptions horizontalCentered="1"/>
  <pageMargins left="0.35" right="0.3" top="0.45" bottom="0.35" header="0.33" footer="0.25"/>
  <pageSetup scale="60" fitToHeight="0" orientation="landscape" r:id="rId1"/>
  <headerFooter alignWithMargins="0">
    <oddHeader>&amp;C&amp;"Arial,Bold"&amp;12Kentucky Power Company
Operating Expenses&amp;RKPSC Case No. 2017-00179
Staff 1-23a
Attachment 1
Page &amp;P of &amp;N</oddHeader>
  </headerFooter>
  <colBreaks count="2" manualBreakCount="2">
    <brk id="17" max="1048575" man="1"/>
    <brk id="31" max="4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 1-23 a</vt:lpstr>
      <vt:lpstr>'Staff 1-23 a'!Print_Area</vt:lpstr>
      <vt:lpstr>'Staff 1-23 a'!Print_Titles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Dan Holmes</cp:lastModifiedBy>
  <dcterms:created xsi:type="dcterms:W3CDTF">2017-06-30T20:06:00Z</dcterms:created>
  <dcterms:modified xsi:type="dcterms:W3CDTF">2017-06-30T20:24:41Z</dcterms:modified>
</cp:coreProperties>
</file>