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7 KY Rate Case\51 - Filed January 3, 2018--Filing Forms &amp; Tariff Format\"/>
    </mc:Choice>
  </mc:AlternateContent>
  <bookViews>
    <workbookView xWindow="0" yWindow="0" windowWidth="23040" windowHeight="10272"/>
  </bookViews>
  <sheets>
    <sheet name="Summary" sheetId="1" r:id="rId1"/>
    <sheet name="FAC-Page 1" sheetId="2" r:id="rId2"/>
    <sheet name="FAC-Page 2" sheetId="3" r:id="rId3"/>
    <sheet name="FAC-Page 3" sheetId="4" r:id="rId4"/>
    <sheet name="FAC-Page 4" sheetId="5" r:id="rId5"/>
    <sheet name="FAC-Page 5" sheetId="6" r:id="rId6"/>
  </sheets>
  <externalReferences>
    <externalReference r:id="rId7"/>
  </externalReferences>
  <definedNames>
    <definedName name="BRENDA">'[1]Account Recon'!#REF!</definedName>
    <definedName name="_xlnm.Print_Area" localSheetId="5">'FAC-Page 5'!$A$1:$J$51</definedName>
    <definedName name="_xlnm.Print_Titles" localSheetId="3">'FAC-Page 3'!$1:$14</definedName>
    <definedName name="_xlnm.Print_Titles" localSheetId="4">'FAC-Page 4'!$1:$13</definedName>
    <definedName name="tim">Summary!$A$11:$A$17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8" i="1"/>
  <c r="E20" i="1"/>
  <c r="C24" i="2"/>
  <c r="I21" i="6" l="1"/>
  <c r="I19" i="6"/>
  <c r="I24" i="5"/>
  <c r="A16" i="5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I29" i="4"/>
  <c r="I19" i="4"/>
  <c r="G40" i="6"/>
  <c r="I25" i="3"/>
  <c r="I22" i="3"/>
  <c r="I16" i="3"/>
  <c r="E16" i="2"/>
  <c r="C35" i="2"/>
  <c r="C32" i="2"/>
  <c r="F7" i="5"/>
  <c r="I33" i="4" l="1"/>
  <c r="I30" i="5" s="1"/>
  <c r="I29" i="3"/>
  <c r="I24" i="6"/>
  <c r="I26" i="5"/>
  <c r="F6" i="3"/>
  <c r="G7" i="4"/>
  <c r="I18" i="5"/>
  <c r="D30" i="6"/>
  <c r="I30" i="6" s="1"/>
  <c r="I33" i="6" s="1"/>
  <c r="D7" i="2"/>
  <c r="C12" i="2" l="1"/>
  <c r="I28" i="5"/>
  <c r="I38" i="6"/>
  <c r="I34" i="3" s="1"/>
  <c r="I34" i="5"/>
  <c r="I36" i="5" s="1"/>
  <c r="I38" i="3" s="1"/>
  <c r="I42" i="6" l="1"/>
  <c r="I41" i="3"/>
  <c r="I48" i="3" s="1"/>
  <c r="C11" i="2" s="1"/>
  <c r="E12" i="2" s="1"/>
  <c r="E18" i="2" s="1"/>
  <c r="F11" i="1" s="1"/>
  <c r="F17" i="1" s="1"/>
</calcChain>
</file>

<file path=xl/sharedStrings.xml><?xml version="1.0" encoding="utf-8"?>
<sst xmlns="http://schemas.openxmlformats.org/spreadsheetml/2006/main" count="207" uniqueCount="115">
  <si>
    <t>KENTUCKY POWER COMPANY</t>
  </si>
  <si>
    <t>SUMMARY OF ADJUSTMENT CLAUSES</t>
  </si>
  <si>
    <t>Month Ended:</t>
  </si>
  <si>
    <t>Fuel Adjustment Clause Factor (Page 1 of 5)</t>
  </si>
  <si>
    <t xml:space="preserve"> (+)</t>
  </si>
  <si>
    <t>System Sales Clause Factor (Page 1 of 2)</t>
  </si>
  <si>
    <t xml:space="preserve">Total Adjustment Clause Factors </t>
  </si>
  <si>
    <t>Effective Month for Billing</t>
  </si>
  <si>
    <t>Submitted by:</t>
  </si>
  <si>
    <t>(Signature)</t>
  </si>
  <si>
    <t>Title:</t>
  </si>
  <si>
    <t>Date Submitted:</t>
  </si>
  <si>
    <t>Page 1 of 5</t>
  </si>
  <si>
    <t>FUEL ADJUSTMENT CLAUSE SCHEDULE</t>
  </si>
  <si>
    <t>Fuel Fm (Fuel Cost Schedule)</t>
  </si>
  <si>
    <t>Sales Sm (Sales Schedule)</t>
  </si>
  <si>
    <t>( + )</t>
  </si>
  <si>
    <t>Fuel (Fb)</t>
  </si>
  <si>
    <t>Sales (Sb)</t>
  </si>
  <si>
    <t>( - )</t>
  </si>
  <si>
    <t>*</t>
  </si>
  <si>
    <t>($/KWH)</t>
  </si>
  <si>
    <t>*Pursuant to PSC Order dated August 11, 2015 in Case No. 2014-00450</t>
  </si>
  <si>
    <t>Page 2 of 5</t>
  </si>
  <si>
    <t>ESTIMATED FUEL COST SCHEDULE</t>
  </si>
  <si>
    <t>A.</t>
  </si>
  <si>
    <t>Company Generation</t>
  </si>
  <si>
    <t>Coal Burned</t>
  </si>
  <si>
    <t>Oil Burned</t>
  </si>
  <si>
    <t>Gas Burned</t>
  </si>
  <si>
    <t>Fuel (jointly owned plant)</t>
  </si>
  <si>
    <t>Fuel (assigned cost during F. O. )</t>
  </si>
  <si>
    <t>Fuel (substitute for F. O. )</t>
  </si>
  <si>
    <t>Sub Total</t>
  </si>
  <si>
    <t>B.</t>
  </si>
  <si>
    <t>Purchases</t>
  </si>
  <si>
    <t>Net Energy Cost - Economy Purchases</t>
  </si>
  <si>
    <t>Identifiable Fuel Cost - Other Purchases</t>
  </si>
  <si>
    <t>Identifiable Fuel Cost (substitute for F. O. )</t>
  </si>
  <si>
    <t>C.</t>
  </si>
  <si>
    <t>Inter-System Sales Fuel Costs</t>
  </si>
  <si>
    <t xml:space="preserve">C1.  </t>
  </si>
  <si>
    <t>Mitchell Plant No-Load Costs</t>
  </si>
  <si>
    <t>(1)</t>
  </si>
  <si>
    <t>D.</t>
  </si>
  <si>
    <t>Total Fuel Cost (A + B - C)</t>
  </si>
  <si>
    <t>E.</t>
  </si>
  <si>
    <t>Adjustment indicating the difference in actual fuel cost</t>
  </si>
  <si>
    <t>for the month of</t>
  </si>
  <si>
    <t>and the estimated cost</t>
  </si>
  <si>
    <t>originally reported.</t>
  </si>
  <si>
    <t>-</t>
  </si>
  <si>
    <t>=</t>
  </si>
  <si>
    <t>(actual)</t>
  </si>
  <si>
    <t>(estimated)</t>
  </si>
  <si>
    <t xml:space="preserve">F. </t>
  </si>
  <si>
    <t>Total Company Over or (Under) Recovery from Page 4, Line 12</t>
  </si>
  <si>
    <t>G.</t>
  </si>
  <si>
    <t>Grand Total Fuel Cost (D + E - F)</t>
  </si>
  <si>
    <t>H.</t>
  </si>
  <si>
    <t>H1.</t>
  </si>
  <si>
    <t>Forced Outage Calculation Under Collection</t>
  </si>
  <si>
    <t>I.</t>
  </si>
  <si>
    <t>ADJUSTED GRAND TOTAL FUEL COSTS (G + H)</t>
  </si>
  <si>
    <t>In accordance with Paragraph 4 of KPSC Order Dated July 31, 2017 in Case No. 2017-00001.</t>
  </si>
  <si>
    <t>Page 3 of 5</t>
  </si>
  <si>
    <t>SALES SCHEDULE</t>
  </si>
  <si>
    <t>Kilowatt-Hours</t>
  </si>
  <si>
    <t xml:space="preserve">A. </t>
  </si>
  <si>
    <t>Generation (Net)</t>
  </si>
  <si>
    <t>Purchases Including Interchange In</t>
  </si>
  <si>
    <t>Pumped Storage Energy</t>
  </si>
  <si>
    <t>Inter-System Sales Including Interchange Out</t>
  </si>
  <si>
    <t>System Losses</t>
  </si>
  <si>
    <t>Total Sales (A - B)</t>
  </si>
  <si>
    <t>Does not include</t>
  </si>
  <si>
    <t xml:space="preserve">   KWH of company usage.</t>
  </si>
  <si>
    <t>Page 4 of 5</t>
  </si>
  <si>
    <t>OVER OR (UNDER) RECOVERY SCHEDULE</t>
  </si>
  <si>
    <r>
      <t xml:space="preserve">Line </t>
    </r>
    <r>
      <rPr>
        <u/>
        <sz val="10"/>
        <rFont val="Times New Roman"/>
        <family val="1"/>
      </rPr>
      <t>No</t>
    </r>
    <r>
      <rPr>
        <sz val="10"/>
        <rFont val="Times New Roman"/>
        <family val="1"/>
      </rPr>
      <t>.</t>
    </r>
  </si>
  <si>
    <t>FAC Rate Billed</t>
  </si>
  <si>
    <t>Retail KWH Billed at Above Rate</t>
  </si>
  <si>
    <t>( x )</t>
  </si>
  <si>
    <t>FAC Revenue/(Refund) (L1 * L2)</t>
  </si>
  <si>
    <t>KWH Used to Determine Last FAC Rate Billed</t>
  </si>
  <si>
    <t>Non-Jurisdictional KWH Included in L4</t>
  </si>
  <si>
    <t>Kentucky Jurisdictional KWH Included in L4 (L4 - L5)</t>
  </si>
  <si>
    <t>Recoverable FAC Revenue/(Refund) (L1 * L6)</t>
  </si>
  <si>
    <t>Over or (Under) Recovery (L3 - L7)</t>
  </si>
  <si>
    <t>Total Sales (Page 3)</t>
  </si>
  <si>
    <t>Kentucky Jurisdictional Sales</t>
  </si>
  <si>
    <t>( / )</t>
  </si>
  <si>
    <t>Ratio of Total Sales to KY. Jurisdictional Sales (L9 / L10)</t>
  </si>
  <si>
    <t>Total Company Over or (Under) Recovery (L8 * L11)</t>
  </si>
  <si>
    <t>Page 5 of 5</t>
  </si>
  <si>
    <t>FINAL</t>
  </si>
  <si>
    <t>FUEL COST SCHEDULE</t>
  </si>
  <si>
    <t>Mitchell 1:</t>
  </si>
  <si>
    <t>(</t>
  </si>
  <si>
    <t>KWH  X</t>
  </si>
  <si>
    <t>)</t>
  </si>
  <si>
    <t>Big Sandy 1:</t>
  </si>
  <si>
    <t>(3)</t>
  </si>
  <si>
    <t>Sub-total</t>
  </si>
  <si>
    <t xml:space="preserve"> </t>
  </si>
  <si>
    <t>Purchase Adjustment for Peaking Unit  Equivalent</t>
  </si>
  <si>
    <t xml:space="preserve">     SUB-TOTAL FUEL COST (A + B - C)</t>
  </si>
  <si>
    <t>F.</t>
  </si>
  <si>
    <t xml:space="preserve">     GRAND TOTAL FUEL COSTS (D + E)</t>
  </si>
  <si>
    <t xml:space="preserve"> ( 1 )</t>
  </si>
  <si>
    <t>As calculated in accordance with KPSC Order dated October 3, 2002 in Case No. 2000-495-B.</t>
  </si>
  <si>
    <t xml:space="preserve">, </t>
  </si>
  <si>
    <t>X</t>
  </si>
  <si>
    <t>SAMPLE ONLY</t>
  </si>
  <si>
    <t>Fuel-Related PJM Billing Line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</si>
</sst>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0_);[Red]\(&quot;$&quot;#,##0.00000\)"/>
    <numFmt numFmtId="165" formatCode="&quot;$&quot;#,##0.00000"/>
    <numFmt numFmtId="166" formatCode="#,##0.0000000_);\(#,##0.0000000\)"/>
    <numFmt numFmtId="167" formatCode="&quot;$&quot;#,##0.0000000_);\(&quot;$&quot;#,##0.0000000\)"/>
    <numFmt numFmtId="168" formatCode="&quot;$&quot;#,##0.0000000"/>
    <numFmt numFmtId="169" formatCode="[$-409]mmmm\ d\,\ yyyy;@"/>
    <numFmt numFmtId="170" formatCode="0.00000_);\(0.00000\)"/>
    <numFmt numFmtId="171" formatCode="#,##0.00000_);\(#,##0.00000\)"/>
    <numFmt numFmtId="172" formatCode="0_);\(0\)"/>
    <numFmt numFmtId="173" formatCode="_(* #,##0_);_(* \(#,##0\);_(* &quot;-&quot;??_);_(@_)"/>
    <numFmt numFmtId="174" formatCode="[$-409]mmmm\ yyyy;@"/>
    <numFmt numFmtId="175" formatCode="&quot;$&quot;#,##0.000000_);\(&quot;$&quot;#,##0.000000\)"/>
    <numFmt numFmtId="176" formatCode="#,##0.000000_);\(#,##0.000000\)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indexed="8"/>
      <name val="Times New Roman"/>
      <family val="1"/>
    </font>
    <font>
      <i/>
      <sz val="9"/>
      <name val="Times New Roman"/>
      <family val="1"/>
    </font>
    <font>
      <b/>
      <sz val="10"/>
      <color indexed="4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i/>
      <sz val="9"/>
      <name val="Arial"/>
      <family val="2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49" fontId="4" fillId="0" borderId="0" xfId="0" applyNumberFormat="1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166" fontId="2" fillId="0" borderId="0" xfId="0" applyNumberFormat="1" applyFont="1"/>
    <xf numFmtId="49" fontId="2" fillId="0" borderId="0" xfId="0" applyNumberFormat="1" applyFont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8" fontId="2" fillId="0" borderId="0" xfId="0" applyNumberFormat="1" applyFont="1"/>
    <xf numFmtId="168" fontId="2" fillId="0" borderId="0" xfId="0" applyNumberFormat="1" applyFont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center"/>
    </xf>
    <xf numFmtId="0" fontId="0" fillId="0" borderId="0" xfId="0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/>
    <xf numFmtId="5" fontId="2" fillId="0" borderId="1" xfId="0" applyNumberFormat="1" applyFont="1" applyBorder="1" applyProtection="1"/>
    <xf numFmtId="37" fontId="2" fillId="0" borderId="0" xfId="0" applyNumberFormat="1" applyFont="1" applyProtection="1"/>
    <xf numFmtId="49" fontId="2" fillId="0" borderId="0" xfId="0" applyNumberFormat="1" applyFont="1" applyAlignment="1" applyProtection="1">
      <alignment horizontal="center"/>
      <protection locked="0"/>
    </xf>
    <xf numFmtId="170" fontId="2" fillId="0" borderId="0" xfId="0" applyNumberFormat="1" applyFont="1" applyProtection="1"/>
    <xf numFmtId="171" fontId="2" fillId="0" borderId="1" xfId="0" applyNumberFormat="1" applyFont="1" applyBorder="1" applyProtection="1"/>
    <xf numFmtId="171" fontId="2" fillId="0" borderId="2" xfId="0" applyNumberFormat="1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9" fontId="2" fillId="0" borderId="0" xfId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5" fontId="2" fillId="0" borderId="0" xfId="0" applyNumberFormat="1" applyFont="1" applyBorder="1" applyProtection="1"/>
    <xf numFmtId="172" fontId="8" fillId="0" borderId="0" xfId="0" quotePrefix="1" applyNumberFormat="1" applyFont="1" applyAlignment="1" applyProtection="1">
      <alignment horizontal="left"/>
      <protection locked="0"/>
    </xf>
    <xf numFmtId="37" fontId="2" fillId="0" borderId="0" xfId="0" applyNumberFormat="1" applyFont="1" applyBorder="1" applyProtection="1"/>
    <xf numFmtId="0" fontId="1" fillId="0" borderId="0" xfId="0" applyFont="1" applyProtection="1">
      <protection locked="0"/>
    </xf>
    <xf numFmtId="37" fontId="2" fillId="0" borderId="3" xfId="0" applyNumberFormat="1" applyFont="1" applyBorder="1" applyProtection="1"/>
    <xf numFmtId="49" fontId="0" fillId="0" borderId="0" xfId="0" applyNumberFormat="1" applyAlignment="1" applyProtection="1">
      <alignment horizontal="center"/>
      <protection locked="0"/>
    </xf>
    <xf numFmtId="37" fontId="2" fillId="0" borderId="1" xfId="0" applyNumberFormat="1" applyFont="1" applyBorder="1" applyProtection="1"/>
    <xf numFmtId="0" fontId="2" fillId="0" borderId="0" xfId="0" applyFont="1" applyBorder="1" applyProtection="1">
      <protection locked="0"/>
    </xf>
    <xf numFmtId="173" fontId="2" fillId="0" borderId="0" xfId="2" applyNumberFormat="1" applyFont="1" applyBorder="1" applyProtection="1">
      <protection locked="0"/>
    </xf>
    <xf numFmtId="5" fontId="2" fillId="0" borderId="2" xfId="0" applyNumberFormat="1" applyFont="1" applyBorder="1" applyProtection="1"/>
    <xf numFmtId="5" fontId="2" fillId="0" borderId="3" xfId="0" applyNumberFormat="1" applyFont="1" applyBorder="1" applyProtection="1"/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5" fontId="2" fillId="0" borderId="0" xfId="0" applyNumberFormat="1" applyFont="1" applyBorder="1" applyProtection="1">
      <protection locked="0"/>
    </xf>
    <xf numFmtId="0" fontId="2" fillId="0" borderId="1" xfId="0" applyFont="1" applyBorder="1" applyProtection="1"/>
    <xf numFmtId="3" fontId="2" fillId="0" borderId="0" xfId="0" applyNumberFormat="1" applyFont="1" applyProtection="1"/>
    <xf numFmtId="172" fontId="2" fillId="0" borderId="0" xfId="0" applyNumberFormat="1" applyFont="1" applyProtection="1">
      <protection locked="0"/>
    </xf>
    <xf numFmtId="8" fontId="2" fillId="0" borderId="0" xfId="0" applyNumberFormat="1" applyFont="1" applyProtection="1">
      <protection locked="0"/>
    </xf>
    <xf numFmtId="172" fontId="0" fillId="0" borderId="0" xfId="0" applyNumberFormat="1" applyAlignment="1" applyProtection="1">
      <alignment horizontal="center"/>
      <protection locked="0"/>
    </xf>
    <xf numFmtId="6" fontId="2" fillId="0" borderId="2" xfId="0" applyNumberFormat="1" applyFont="1" applyBorder="1" applyProtection="1"/>
    <xf numFmtId="172" fontId="6" fillId="0" borderId="0" xfId="0" applyNumberFormat="1" applyFont="1" applyAlignment="1"/>
    <xf numFmtId="49" fontId="9" fillId="0" borderId="0" xfId="0" applyNumberFormat="1" applyFont="1"/>
    <xf numFmtId="0" fontId="9" fillId="0" borderId="0" xfId="0" applyFont="1"/>
    <xf numFmtId="0" fontId="10" fillId="0" borderId="0" xfId="0" applyFont="1"/>
    <xf numFmtId="0" fontId="6" fillId="0" borderId="0" xfId="0" applyFont="1" applyAlignment="1"/>
    <xf numFmtId="0" fontId="1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1" xfId="0" applyNumberFormat="1" applyFont="1" applyBorder="1"/>
    <xf numFmtId="37" fontId="2" fillId="0" borderId="2" xfId="0" applyNumberFormat="1" applyFont="1" applyBorder="1"/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37" fontId="2" fillId="0" borderId="0" xfId="0" applyNumberFormat="1" applyFont="1" applyAlignment="1" applyProtection="1">
      <alignment horizontal="center"/>
      <protection locked="0"/>
    </xf>
    <xf numFmtId="171" fontId="2" fillId="0" borderId="0" xfId="0" applyNumberFormat="1" applyFont="1" applyBorder="1" applyProtection="1"/>
    <xf numFmtId="37" fontId="2" fillId="0" borderId="0" xfId="0" applyNumberFormat="1" applyFont="1" applyProtection="1">
      <protection locked="0"/>
    </xf>
    <xf numFmtId="171" fontId="2" fillId="0" borderId="0" xfId="0" applyNumberFormat="1" applyFont="1" applyProtection="1"/>
    <xf numFmtId="37" fontId="2" fillId="0" borderId="2" xfId="0" applyNumberFormat="1" applyFont="1" applyBorder="1" applyProtection="1"/>
    <xf numFmtId="37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174" fontId="4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right"/>
      <protection locked="0"/>
    </xf>
    <xf numFmtId="37" fontId="2" fillId="0" borderId="0" xfId="0" applyNumberFormat="1" applyFont="1" applyBorder="1" applyAlignment="1" applyProtection="1">
      <alignment horizontal="center"/>
    </xf>
    <xf numFmtId="175" fontId="2" fillId="0" borderId="0" xfId="0" applyNumberFormat="1" applyFont="1" applyBorder="1" applyProtection="1"/>
    <xf numFmtId="49" fontId="2" fillId="0" borderId="0" xfId="0" applyNumberFormat="1" applyFont="1" applyAlignment="1" applyProtection="1">
      <alignment horizontal="left"/>
      <protection locked="0"/>
    </xf>
    <xf numFmtId="176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Protection="1">
      <protection locked="0"/>
    </xf>
    <xf numFmtId="37" fontId="2" fillId="0" borderId="0" xfId="0" applyNumberFormat="1" applyFont="1" applyBorder="1" applyAlignment="1" applyProtection="1">
      <alignment horizontal="center"/>
      <protection locked="0"/>
    </xf>
    <xf numFmtId="175" fontId="2" fillId="0" borderId="0" xfId="0" applyNumberFormat="1" applyFont="1" applyBorder="1" applyProtection="1">
      <protection locked="0"/>
    </xf>
    <xf numFmtId="174" fontId="2" fillId="0" borderId="1" xfId="0" applyNumberFormat="1" applyFont="1" applyFill="1" applyBorder="1" applyAlignment="1" applyProtection="1">
      <alignment horizontal="center"/>
    </xf>
    <xf numFmtId="49" fontId="2" fillId="0" borderId="0" xfId="0" applyNumberFormat="1" applyFont="1" applyProtection="1"/>
    <xf numFmtId="49" fontId="0" fillId="0" borderId="0" xfId="0" applyNumberFormat="1" applyAlignment="1" applyProtection="1">
      <alignment horizontal="right"/>
      <protection locked="0"/>
    </xf>
    <xf numFmtId="0" fontId="3" fillId="0" borderId="0" xfId="0" applyFont="1" applyAlignment="1" applyProtection="1"/>
    <xf numFmtId="0" fontId="4" fillId="0" borderId="0" xfId="0" applyFont="1" applyAlignment="1" applyProtection="1"/>
    <xf numFmtId="16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 applyProtection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/>
    <xf numFmtId="169" fontId="2" fillId="0" borderId="1" xfId="0" applyNumberFormat="1" applyFont="1" applyBorder="1" applyAlignment="1" applyProtection="1">
      <alignment horizontal="center"/>
    </xf>
    <xf numFmtId="169" fontId="1" fillId="0" borderId="1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/>
    <xf numFmtId="49" fontId="2" fillId="0" borderId="0" xfId="0" applyNumberFormat="1" applyFont="1" applyAlignment="1" applyProtection="1">
      <protection locked="0"/>
    </xf>
    <xf numFmtId="174" fontId="2" fillId="0" borderId="1" xfId="0" applyNumberFormat="1" applyFont="1" applyBorder="1" applyAlignment="1" applyProtection="1">
      <alignment horizontal="center"/>
    </xf>
    <xf numFmtId="174" fontId="0" fillId="0" borderId="1" xfId="0" applyNumberFormat="1" applyBorder="1" applyAlignment="1" applyProtection="1">
      <alignment horizontal="center"/>
    </xf>
    <xf numFmtId="0" fontId="2" fillId="2" borderId="0" xfId="0" applyFont="1" applyFill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/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</xf>
  </cellXfs>
  <cellStyles count="3">
    <cellStyle name="Comma 5" xfId="2"/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l/Regulatory%20Services/Bob%20Russell%201/FAC%20-%20Fuel%20Adjustment%20Clause/Year%202015/1215%20Boo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Rev vs Exp"/>
      <sheetName val="Variance Analysis"/>
      <sheetName val="Def. Fuel Recon"/>
      <sheetName val="Est NER"/>
      <sheetName val="Net Energy"/>
      <sheetName val="Line Loss Calc"/>
      <sheetName val="Def Fuel Input"/>
      <sheetName val="447-555"/>
      <sheetName val="DEFASSOCIATED"/>
      <sheetName val="DEFNONPHYSICALSALES"/>
      <sheetName val="DEFPHYSICALSALES"/>
      <sheetName val="DEFPURCHASEDPOWER"/>
      <sheetName val="PS Pivot Table"/>
      <sheetName val="PS Data"/>
      <sheetName val="TRACKER"/>
      <sheetName val="Rec 254001104 NA"/>
      <sheetName val="RECON 2540011 "/>
      <sheetName val="Recon 254001101 NA"/>
      <sheetName val="Account Recon"/>
      <sheetName val="Risk Assessment"/>
      <sheetName val="Spreadsheet 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pane ySplit="6" topLeftCell="A7" activePane="bottomLeft" state="frozen"/>
      <selection activeCell="O28" sqref="O28"/>
      <selection pane="bottomLeft" activeCell="K16" sqref="K16"/>
    </sheetView>
  </sheetViews>
  <sheetFormatPr defaultRowHeight="13.2" x14ac:dyDescent="0.25"/>
  <cols>
    <col min="1" max="1" width="3.6640625" customWidth="1"/>
    <col min="2" max="2" width="30.6640625" customWidth="1"/>
    <col min="3" max="3" width="1.109375" customWidth="1"/>
    <col min="4" max="4" width="15.109375" customWidth="1"/>
    <col min="5" max="5" width="3.33203125" customWidth="1"/>
    <col min="6" max="6" width="17.44140625" customWidth="1"/>
    <col min="7" max="7" width="2.33203125" customWidth="1"/>
    <col min="8" max="8" width="16.6640625" customWidth="1"/>
    <col min="9" max="9" width="12.6640625" customWidth="1"/>
    <col min="10" max="10" width="2.33203125" customWidth="1"/>
    <col min="257" max="257" width="3.6640625" customWidth="1"/>
    <col min="258" max="258" width="30.6640625" customWidth="1"/>
    <col min="259" max="259" width="1.109375" customWidth="1"/>
    <col min="260" max="260" width="15.109375" customWidth="1"/>
    <col min="261" max="261" width="3.33203125" customWidth="1"/>
    <col min="262" max="262" width="17.44140625" customWidth="1"/>
    <col min="263" max="263" width="2.33203125" customWidth="1"/>
    <col min="264" max="264" width="16.6640625" customWidth="1"/>
    <col min="265" max="265" width="12.6640625" customWidth="1"/>
    <col min="266" max="266" width="2.33203125" customWidth="1"/>
    <col min="513" max="513" width="3.6640625" customWidth="1"/>
    <col min="514" max="514" width="30.6640625" customWidth="1"/>
    <col min="515" max="515" width="1.109375" customWidth="1"/>
    <col min="516" max="516" width="15.109375" customWidth="1"/>
    <col min="517" max="517" width="3.33203125" customWidth="1"/>
    <col min="518" max="518" width="17.44140625" customWidth="1"/>
    <col min="519" max="519" width="2.33203125" customWidth="1"/>
    <col min="520" max="520" width="16.6640625" customWidth="1"/>
    <col min="521" max="521" width="12.6640625" customWidth="1"/>
    <col min="522" max="522" width="2.33203125" customWidth="1"/>
    <col min="769" max="769" width="3.6640625" customWidth="1"/>
    <col min="770" max="770" width="30.6640625" customWidth="1"/>
    <col min="771" max="771" width="1.109375" customWidth="1"/>
    <col min="772" max="772" width="15.109375" customWidth="1"/>
    <col min="773" max="773" width="3.33203125" customWidth="1"/>
    <col min="774" max="774" width="17.44140625" customWidth="1"/>
    <col min="775" max="775" width="2.33203125" customWidth="1"/>
    <col min="776" max="776" width="16.6640625" customWidth="1"/>
    <col min="777" max="777" width="12.6640625" customWidth="1"/>
    <col min="778" max="778" width="2.33203125" customWidth="1"/>
    <col min="1025" max="1025" width="3.6640625" customWidth="1"/>
    <col min="1026" max="1026" width="30.6640625" customWidth="1"/>
    <col min="1027" max="1027" width="1.109375" customWidth="1"/>
    <col min="1028" max="1028" width="15.109375" customWidth="1"/>
    <col min="1029" max="1029" width="3.33203125" customWidth="1"/>
    <col min="1030" max="1030" width="17.44140625" customWidth="1"/>
    <col min="1031" max="1031" width="2.33203125" customWidth="1"/>
    <col min="1032" max="1032" width="16.6640625" customWidth="1"/>
    <col min="1033" max="1033" width="12.6640625" customWidth="1"/>
    <col min="1034" max="1034" width="2.33203125" customWidth="1"/>
    <col min="1281" max="1281" width="3.6640625" customWidth="1"/>
    <col min="1282" max="1282" width="30.6640625" customWidth="1"/>
    <col min="1283" max="1283" width="1.109375" customWidth="1"/>
    <col min="1284" max="1284" width="15.109375" customWidth="1"/>
    <col min="1285" max="1285" width="3.33203125" customWidth="1"/>
    <col min="1286" max="1286" width="17.44140625" customWidth="1"/>
    <col min="1287" max="1287" width="2.33203125" customWidth="1"/>
    <col min="1288" max="1288" width="16.6640625" customWidth="1"/>
    <col min="1289" max="1289" width="12.6640625" customWidth="1"/>
    <col min="1290" max="1290" width="2.33203125" customWidth="1"/>
    <col min="1537" max="1537" width="3.6640625" customWidth="1"/>
    <col min="1538" max="1538" width="30.6640625" customWidth="1"/>
    <col min="1539" max="1539" width="1.109375" customWidth="1"/>
    <col min="1540" max="1540" width="15.109375" customWidth="1"/>
    <col min="1541" max="1541" width="3.33203125" customWidth="1"/>
    <col min="1542" max="1542" width="17.44140625" customWidth="1"/>
    <col min="1543" max="1543" width="2.33203125" customWidth="1"/>
    <col min="1544" max="1544" width="16.6640625" customWidth="1"/>
    <col min="1545" max="1545" width="12.6640625" customWidth="1"/>
    <col min="1546" max="1546" width="2.33203125" customWidth="1"/>
    <col min="1793" max="1793" width="3.6640625" customWidth="1"/>
    <col min="1794" max="1794" width="30.6640625" customWidth="1"/>
    <col min="1795" max="1795" width="1.109375" customWidth="1"/>
    <col min="1796" max="1796" width="15.109375" customWidth="1"/>
    <col min="1797" max="1797" width="3.33203125" customWidth="1"/>
    <col min="1798" max="1798" width="17.44140625" customWidth="1"/>
    <col min="1799" max="1799" width="2.33203125" customWidth="1"/>
    <col min="1800" max="1800" width="16.6640625" customWidth="1"/>
    <col min="1801" max="1801" width="12.6640625" customWidth="1"/>
    <col min="1802" max="1802" width="2.33203125" customWidth="1"/>
    <col min="2049" max="2049" width="3.6640625" customWidth="1"/>
    <col min="2050" max="2050" width="30.6640625" customWidth="1"/>
    <col min="2051" max="2051" width="1.109375" customWidth="1"/>
    <col min="2052" max="2052" width="15.109375" customWidth="1"/>
    <col min="2053" max="2053" width="3.33203125" customWidth="1"/>
    <col min="2054" max="2054" width="17.44140625" customWidth="1"/>
    <col min="2055" max="2055" width="2.33203125" customWidth="1"/>
    <col min="2056" max="2056" width="16.6640625" customWidth="1"/>
    <col min="2057" max="2057" width="12.6640625" customWidth="1"/>
    <col min="2058" max="2058" width="2.33203125" customWidth="1"/>
    <col min="2305" max="2305" width="3.6640625" customWidth="1"/>
    <col min="2306" max="2306" width="30.6640625" customWidth="1"/>
    <col min="2307" max="2307" width="1.109375" customWidth="1"/>
    <col min="2308" max="2308" width="15.109375" customWidth="1"/>
    <col min="2309" max="2309" width="3.33203125" customWidth="1"/>
    <col min="2310" max="2310" width="17.44140625" customWidth="1"/>
    <col min="2311" max="2311" width="2.33203125" customWidth="1"/>
    <col min="2312" max="2312" width="16.6640625" customWidth="1"/>
    <col min="2313" max="2313" width="12.6640625" customWidth="1"/>
    <col min="2314" max="2314" width="2.33203125" customWidth="1"/>
    <col min="2561" max="2561" width="3.6640625" customWidth="1"/>
    <col min="2562" max="2562" width="30.6640625" customWidth="1"/>
    <col min="2563" max="2563" width="1.109375" customWidth="1"/>
    <col min="2564" max="2564" width="15.109375" customWidth="1"/>
    <col min="2565" max="2565" width="3.33203125" customWidth="1"/>
    <col min="2566" max="2566" width="17.44140625" customWidth="1"/>
    <col min="2567" max="2567" width="2.33203125" customWidth="1"/>
    <col min="2568" max="2568" width="16.6640625" customWidth="1"/>
    <col min="2569" max="2569" width="12.6640625" customWidth="1"/>
    <col min="2570" max="2570" width="2.33203125" customWidth="1"/>
    <col min="2817" max="2817" width="3.6640625" customWidth="1"/>
    <col min="2818" max="2818" width="30.6640625" customWidth="1"/>
    <col min="2819" max="2819" width="1.109375" customWidth="1"/>
    <col min="2820" max="2820" width="15.109375" customWidth="1"/>
    <col min="2821" max="2821" width="3.33203125" customWidth="1"/>
    <col min="2822" max="2822" width="17.44140625" customWidth="1"/>
    <col min="2823" max="2823" width="2.33203125" customWidth="1"/>
    <col min="2824" max="2824" width="16.6640625" customWidth="1"/>
    <col min="2825" max="2825" width="12.6640625" customWidth="1"/>
    <col min="2826" max="2826" width="2.33203125" customWidth="1"/>
    <col min="3073" max="3073" width="3.6640625" customWidth="1"/>
    <col min="3074" max="3074" width="30.6640625" customWidth="1"/>
    <col min="3075" max="3075" width="1.109375" customWidth="1"/>
    <col min="3076" max="3076" width="15.109375" customWidth="1"/>
    <col min="3077" max="3077" width="3.33203125" customWidth="1"/>
    <col min="3078" max="3078" width="17.44140625" customWidth="1"/>
    <col min="3079" max="3079" width="2.33203125" customWidth="1"/>
    <col min="3080" max="3080" width="16.6640625" customWidth="1"/>
    <col min="3081" max="3081" width="12.6640625" customWidth="1"/>
    <col min="3082" max="3082" width="2.33203125" customWidth="1"/>
    <col min="3329" max="3329" width="3.6640625" customWidth="1"/>
    <col min="3330" max="3330" width="30.6640625" customWidth="1"/>
    <col min="3331" max="3331" width="1.109375" customWidth="1"/>
    <col min="3332" max="3332" width="15.109375" customWidth="1"/>
    <col min="3333" max="3333" width="3.33203125" customWidth="1"/>
    <col min="3334" max="3334" width="17.44140625" customWidth="1"/>
    <col min="3335" max="3335" width="2.33203125" customWidth="1"/>
    <col min="3336" max="3336" width="16.6640625" customWidth="1"/>
    <col min="3337" max="3337" width="12.6640625" customWidth="1"/>
    <col min="3338" max="3338" width="2.33203125" customWidth="1"/>
    <col min="3585" max="3585" width="3.6640625" customWidth="1"/>
    <col min="3586" max="3586" width="30.6640625" customWidth="1"/>
    <col min="3587" max="3587" width="1.109375" customWidth="1"/>
    <col min="3588" max="3588" width="15.109375" customWidth="1"/>
    <col min="3589" max="3589" width="3.33203125" customWidth="1"/>
    <col min="3590" max="3590" width="17.44140625" customWidth="1"/>
    <col min="3591" max="3591" width="2.33203125" customWidth="1"/>
    <col min="3592" max="3592" width="16.6640625" customWidth="1"/>
    <col min="3593" max="3593" width="12.6640625" customWidth="1"/>
    <col min="3594" max="3594" width="2.33203125" customWidth="1"/>
    <col min="3841" max="3841" width="3.6640625" customWidth="1"/>
    <col min="3842" max="3842" width="30.6640625" customWidth="1"/>
    <col min="3843" max="3843" width="1.109375" customWidth="1"/>
    <col min="3844" max="3844" width="15.109375" customWidth="1"/>
    <col min="3845" max="3845" width="3.33203125" customWidth="1"/>
    <col min="3846" max="3846" width="17.44140625" customWidth="1"/>
    <col min="3847" max="3847" width="2.33203125" customWidth="1"/>
    <col min="3848" max="3848" width="16.6640625" customWidth="1"/>
    <col min="3849" max="3849" width="12.6640625" customWidth="1"/>
    <col min="3850" max="3850" width="2.33203125" customWidth="1"/>
    <col min="4097" max="4097" width="3.6640625" customWidth="1"/>
    <col min="4098" max="4098" width="30.6640625" customWidth="1"/>
    <col min="4099" max="4099" width="1.109375" customWidth="1"/>
    <col min="4100" max="4100" width="15.109375" customWidth="1"/>
    <col min="4101" max="4101" width="3.33203125" customWidth="1"/>
    <col min="4102" max="4102" width="17.44140625" customWidth="1"/>
    <col min="4103" max="4103" width="2.33203125" customWidth="1"/>
    <col min="4104" max="4104" width="16.6640625" customWidth="1"/>
    <col min="4105" max="4105" width="12.6640625" customWidth="1"/>
    <col min="4106" max="4106" width="2.33203125" customWidth="1"/>
    <col min="4353" max="4353" width="3.6640625" customWidth="1"/>
    <col min="4354" max="4354" width="30.6640625" customWidth="1"/>
    <col min="4355" max="4355" width="1.109375" customWidth="1"/>
    <col min="4356" max="4356" width="15.109375" customWidth="1"/>
    <col min="4357" max="4357" width="3.33203125" customWidth="1"/>
    <col min="4358" max="4358" width="17.44140625" customWidth="1"/>
    <col min="4359" max="4359" width="2.33203125" customWidth="1"/>
    <col min="4360" max="4360" width="16.6640625" customWidth="1"/>
    <col min="4361" max="4361" width="12.6640625" customWidth="1"/>
    <col min="4362" max="4362" width="2.33203125" customWidth="1"/>
    <col min="4609" max="4609" width="3.6640625" customWidth="1"/>
    <col min="4610" max="4610" width="30.6640625" customWidth="1"/>
    <col min="4611" max="4611" width="1.109375" customWidth="1"/>
    <col min="4612" max="4612" width="15.109375" customWidth="1"/>
    <col min="4613" max="4613" width="3.33203125" customWidth="1"/>
    <col min="4614" max="4614" width="17.44140625" customWidth="1"/>
    <col min="4615" max="4615" width="2.33203125" customWidth="1"/>
    <col min="4616" max="4616" width="16.6640625" customWidth="1"/>
    <col min="4617" max="4617" width="12.6640625" customWidth="1"/>
    <col min="4618" max="4618" width="2.33203125" customWidth="1"/>
    <col min="4865" max="4865" width="3.6640625" customWidth="1"/>
    <col min="4866" max="4866" width="30.6640625" customWidth="1"/>
    <col min="4867" max="4867" width="1.109375" customWidth="1"/>
    <col min="4868" max="4868" width="15.109375" customWidth="1"/>
    <col min="4869" max="4869" width="3.33203125" customWidth="1"/>
    <col min="4870" max="4870" width="17.44140625" customWidth="1"/>
    <col min="4871" max="4871" width="2.33203125" customWidth="1"/>
    <col min="4872" max="4872" width="16.6640625" customWidth="1"/>
    <col min="4873" max="4873" width="12.6640625" customWidth="1"/>
    <col min="4874" max="4874" width="2.33203125" customWidth="1"/>
    <col min="5121" max="5121" width="3.6640625" customWidth="1"/>
    <col min="5122" max="5122" width="30.6640625" customWidth="1"/>
    <col min="5123" max="5123" width="1.109375" customWidth="1"/>
    <col min="5124" max="5124" width="15.109375" customWidth="1"/>
    <col min="5125" max="5125" width="3.33203125" customWidth="1"/>
    <col min="5126" max="5126" width="17.44140625" customWidth="1"/>
    <col min="5127" max="5127" width="2.33203125" customWidth="1"/>
    <col min="5128" max="5128" width="16.6640625" customWidth="1"/>
    <col min="5129" max="5129" width="12.6640625" customWidth="1"/>
    <col min="5130" max="5130" width="2.33203125" customWidth="1"/>
    <col min="5377" max="5377" width="3.6640625" customWidth="1"/>
    <col min="5378" max="5378" width="30.6640625" customWidth="1"/>
    <col min="5379" max="5379" width="1.109375" customWidth="1"/>
    <col min="5380" max="5380" width="15.109375" customWidth="1"/>
    <col min="5381" max="5381" width="3.33203125" customWidth="1"/>
    <col min="5382" max="5382" width="17.44140625" customWidth="1"/>
    <col min="5383" max="5383" width="2.33203125" customWidth="1"/>
    <col min="5384" max="5384" width="16.6640625" customWidth="1"/>
    <col min="5385" max="5385" width="12.6640625" customWidth="1"/>
    <col min="5386" max="5386" width="2.33203125" customWidth="1"/>
    <col min="5633" max="5633" width="3.6640625" customWidth="1"/>
    <col min="5634" max="5634" width="30.6640625" customWidth="1"/>
    <col min="5635" max="5635" width="1.109375" customWidth="1"/>
    <col min="5636" max="5636" width="15.109375" customWidth="1"/>
    <col min="5637" max="5637" width="3.33203125" customWidth="1"/>
    <col min="5638" max="5638" width="17.44140625" customWidth="1"/>
    <col min="5639" max="5639" width="2.33203125" customWidth="1"/>
    <col min="5640" max="5640" width="16.6640625" customWidth="1"/>
    <col min="5641" max="5641" width="12.6640625" customWidth="1"/>
    <col min="5642" max="5642" width="2.33203125" customWidth="1"/>
    <col min="5889" max="5889" width="3.6640625" customWidth="1"/>
    <col min="5890" max="5890" width="30.6640625" customWidth="1"/>
    <col min="5891" max="5891" width="1.109375" customWidth="1"/>
    <col min="5892" max="5892" width="15.109375" customWidth="1"/>
    <col min="5893" max="5893" width="3.33203125" customWidth="1"/>
    <col min="5894" max="5894" width="17.44140625" customWidth="1"/>
    <col min="5895" max="5895" width="2.33203125" customWidth="1"/>
    <col min="5896" max="5896" width="16.6640625" customWidth="1"/>
    <col min="5897" max="5897" width="12.6640625" customWidth="1"/>
    <col min="5898" max="5898" width="2.33203125" customWidth="1"/>
    <col min="6145" max="6145" width="3.6640625" customWidth="1"/>
    <col min="6146" max="6146" width="30.6640625" customWidth="1"/>
    <col min="6147" max="6147" width="1.109375" customWidth="1"/>
    <col min="6148" max="6148" width="15.109375" customWidth="1"/>
    <col min="6149" max="6149" width="3.33203125" customWidth="1"/>
    <col min="6150" max="6150" width="17.44140625" customWidth="1"/>
    <col min="6151" max="6151" width="2.33203125" customWidth="1"/>
    <col min="6152" max="6152" width="16.6640625" customWidth="1"/>
    <col min="6153" max="6153" width="12.6640625" customWidth="1"/>
    <col min="6154" max="6154" width="2.33203125" customWidth="1"/>
    <col min="6401" max="6401" width="3.6640625" customWidth="1"/>
    <col min="6402" max="6402" width="30.6640625" customWidth="1"/>
    <col min="6403" max="6403" width="1.109375" customWidth="1"/>
    <col min="6404" max="6404" width="15.109375" customWidth="1"/>
    <col min="6405" max="6405" width="3.33203125" customWidth="1"/>
    <col min="6406" max="6406" width="17.44140625" customWidth="1"/>
    <col min="6407" max="6407" width="2.33203125" customWidth="1"/>
    <col min="6408" max="6408" width="16.6640625" customWidth="1"/>
    <col min="6409" max="6409" width="12.6640625" customWidth="1"/>
    <col min="6410" max="6410" width="2.33203125" customWidth="1"/>
    <col min="6657" max="6657" width="3.6640625" customWidth="1"/>
    <col min="6658" max="6658" width="30.6640625" customWidth="1"/>
    <col min="6659" max="6659" width="1.109375" customWidth="1"/>
    <col min="6660" max="6660" width="15.109375" customWidth="1"/>
    <col min="6661" max="6661" width="3.33203125" customWidth="1"/>
    <col min="6662" max="6662" width="17.44140625" customWidth="1"/>
    <col min="6663" max="6663" width="2.33203125" customWidth="1"/>
    <col min="6664" max="6664" width="16.6640625" customWidth="1"/>
    <col min="6665" max="6665" width="12.6640625" customWidth="1"/>
    <col min="6666" max="6666" width="2.33203125" customWidth="1"/>
    <col min="6913" max="6913" width="3.6640625" customWidth="1"/>
    <col min="6914" max="6914" width="30.6640625" customWidth="1"/>
    <col min="6915" max="6915" width="1.109375" customWidth="1"/>
    <col min="6916" max="6916" width="15.109375" customWidth="1"/>
    <col min="6917" max="6917" width="3.33203125" customWidth="1"/>
    <col min="6918" max="6918" width="17.44140625" customWidth="1"/>
    <col min="6919" max="6919" width="2.33203125" customWidth="1"/>
    <col min="6920" max="6920" width="16.6640625" customWidth="1"/>
    <col min="6921" max="6921" width="12.6640625" customWidth="1"/>
    <col min="6922" max="6922" width="2.33203125" customWidth="1"/>
    <col min="7169" max="7169" width="3.6640625" customWidth="1"/>
    <col min="7170" max="7170" width="30.6640625" customWidth="1"/>
    <col min="7171" max="7171" width="1.109375" customWidth="1"/>
    <col min="7172" max="7172" width="15.109375" customWidth="1"/>
    <col min="7173" max="7173" width="3.33203125" customWidth="1"/>
    <col min="7174" max="7174" width="17.44140625" customWidth="1"/>
    <col min="7175" max="7175" width="2.33203125" customWidth="1"/>
    <col min="7176" max="7176" width="16.6640625" customWidth="1"/>
    <col min="7177" max="7177" width="12.6640625" customWidth="1"/>
    <col min="7178" max="7178" width="2.33203125" customWidth="1"/>
    <col min="7425" max="7425" width="3.6640625" customWidth="1"/>
    <col min="7426" max="7426" width="30.6640625" customWidth="1"/>
    <col min="7427" max="7427" width="1.109375" customWidth="1"/>
    <col min="7428" max="7428" width="15.109375" customWidth="1"/>
    <col min="7429" max="7429" width="3.33203125" customWidth="1"/>
    <col min="7430" max="7430" width="17.44140625" customWidth="1"/>
    <col min="7431" max="7431" width="2.33203125" customWidth="1"/>
    <col min="7432" max="7432" width="16.6640625" customWidth="1"/>
    <col min="7433" max="7433" width="12.6640625" customWidth="1"/>
    <col min="7434" max="7434" width="2.33203125" customWidth="1"/>
    <col min="7681" max="7681" width="3.6640625" customWidth="1"/>
    <col min="7682" max="7682" width="30.6640625" customWidth="1"/>
    <col min="7683" max="7683" width="1.109375" customWidth="1"/>
    <col min="7684" max="7684" width="15.109375" customWidth="1"/>
    <col min="7685" max="7685" width="3.33203125" customWidth="1"/>
    <col min="7686" max="7686" width="17.44140625" customWidth="1"/>
    <col min="7687" max="7687" width="2.33203125" customWidth="1"/>
    <col min="7688" max="7688" width="16.6640625" customWidth="1"/>
    <col min="7689" max="7689" width="12.6640625" customWidth="1"/>
    <col min="7690" max="7690" width="2.33203125" customWidth="1"/>
    <col min="7937" max="7937" width="3.6640625" customWidth="1"/>
    <col min="7938" max="7938" width="30.6640625" customWidth="1"/>
    <col min="7939" max="7939" width="1.109375" customWidth="1"/>
    <col min="7940" max="7940" width="15.109375" customWidth="1"/>
    <col min="7941" max="7941" width="3.33203125" customWidth="1"/>
    <col min="7942" max="7942" width="17.44140625" customWidth="1"/>
    <col min="7943" max="7943" width="2.33203125" customWidth="1"/>
    <col min="7944" max="7944" width="16.6640625" customWidth="1"/>
    <col min="7945" max="7945" width="12.6640625" customWidth="1"/>
    <col min="7946" max="7946" width="2.33203125" customWidth="1"/>
    <col min="8193" max="8193" width="3.6640625" customWidth="1"/>
    <col min="8194" max="8194" width="30.6640625" customWidth="1"/>
    <col min="8195" max="8195" width="1.109375" customWidth="1"/>
    <col min="8196" max="8196" width="15.109375" customWidth="1"/>
    <col min="8197" max="8197" width="3.33203125" customWidth="1"/>
    <col min="8198" max="8198" width="17.44140625" customWidth="1"/>
    <col min="8199" max="8199" width="2.33203125" customWidth="1"/>
    <col min="8200" max="8200" width="16.6640625" customWidth="1"/>
    <col min="8201" max="8201" width="12.6640625" customWidth="1"/>
    <col min="8202" max="8202" width="2.33203125" customWidth="1"/>
    <col min="8449" max="8449" width="3.6640625" customWidth="1"/>
    <col min="8450" max="8450" width="30.6640625" customWidth="1"/>
    <col min="8451" max="8451" width="1.109375" customWidth="1"/>
    <col min="8452" max="8452" width="15.109375" customWidth="1"/>
    <col min="8453" max="8453" width="3.33203125" customWidth="1"/>
    <col min="8454" max="8454" width="17.44140625" customWidth="1"/>
    <col min="8455" max="8455" width="2.33203125" customWidth="1"/>
    <col min="8456" max="8456" width="16.6640625" customWidth="1"/>
    <col min="8457" max="8457" width="12.6640625" customWidth="1"/>
    <col min="8458" max="8458" width="2.33203125" customWidth="1"/>
    <col min="8705" max="8705" width="3.6640625" customWidth="1"/>
    <col min="8706" max="8706" width="30.6640625" customWidth="1"/>
    <col min="8707" max="8707" width="1.109375" customWidth="1"/>
    <col min="8708" max="8708" width="15.109375" customWidth="1"/>
    <col min="8709" max="8709" width="3.33203125" customWidth="1"/>
    <col min="8710" max="8710" width="17.44140625" customWidth="1"/>
    <col min="8711" max="8711" width="2.33203125" customWidth="1"/>
    <col min="8712" max="8712" width="16.6640625" customWidth="1"/>
    <col min="8713" max="8713" width="12.6640625" customWidth="1"/>
    <col min="8714" max="8714" width="2.33203125" customWidth="1"/>
    <col min="8961" max="8961" width="3.6640625" customWidth="1"/>
    <col min="8962" max="8962" width="30.6640625" customWidth="1"/>
    <col min="8963" max="8963" width="1.109375" customWidth="1"/>
    <col min="8964" max="8964" width="15.109375" customWidth="1"/>
    <col min="8965" max="8965" width="3.33203125" customWidth="1"/>
    <col min="8966" max="8966" width="17.44140625" customWidth="1"/>
    <col min="8967" max="8967" width="2.33203125" customWidth="1"/>
    <col min="8968" max="8968" width="16.6640625" customWidth="1"/>
    <col min="8969" max="8969" width="12.6640625" customWidth="1"/>
    <col min="8970" max="8970" width="2.33203125" customWidth="1"/>
    <col min="9217" max="9217" width="3.6640625" customWidth="1"/>
    <col min="9218" max="9218" width="30.6640625" customWidth="1"/>
    <col min="9219" max="9219" width="1.109375" customWidth="1"/>
    <col min="9220" max="9220" width="15.109375" customWidth="1"/>
    <col min="9221" max="9221" width="3.33203125" customWidth="1"/>
    <col min="9222" max="9222" width="17.44140625" customWidth="1"/>
    <col min="9223" max="9223" width="2.33203125" customWidth="1"/>
    <col min="9224" max="9224" width="16.6640625" customWidth="1"/>
    <col min="9225" max="9225" width="12.6640625" customWidth="1"/>
    <col min="9226" max="9226" width="2.33203125" customWidth="1"/>
    <col min="9473" max="9473" width="3.6640625" customWidth="1"/>
    <col min="9474" max="9474" width="30.6640625" customWidth="1"/>
    <col min="9475" max="9475" width="1.109375" customWidth="1"/>
    <col min="9476" max="9476" width="15.109375" customWidth="1"/>
    <col min="9477" max="9477" width="3.33203125" customWidth="1"/>
    <col min="9478" max="9478" width="17.44140625" customWidth="1"/>
    <col min="9479" max="9479" width="2.33203125" customWidth="1"/>
    <col min="9480" max="9480" width="16.6640625" customWidth="1"/>
    <col min="9481" max="9481" width="12.6640625" customWidth="1"/>
    <col min="9482" max="9482" width="2.33203125" customWidth="1"/>
    <col min="9729" max="9729" width="3.6640625" customWidth="1"/>
    <col min="9730" max="9730" width="30.6640625" customWidth="1"/>
    <col min="9731" max="9731" width="1.109375" customWidth="1"/>
    <col min="9732" max="9732" width="15.109375" customWidth="1"/>
    <col min="9733" max="9733" width="3.33203125" customWidth="1"/>
    <col min="9734" max="9734" width="17.44140625" customWidth="1"/>
    <col min="9735" max="9735" width="2.33203125" customWidth="1"/>
    <col min="9736" max="9736" width="16.6640625" customWidth="1"/>
    <col min="9737" max="9737" width="12.6640625" customWidth="1"/>
    <col min="9738" max="9738" width="2.33203125" customWidth="1"/>
    <col min="9985" max="9985" width="3.6640625" customWidth="1"/>
    <col min="9986" max="9986" width="30.6640625" customWidth="1"/>
    <col min="9987" max="9987" width="1.109375" customWidth="1"/>
    <col min="9988" max="9988" width="15.109375" customWidth="1"/>
    <col min="9989" max="9989" width="3.33203125" customWidth="1"/>
    <col min="9990" max="9990" width="17.44140625" customWidth="1"/>
    <col min="9991" max="9991" width="2.33203125" customWidth="1"/>
    <col min="9992" max="9992" width="16.6640625" customWidth="1"/>
    <col min="9993" max="9993" width="12.6640625" customWidth="1"/>
    <col min="9994" max="9994" width="2.33203125" customWidth="1"/>
    <col min="10241" max="10241" width="3.6640625" customWidth="1"/>
    <col min="10242" max="10242" width="30.6640625" customWidth="1"/>
    <col min="10243" max="10243" width="1.109375" customWidth="1"/>
    <col min="10244" max="10244" width="15.109375" customWidth="1"/>
    <col min="10245" max="10245" width="3.33203125" customWidth="1"/>
    <col min="10246" max="10246" width="17.44140625" customWidth="1"/>
    <col min="10247" max="10247" width="2.33203125" customWidth="1"/>
    <col min="10248" max="10248" width="16.6640625" customWidth="1"/>
    <col min="10249" max="10249" width="12.6640625" customWidth="1"/>
    <col min="10250" max="10250" width="2.33203125" customWidth="1"/>
    <col min="10497" max="10497" width="3.6640625" customWidth="1"/>
    <col min="10498" max="10498" width="30.6640625" customWidth="1"/>
    <col min="10499" max="10499" width="1.109375" customWidth="1"/>
    <col min="10500" max="10500" width="15.109375" customWidth="1"/>
    <col min="10501" max="10501" width="3.33203125" customWidth="1"/>
    <col min="10502" max="10502" width="17.44140625" customWidth="1"/>
    <col min="10503" max="10503" width="2.33203125" customWidth="1"/>
    <col min="10504" max="10504" width="16.6640625" customWidth="1"/>
    <col min="10505" max="10505" width="12.6640625" customWidth="1"/>
    <col min="10506" max="10506" width="2.33203125" customWidth="1"/>
    <col min="10753" max="10753" width="3.6640625" customWidth="1"/>
    <col min="10754" max="10754" width="30.6640625" customWidth="1"/>
    <col min="10755" max="10755" width="1.109375" customWidth="1"/>
    <col min="10756" max="10756" width="15.109375" customWidth="1"/>
    <col min="10757" max="10757" width="3.33203125" customWidth="1"/>
    <col min="10758" max="10758" width="17.44140625" customWidth="1"/>
    <col min="10759" max="10759" width="2.33203125" customWidth="1"/>
    <col min="10760" max="10760" width="16.6640625" customWidth="1"/>
    <col min="10761" max="10761" width="12.6640625" customWidth="1"/>
    <col min="10762" max="10762" width="2.33203125" customWidth="1"/>
    <col min="11009" max="11009" width="3.6640625" customWidth="1"/>
    <col min="11010" max="11010" width="30.6640625" customWidth="1"/>
    <col min="11011" max="11011" width="1.109375" customWidth="1"/>
    <col min="11012" max="11012" width="15.109375" customWidth="1"/>
    <col min="11013" max="11013" width="3.33203125" customWidth="1"/>
    <col min="11014" max="11014" width="17.44140625" customWidth="1"/>
    <col min="11015" max="11015" width="2.33203125" customWidth="1"/>
    <col min="11016" max="11016" width="16.6640625" customWidth="1"/>
    <col min="11017" max="11017" width="12.6640625" customWidth="1"/>
    <col min="11018" max="11018" width="2.33203125" customWidth="1"/>
    <col min="11265" max="11265" width="3.6640625" customWidth="1"/>
    <col min="11266" max="11266" width="30.6640625" customWidth="1"/>
    <col min="11267" max="11267" width="1.109375" customWidth="1"/>
    <col min="11268" max="11268" width="15.109375" customWidth="1"/>
    <col min="11269" max="11269" width="3.33203125" customWidth="1"/>
    <col min="11270" max="11270" width="17.44140625" customWidth="1"/>
    <col min="11271" max="11271" width="2.33203125" customWidth="1"/>
    <col min="11272" max="11272" width="16.6640625" customWidth="1"/>
    <col min="11273" max="11273" width="12.6640625" customWidth="1"/>
    <col min="11274" max="11274" width="2.33203125" customWidth="1"/>
    <col min="11521" max="11521" width="3.6640625" customWidth="1"/>
    <col min="11522" max="11522" width="30.6640625" customWidth="1"/>
    <col min="11523" max="11523" width="1.109375" customWidth="1"/>
    <col min="11524" max="11524" width="15.109375" customWidth="1"/>
    <col min="11525" max="11525" width="3.33203125" customWidth="1"/>
    <col min="11526" max="11526" width="17.44140625" customWidth="1"/>
    <col min="11527" max="11527" width="2.33203125" customWidth="1"/>
    <col min="11528" max="11528" width="16.6640625" customWidth="1"/>
    <col min="11529" max="11529" width="12.6640625" customWidth="1"/>
    <col min="11530" max="11530" width="2.33203125" customWidth="1"/>
    <col min="11777" max="11777" width="3.6640625" customWidth="1"/>
    <col min="11778" max="11778" width="30.6640625" customWidth="1"/>
    <col min="11779" max="11779" width="1.109375" customWidth="1"/>
    <col min="11780" max="11780" width="15.109375" customWidth="1"/>
    <col min="11781" max="11781" width="3.33203125" customWidth="1"/>
    <col min="11782" max="11782" width="17.44140625" customWidth="1"/>
    <col min="11783" max="11783" width="2.33203125" customWidth="1"/>
    <col min="11784" max="11784" width="16.6640625" customWidth="1"/>
    <col min="11785" max="11785" width="12.6640625" customWidth="1"/>
    <col min="11786" max="11786" width="2.33203125" customWidth="1"/>
    <col min="12033" max="12033" width="3.6640625" customWidth="1"/>
    <col min="12034" max="12034" width="30.6640625" customWidth="1"/>
    <col min="12035" max="12035" width="1.109375" customWidth="1"/>
    <col min="12036" max="12036" width="15.109375" customWidth="1"/>
    <col min="12037" max="12037" width="3.33203125" customWidth="1"/>
    <col min="12038" max="12038" width="17.44140625" customWidth="1"/>
    <col min="12039" max="12039" width="2.33203125" customWidth="1"/>
    <col min="12040" max="12040" width="16.6640625" customWidth="1"/>
    <col min="12041" max="12041" width="12.6640625" customWidth="1"/>
    <col min="12042" max="12042" width="2.33203125" customWidth="1"/>
    <col min="12289" max="12289" width="3.6640625" customWidth="1"/>
    <col min="12290" max="12290" width="30.6640625" customWidth="1"/>
    <col min="12291" max="12291" width="1.109375" customWidth="1"/>
    <col min="12292" max="12292" width="15.109375" customWidth="1"/>
    <col min="12293" max="12293" width="3.33203125" customWidth="1"/>
    <col min="12294" max="12294" width="17.44140625" customWidth="1"/>
    <col min="12295" max="12295" width="2.33203125" customWidth="1"/>
    <col min="12296" max="12296" width="16.6640625" customWidth="1"/>
    <col min="12297" max="12297" width="12.6640625" customWidth="1"/>
    <col min="12298" max="12298" width="2.33203125" customWidth="1"/>
    <col min="12545" max="12545" width="3.6640625" customWidth="1"/>
    <col min="12546" max="12546" width="30.6640625" customWidth="1"/>
    <col min="12547" max="12547" width="1.109375" customWidth="1"/>
    <col min="12548" max="12548" width="15.109375" customWidth="1"/>
    <col min="12549" max="12549" width="3.33203125" customWidth="1"/>
    <col min="12550" max="12550" width="17.44140625" customWidth="1"/>
    <col min="12551" max="12551" width="2.33203125" customWidth="1"/>
    <col min="12552" max="12552" width="16.6640625" customWidth="1"/>
    <col min="12553" max="12553" width="12.6640625" customWidth="1"/>
    <col min="12554" max="12554" width="2.33203125" customWidth="1"/>
    <col min="12801" max="12801" width="3.6640625" customWidth="1"/>
    <col min="12802" max="12802" width="30.6640625" customWidth="1"/>
    <col min="12803" max="12803" width="1.109375" customWidth="1"/>
    <col min="12804" max="12804" width="15.109375" customWidth="1"/>
    <col min="12805" max="12805" width="3.33203125" customWidth="1"/>
    <col min="12806" max="12806" width="17.44140625" customWidth="1"/>
    <col min="12807" max="12807" width="2.33203125" customWidth="1"/>
    <col min="12808" max="12808" width="16.6640625" customWidth="1"/>
    <col min="12809" max="12809" width="12.6640625" customWidth="1"/>
    <col min="12810" max="12810" width="2.33203125" customWidth="1"/>
    <col min="13057" max="13057" width="3.6640625" customWidth="1"/>
    <col min="13058" max="13058" width="30.6640625" customWidth="1"/>
    <col min="13059" max="13059" width="1.109375" customWidth="1"/>
    <col min="13060" max="13060" width="15.109375" customWidth="1"/>
    <col min="13061" max="13061" width="3.33203125" customWidth="1"/>
    <col min="13062" max="13062" width="17.44140625" customWidth="1"/>
    <col min="13063" max="13063" width="2.33203125" customWidth="1"/>
    <col min="13064" max="13064" width="16.6640625" customWidth="1"/>
    <col min="13065" max="13065" width="12.6640625" customWidth="1"/>
    <col min="13066" max="13066" width="2.33203125" customWidth="1"/>
    <col min="13313" max="13313" width="3.6640625" customWidth="1"/>
    <col min="13314" max="13314" width="30.6640625" customWidth="1"/>
    <col min="13315" max="13315" width="1.109375" customWidth="1"/>
    <col min="13316" max="13316" width="15.109375" customWidth="1"/>
    <col min="13317" max="13317" width="3.33203125" customWidth="1"/>
    <col min="13318" max="13318" width="17.44140625" customWidth="1"/>
    <col min="13319" max="13319" width="2.33203125" customWidth="1"/>
    <col min="13320" max="13320" width="16.6640625" customWidth="1"/>
    <col min="13321" max="13321" width="12.6640625" customWidth="1"/>
    <col min="13322" max="13322" width="2.33203125" customWidth="1"/>
    <col min="13569" max="13569" width="3.6640625" customWidth="1"/>
    <col min="13570" max="13570" width="30.6640625" customWidth="1"/>
    <col min="13571" max="13571" width="1.109375" customWidth="1"/>
    <col min="13572" max="13572" width="15.109375" customWidth="1"/>
    <col min="13573" max="13573" width="3.33203125" customWidth="1"/>
    <col min="13574" max="13574" width="17.44140625" customWidth="1"/>
    <col min="13575" max="13575" width="2.33203125" customWidth="1"/>
    <col min="13576" max="13576" width="16.6640625" customWidth="1"/>
    <col min="13577" max="13577" width="12.6640625" customWidth="1"/>
    <col min="13578" max="13578" width="2.33203125" customWidth="1"/>
    <col min="13825" max="13825" width="3.6640625" customWidth="1"/>
    <col min="13826" max="13826" width="30.6640625" customWidth="1"/>
    <col min="13827" max="13827" width="1.109375" customWidth="1"/>
    <col min="13828" max="13828" width="15.109375" customWidth="1"/>
    <col min="13829" max="13829" width="3.33203125" customWidth="1"/>
    <col min="13830" max="13830" width="17.44140625" customWidth="1"/>
    <col min="13831" max="13831" width="2.33203125" customWidth="1"/>
    <col min="13832" max="13832" width="16.6640625" customWidth="1"/>
    <col min="13833" max="13833" width="12.6640625" customWidth="1"/>
    <col min="13834" max="13834" width="2.33203125" customWidth="1"/>
    <col min="14081" max="14081" width="3.6640625" customWidth="1"/>
    <col min="14082" max="14082" width="30.6640625" customWidth="1"/>
    <col min="14083" max="14083" width="1.109375" customWidth="1"/>
    <col min="14084" max="14084" width="15.109375" customWidth="1"/>
    <col min="14085" max="14085" width="3.33203125" customWidth="1"/>
    <col min="14086" max="14086" width="17.44140625" customWidth="1"/>
    <col min="14087" max="14087" width="2.33203125" customWidth="1"/>
    <col min="14088" max="14088" width="16.6640625" customWidth="1"/>
    <col min="14089" max="14089" width="12.6640625" customWidth="1"/>
    <col min="14090" max="14090" width="2.33203125" customWidth="1"/>
    <col min="14337" max="14337" width="3.6640625" customWidth="1"/>
    <col min="14338" max="14338" width="30.6640625" customWidth="1"/>
    <col min="14339" max="14339" width="1.109375" customWidth="1"/>
    <col min="14340" max="14340" width="15.109375" customWidth="1"/>
    <col min="14341" max="14341" width="3.33203125" customWidth="1"/>
    <col min="14342" max="14342" width="17.44140625" customWidth="1"/>
    <col min="14343" max="14343" width="2.33203125" customWidth="1"/>
    <col min="14344" max="14344" width="16.6640625" customWidth="1"/>
    <col min="14345" max="14345" width="12.6640625" customWidth="1"/>
    <col min="14346" max="14346" width="2.33203125" customWidth="1"/>
    <col min="14593" max="14593" width="3.6640625" customWidth="1"/>
    <col min="14594" max="14594" width="30.6640625" customWidth="1"/>
    <col min="14595" max="14595" width="1.109375" customWidth="1"/>
    <col min="14596" max="14596" width="15.109375" customWidth="1"/>
    <col min="14597" max="14597" width="3.33203125" customWidth="1"/>
    <col min="14598" max="14598" width="17.44140625" customWidth="1"/>
    <col min="14599" max="14599" width="2.33203125" customWidth="1"/>
    <col min="14600" max="14600" width="16.6640625" customWidth="1"/>
    <col min="14601" max="14601" width="12.6640625" customWidth="1"/>
    <col min="14602" max="14602" width="2.33203125" customWidth="1"/>
    <col min="14849" max="14849" width="3.6640625" customWidth="1"/>
    <col min="14850" max="14850" width="30.6640625" customWidth="1"/>
    <col min="14851" max="14851" width="1.109375" customWidth="1"/>
    <col min="14852" max="14852" width="15.109375" customWidth="1"/>
    <col min="14853" max="14853" width="3.33203125" customWidth="1"/>
    <col min="14854" max="14854" width="17.44140625" customWidth="1"/>
    <col min="14855" max="14855" width="2.33203125" customWidth="1"/>
    <col min="14856" max="14856" width="16.6640625" customWidth="1"/>
    <col min="14857" max="14857" width="12.6640625" customWidth="1"/>
    <col min="14858" max="14858" width="2.33203125" customWidth="1"/>
    <col min="15105" max="15105" width="3.6640625" customWidth="1"/>
    <col min="15106" max="15106" width="30.6640625" customWidth="1"/>
    <col min="15107" max="15107" width="1.109375" customWidth="1"/>
    <col min="15108" max="15108" width="15.109375" customWidth="1"/>
    <col min="15109" max="15109" width="3.33203125" customWidth="1"/>
    <col min="15110" max="15110" width="17.44140625" customWidth="1"/>
    <col min="15111" max="15111" width="2.33203125" customWidth="1"/>
    <col min="15112" max="15112" width="16.6640625" customWidth="1"/>
    <col min="15113" max="15113" width="12.6640625" customWidth="1"/>
    <col min="15114" max="15114" width="2.33203125" customWidth="1"/>
    <col min="15361" max="15361" width="3.6640625" customWidth="1"/>
    <col min="15362" max="15362" width="30.6640625" customWidth="1"/>
    <col min="15363" max="15363" width="1.109375" customWidth="1"/>
    <col min="15364" max="15364" width="15.109375" customWidth="1"/>
    <col min="15365" max="15365" width="3.33203125" customWidth="1"/>
    <col min="15366" max="15366" width="17.44140625" customWidth="1"/>
    <col min="15367" max="15367" width="2.33203125" customWidth="1"/>
    <col min="15368" max="15368" width="16.6640625" customWidth="1"/>
    <col min="15369" max="15369" width="12.6640625" customWidth="1"/>
    <col min="15370" max="15370" width="2.33203125" customWidth="1"/>
    <col min="15617" max="15617" width="3.6640625" customWidth="1"/>
    <col min="15618" max="15618" width="30.6640625" customWidth="1"/>
    <col min="15619" max="15619" width="1.109375" customWidth="1"/>
    <col min="15620" max="15620" width="15.109375" customWidth="1"/>
    <col min="15621" max="15621" width="3.33203125" customWidth="1"/>
    <col min="15622" max="15622" width="17.44140625" customWidth="1"/>
    <col min="15623" max="15623" width="2.33203125" customWidth="1"/>
    <col min="15624" max="15624" width="16.6640625" customWidth="1"/>
    <col min="15625" max="15625" width="12.6640625" customWidth="1"/>
    <col min="15626" max="15626" width="2.33203125" customWidth="1"/>
    <col min="15873" max="15873" width="3.6640625" customWidth="1"/>
    <col min="15874" max="15874" width="30.6640625" customWidth="1"/>
    <col min="15875" max="15875" width="1.109375" customWidth="1"/>
    <col min="15876" max="15876" width="15.109375" customWidth="1"/>
    <col min="15877" max="15877" width="3.33203125" customWidth="1"/>
    <col min="15878" max="15878" width="17.44140625" customWidth="1"/>
    <col min="15879" max="15879" width="2.33203125" customWidth="1"/>
    <col min="15880" max="15880" width="16.6640625" customWidth="1"/>
    <col min="15881" max="15881" width="12.6640625" customWidth="1"/>
    <col min="15882" max="15882" width="2.33203125" customWidth="1"/>
    <col min="16129" max="16129" width="3.6640625" customWidth="1"/>
    <col min="16130" max="16130" width="30.6640625" customWidth="1"/>
    <col min="16131" max="16131" width="1.109375" customWidth="1"/>
    <col min="16132" max="16132" width="15.109375" customWidth="1"/>
    <col min="16133" max="16133" width="3.33203125" customWidth="1"/>
    <col min="16134" max="16134" width="17.44140625" customWidth="1"/>
    <col min="16135" max="16135" width="2.33203125" customWidth="1"/>
    <col min="16136" max="16136" width="16.6640625" customWidth="1"/>
    <col min="16137" max="16137" width="12.6640625" customWidth="1"/>
    <col min="16138" max="16138" width="2.33203125" customWidth="1"/>
  </cols>
  <sheetData>
    <row r="1" spans="1:10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0</v>
      </c>
      <c r="B2" s="3"/>
      <c r="C2" s="3"/>
      <c r="D2" s="3"/>
      <c r="E2" s="2"/>
      <c r="F2" s="3"/>
      <c r="G2" s="3"/>
      <c r="H2" s="3"/>
      <c r="I2" s="1"/>
      <c r="J2" s="1"/>
    </row>
    <row r="3" spans="1:10" x14ac:dyDescent="0.25">
      <c r="B3" s="1"/>
      <c r="C3" s="1"/>
      <c r="D3" s="1"/>
      <c r="E3" s="4"/>
      <c r="F3" s="1"/>
      <c r="G3" s="1"/>
      <c r="H3" s="1"/>
      <c r="I3" s="1"/>
      <c r="J3" s="1"/>
    </row>
    <row r="4" spans="1:10" x14ac:dyDescent="0.25">
      <c r="A4" s="2" t="s">
        <v>1</v>
      </c>
      <c r="B4" s="3"/>
      <c r="C4" s="3"/>
      <c r="D4" s="3"/>
      <c r="E4" s="5"/>
      <c r="F4" s="3"/>
      <c r="G4" s="3"/>
      <c r="H4" s="3"/>
      <c r="I4" s="1"/>
      <c r="J4" s="1"/>
    </row>
    <row r="5" spans="1:10" x14ac:dyDescent="0.25">
      <c r="B5" s="1"/>
      <c r="C5" s="1"/>
      <c r="D5" s="1"/>
      <c r="E5" s="6"/>
      <c r="F5" s="1"/>
      <c r="G5" s="1"/>
      <c r="H5" s="1"/>
      <c r="I5" s="1"/>
      <c r="J5" s="1"/>
    </row>
    <row r="6" spans="1:10" ht="12.75" customHeight="1" x14ac:dyDescent="0.25">
      <c r="B6" s="1"/>
      <c r="C6" s="1"/>
      <c r="D6" s="6" t="s">
        <v>2</v>
      </c>
      <c r="E6" s="7" t="s">
        <v>112</v>
      </c>
      <c r="G6" s="1"/>
      <c r="H6" s="1"/>
      <c r="I6" s="1"/>
      <c r="J6" s="1"/>
    </row>
    <row r="7" spans="1:10" ht="12.75" customHeight="1" x14ac:dyDescent="0.25">
      <c r="B7" s="1"/>
      <c r="C7" s="1"/>
      <c r="D7" s="6"/>
      <c r="E7" s="7"/>
      <c r="G7" s="1"/>
      <c r="H7" s="1"/>
      <c r="I7" s="1"/>
      <c r="J7" s="1"/>
    </row>
    <row r="8" spans="1:10" x14ac:dyDescent="0.25">
      <c r="B8" s="1"/>
      <c r="C8" s="1"/>
      <c r="D8" s="6" t="s">
        <v>113</v>
      </c>
      <c r="E8" s="1"/>
      <c r="F8" s="1"/>
      <c r="G8" s="1"/>
      <c r="H8" s="1"/>
      <c r="I8" s="1"/>
      <c r="J8" s="1"/>
    </row>
    <row r="9" spans="1:10" x14ac:dyDescent="0.25">
      <c r="B9" s="1"/>
      <c r="C9" s="1"/>
      <c r="D9" s="1"/>
      <c r="E9" s="1"/>
      <c r="F9" s="8"/>
      <c r="G9" s="1"/>
      <c r="H9" s="8"/>
      <c r="I9" s="1"/>
      <c r="J9" s="1"/>
    </row>
    <row r="10" spans="1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2.75" customHeight="1" x14ac:dyDescent="0.25">
      <c r="A11" s="9">
        <v>1</v>
      </c>
      <c r="B11" s="1" t="s">
        <v>3</v>
      </c>
      <c r="C11" s="1"/>
      <c r="D11" s="1"/>
      <c r="E11" s="1" t="s">
        <v>4</v>
      </c>
      <c r="F11" s="10">
        <f>'FAC-Page 1'!$E$18</f>
        <v>-4.1999999999999989E-3</v>
      </c>
      <c r="G11" s="11"/>
      <c r="H11" s="12"/>
      <c r="I11" s="13"/>
      <c r="J11" s="1"/>
    </row>
    <row r="12" spans="1:10" ht="12.75" customHeight="1" x14ac:dyDescent="0.25">
      <c r="A12" s="9"/>
      <c r="B12" s="1"/>
      <c r="C12" s="1"/>
      <c r="D12" s="1"/>
      <c r="E12" s="1"/>
      <c r="F12" s="9"/>
      <c r="G12" s="1"/>
      <c r="H12" s="14"/>
      <c r="I12" s="13"/>
      <c r="J12" s="1"/>
    </row>
    <row r="13" spans="1:10" ht="15" customHeight="1" x14ac:dyDescent="0.25">
      <c r="A13" s="9"/>
      <c r="B13" s="1"/>
      <c r="C13" s="1"/>
      <c r="D13" s="1"/>
      <c r="E13" s="1"/>
      <c r="F13" s="9"/>
      <c r="G13" s="1"/>
      <c r="H13" s="9"/>
      <c r="I13" s="1"/>
      <c r="J13" s="1"/>
    </row>
    <row r="14" spans="1:10" ht="12.75" customHeight="1" x14ac:dyDescent="0.25">
      <c r="A14" s="9">
        <v>2</v>
      </c>
      <c r="B14" s="1" t="s">
        <v>5</v>
      </c>
      <c r="C14" s="1"/>
      <c r="D14" s="1"/>
      <c r="E14" s="1" t="s">
        <v>4</v>
      </c>
      <c r="F14" s="15">
        <v>4.2640813216532364E-4</v>
      </c>
      <c r="G14" s="16"/>
      <c r="H14" s="17"/>
      <c r="I14" s="13"/>
      <c r="J14" s="1"/>
    </row>
    <row r="15" spans="1:10" x14ac:dyDescent="0.25">
      <c r="A15" s="9"/>
      <c r="B15" s="1"/>
      <c r="C15" s="1"/>
      <c r="D15" s="1"/>
      <c r="E15" s="1"/>
      <c r="F15" s="9"/>
      <c r="G15" s="1"/>
      <c r="H15" s="9"/>
      <c r="I15" s="1"/>
      <c r="J15" s="1"/>
    </row>
    <row r="16" spans="1:10" x14ac:dyDescent="0.25">
      <c r="A16" s="9"/>
      <c r="B16" s="1"/>
      <c r="C16" s="1"/>
      <c r="D16" s="1"/>
      <c r="E16" s="1"/>
      <c r="F16" s="9"/>
      <c r="G16" s="1"/>
      <c r="H16" s="9"/>
      <c r="I16" s="1"/>
      <c r="J16" s="1"/>
    </row>
    <row r="17" spans="1:10" ht="13.8" thickBot="1" x14ac:dyDescent="0.3">
      <c r="A17" s="9">
        <v>3</v>
      </c>
      <c r="B17" s="1" t="s">
        <v>6</v>
      </c>
      <c r="C17" s="1"/>
      <c r="D17" s="1"/>
      <c r="E17" s="1"/>
      <c r="F17" s="18">
        <f>SUM(F11+F14)</f>
        <v>-3.7735918678346754E-3</v>
      </c>
      <c r="G17" s="1"/>
      <c r="H17" s="19"/>
      <c r="I17" s="1"/>
      <c r="J17" s="1"/>
    </row>
    <row r="18" spans="1:10" ht="13.8" thickTop="1" x14ac:dyDescent="0.25">
      <c r="A18" s="9"/>
      <c r="B18" s="1"/>
      <c r="C18" s="1"/>
      <c r="D18" s="1"/>
      <c r="E18" s="1"/>
      <c r="F18" s="20"/>
      <c r="G18" s="1"/>
      <c r="H18" s="20"/>
      <c r="I18" s="1"/>
      <c r="J18" s="1"/>
    </row>
    <row r="19" spans="1:10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B20" s="9" t="s">
        <v>7</v>
      </c>
      <c r="C20" s="1"/>
      <c r="D20" s="1"/>
      <c r="E20" s="99" t="str">
        <f>D8</f>
        <v>SAMPLE ONLY</v>
      </c>
      <c r="F20" s="99"/>
      <c r="G20" s="99"/>
      <c r="H20" s="99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9" t="s">
        <v>8</v>
      </c>
      <c r="C24" s="1"/>
      <c r="D24" s="1"/>
      <c r="E24" s="100"/>
      <c r="F24" s="100"/>
      <c r="G24" s="100"/>
      <c r="H24" s="100"/>
      <c r="I24" s="1"/>
      <c r="J24" s="1"/>
    </row>
    <row r="25" spans="1:10" x14ac:dyDescent="0.25">
      <c r="B25" s="1"/>
      <c r="C25" s="1"/>
      <c r="D25" s="1"/>
      <c r="E25" s="1"/>
      <c r="F25" s="1"/>
      <c r="G25" s="9" t="s">
        <v>9</v>
      </c>
      <c r="H25" s="1"/>
      <c r="I25" s="1"/>
      <c r="J25" s="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B28" s="9" t="s">
        <v>10</v>
      </c>
      <c r="C28" s="1"/>
      <c r="D28" s="1"/>
      <c r="E28" s="99" t="str">
        <f>E20</f>
        <v>SAMPLE ONLY</v>
      </c>
      <c r="F28" s="100"/>
      <c r="G28" s="100"/>
      <c r="H28" s="100"/>
      <c r="I28" s="1"/>
      <c r="J28" s="1"/>
    </row>
    <row r="29" spans="1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B31" s="9" t="s">
        <v>11</v>
      </c>
      <c r="C31" s="1"/>
      <c r="D31" s="1"/>
      <c r="E31" s="99" t="str">
        <f>E28</f>
        <v>SAMPLE ONLY</v>
      </c>
      <c r="F31" s="99"/>
      <c r="G31" s="99"/>
      <c r="H31" s="99"/>
      <c r="I31" s="1"/>
      <c r="J31" s="1"/>
    </row>
    <row r="32" spans="1:10" x14ac:dyDescent="0.25">
      <c r="E32" s="21"/>
    </row>
  </sheetData>
  <sheetProtection selectLockedCells="1"/>
  <mergeCells count="4">
    <mergeCell ref="E20:H20"/>
    <mergeCell ref="E24:H24"/>
    <mergeCell ref="E28:H28"/>
    <mergeCell ref="E31:H31"/>
  </mergeCells>
  <printOptions horizontalCentered="1"/>
  <pageMargins left="0.5" right="0.5" top="1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pane ySplit="9" topLeftCell="A19" activePane="bottomLeft" state="frozen"/>
      <selection activeCell="O28" sqref="O28"/>
      <selection pane="bottomLeft" activeCell="A46" sqref="A46"/>
    </sheetView>
  </sheetViews>
  <sheetFormatPr defaultRowHeight="13.2" x14ac:dyDescent="0.25"/>
  <cols>
    <col min="1" max="1" width="30.6640625" style="25" customWidth="1"/>
    <col min="2" max="2" width="2.33203125" style="25" customWidth="1"/>
    <col min="3" max="3" width="20.6640625" style="25" customWidth="1"/>
    <col min="4" max="4" width="8.6640625" style="25" customWidth="1"/>
    <col min="5" max="5" width="18.6640625" style="25" customWidth="1"/>
    <col min="6" max="256" width="8.88671875" style="25"/>
    <col min="257" max="257" width="30.6640625" style="25" customWidth="1"/>
    <col min="258" max="258" width="2.33203125" style="25" customWidth="1"/>
    <col min="259" max="259" width="20.6640625" style="25" customWidth="1"/>
    <col min="260" max="260" width="8.6640625" style="25" customWidth="1"/>
    <col min="261" max="261" width="18.6640625" style="25" customWidth="1"/>
    <col min="262" max="512" width="8.88671875" style="25"/>
    <col min="513" max="513" width="30.6640625" style="25" customWidth="1"/>
    <col min="514" max="514" width="2.33203125" style="25" customWidth="1"/>
    <col min="515" max="515" width="20.6640625" style="25" customWidth="1"/>
    <col min="516" max="516" width="8.6640625" style="25" customWidth="1"/>
    <col min="517" max="517" width="18.6640625" style="25" customWidth="1"/>
    <col min="518" max="768" width="8.88671875" style="25"/>
    <col min="769" max="769" width="30.6640625" style="25" customWidth="1"/>
    <col min="770" max="770" width="2.33203125" style="25" customWidth="1"/>
    <col min="771" max="771" width="20.6640625" style="25" customWidth="1"/>
    <col min="772" max="772" width="8.6640625" style="25" customWidth="1"/>
    <col min="773" max="773" width="18.6640625" style="25" customWidth="1"/>
    <col min="774" max="1024" width="8.88671875" style="25"/>
    <col min="1025" max="1025" width="30.6640625" style="25" customWidth="1"/>
    <col min="1026" max="1026" width="2.33203125" style="25" customWidth="1"/>
    <col min="1027" max="1027" width="20.6640625" style="25" customWidth="1"/>
    <col min="1028" max="1028" width="8.6640625" style="25" customWidth="1"/>
    <col min="1029" max="1029" width="18.6640625" style="25" customWidth="1"/>
    <col min="1030" max="1280" width="8.88671875" style="25"/>
    <col min="1281" max="1281" width="30.6640625" style="25" customWidth="1"/>
    <col min="1282" max="1282" width="2.33203125" style="25" customWidth="1"/>
    <col min="1283" max="1283" width="20.6640625" style="25" customWidth="1"/>
    <col min="1284" max="1284" width="8.6640625" style="25" customWidth="1"/>
    <col min="1285" max="1285" width="18.6640625" style="25" customWidth="1"/>
    <col min="1286" max="1536" width="8.88671875" style="25"/>
    <col min="1537" max="1537" width="30.6640625" style="25" customWidth="1"/>
    <col min="1538" max="1538" width="2.33203125" style="25" customWidth="1"/>
    <col min="1539" max="1539" width="20.6640625" style="25" customWidth="1"/>
    <col min="1540" max="1540" width="8.6640625" style="25" customWidth="1"/>
    <col min="1541" max="1541" width="18.6640625" style="25" customWidth="1"/>
    <col min="1542" max="1792" width="8.88671875" style="25"/>
    <col min="1793" max="1793" width="30.6640625" style="25" customWidth="1"/>
    <col min="1794" max="1794" width="2.33203125" style="25" customWidth="1"/>
    <col min="1795" max="1795" width="20.6640625" style="25" customWidth="1"/>
    <col min="1796" max="1796" width="8.6640625" style="25" customWidth="1"/>
    <col min="1797" max="1797" width="18.6640625" style="25" customWidth="1"/>
    <col min="1798" max="2048" width="8.88671875" style="25"/>
    <col min="2049" max="2049" width="30.6640625" style="25" customWidth="1"/>
    <col min="2050" max="2050" width="2.33203125" style="25" customWidth="1"/>
    <col min="2051" max="2051" width="20.6640625" style="25" customWidth="1"/>
    <col min="2052" max="2052" width="8.6640625" style="25" customWidth="1"/>
    <col min="2053" max="2053" width="18.6640625" style="25" customWidth="1"/>
    <col min="2054" max="2304" width="8.88671875" style="25"/>
    <col min="2305" max="2305" width="30.6640625" style="25" customWidth="1"/>
    <col min="2306" max="2306" width="2.33203125" style="25" customWidth="1"/>
    <col min="2307" max="2307" width="20.6640625" style="25" customWidth="1"/>
    <col min="2308" max="2308" width="8.6640625" style="25" customWidth="1"/>
    <col min="2309" max="2309" width="18.6640625" style="25" customWidth="1"/>
    <col min="2310" max="2560" width="8.88671875" style="25"/>
    <col min="2561" max="2561" width="30.6640625" style="25" customWidth="1"/>
    <col min="2562" max="2562" width="2.33203125" style="25" customWidth="1"/>
    <col min="2563" max="2563" width="20.6640625" style="25" customWidth="1"/>
    <col min="2564" max="2564" width="8.6640625" style="25" customWidth="1"/>
    <col min="2565" max="2565" width="18.6640625" style="25" customWidth="1"/>
    <col min="2566" max="2816" width="8.88671875" style="25"/>
    <col min="2817" max="2817" width="30.6640625" style="25" customWidth="1"/>
    <col min="2818" max="2818" width="2.33203125" style="25" customWidth="1"/>
    <col min="2819" max="2819" width="20.6640625" style="25" customWidth="1"/>
    <col min="2820" max="2820" width="8.6640625" style="25" customWidth="1"/>
    <col min="2821" max="2821" width="18.6640625" style="25" customWidth="1"/>
    <col min="2822" max="3072" width="8.88671875" style="25"/>
    <col min="3073" max="3073" width="30.6640625" style="25" customWidth="1"/>
    <col min="3074" max="3074" width="2.33203125" style="25" customWidth="1"/>
    <col min="3075" max="3075" width="20.6640625" style="25" customWidth="1"/>
    <col min="3076" max="3076" width="8.6640625" style="25" customWidth="1"/>
    <col min="3077" max="3077" width="18.6640625" style="25" customWidth="1"/>
    <col min="3078" max="3328" width="8.88671875" style="25"/>
    <col min="3329" max="3329" width="30.6640625" style="25" customWidth="1"/>
    <col min="3330" max="3330" width="2.33203125" style="25" customWidth="1"/>
    <col min="3331" max="3331" width="20.6640625" style="25" customWidth="1"/>
    <col min="3332" max="3332" width="8.6640625" style="25" customWidth="1"/>
    <col min="3333" max="3333" width="18.6640625" style="25" customWidth="1"/>
    <col min="3334" max="3584" width="8.88671875" style="25"/>
    <col min="3585" max="3585" width="30.6640625" style="25" customWidth="1"/>
    <col min="3586" max="3586" width="2.33203125" style="25" customWidth="1"/>
    <col min="3587" max="3587" width="20.6640625" style="25" customWidth="1"/>
    <col min="3588" max="3588" width="8.6640625" style="25" customWidth="1"/>
    <col min="3589" max="3589" width="18.6640625" style="25" customWidth="1"/>
    <col min="3590" max="3840" width="8.88671875" style="25"/>
    <col min="3841" max="3841" width="30.6640625" style="25" customWidth="1"/>
    <col min="3842" max="3842" width="2.33203125" style="25" customWidth="1"/>
    <col min="3843" max="3843" width="20.6640625" style="25" customWidth="1"/>
    <col min="3844" max="3844" width="8.6640625" style="25" customWidth="1"/>
    <col min="3845" max="3845" width="18.6640625" style="25" customWidth="1"/>
    <col min="3846" max="4096" width="8.88671875" style="25"/>
    <col min="4097" max="4097" width="30.6640625" style="25" customWidth="1"/>
    <col min="4098" max="4098" width="2.33203125" style="25" customWidth="1"/>
    <col min="4099" max="4099" width="20.6640625" style="25" customWidth="1"/>
    <col min="4100" max="4100" width="8.6640625" style="25" customWidth="1"/>
    <col min="4101" max="4101" width="18.6640625" style="25" customWidth="1"/>
    <col min="4102" max="4352" width="8.88671875" style="25"/>
    <col min="4353" max="4353" width="30.6640625" style="25" customWidth="1"/>
    <col min="4354" max="4354" width="2.33203125" style="25" customWidth="1"/>
    <col min="4355" max="4355" width="20.6640625" style="25" customWidth="1"/>
    <col min="4356" max="4356" width="8.6640625" style="25" customWidth="1"/>
    <col min="4357" max="4357" width="18.6640625" style="25" customWidth="1"/>
    <col min="4358" max="4608" width="8.88671875" style="25"/>
    <col min="4609" max="4609" width="30.6640625" style="25" customWidth="1"/>
    <col min="4610" max="4610" width="2.33203125" style="25" customWidth="1"/>
    <col min="4611" max="4611" width="20.6640625" style="25" customWidth="1"/>
    <col min="4612" max="4612" width="8.6640625" style="25" customWidth="1"/>
    <col min="4613" max="4613" width="18.6640625" style="25" customWidth="1"/>
    <col min="4614" max="4864" width="8.88671875" style="25"/>
    <col min="4865" max="4865" width="30.6640625" style="25" customWidth="1"/>
    <col min="4866" max="4866" width="2.33203125" style="25" customWidth="1"/>
    <col min="4867" max="4867" width="20.6640625" style="25" customWidth="1"/>
    <col min="4868" max="4868" width="8.6640625" style="25" customWidth="1"/>
    <col min="4869" max="4869" width="18.6640625" style="25" customWidth="1"/>
    <col min="4870" max="5120" width="8.88671875" style="25"/>
    <col min="5121" max="5121" width="30.6640625" style="25" customWidth="1"/>
    <col min="5122" max="5122" width="2.33203125" style="25" customWidth="1"/>
    <col min="5123" max="5123" width="20.6640625" style="25" customWidth="1"/>
    <col min="5124" max="5124" width="8.6640625" style="25" customWidth="1"/>
    <col min="5125" max="5125" width="18.6640625" style="25" customWidth="1"/>
    <col min="5126" max="5376" width="8.88671875" style="25"/>
    <col min="5377" max="5377" width="30.6640625" style="25" customWidth="1"/>
    <col min="5378" max="5378" width="2.33203125" style="25" customWidth="1"/>
    <col min="5379" max="5379" width="20.6640625" style="25" customWidth="1"/>
    <col min="5380" max="5380" width="8.6640625" style="25" customWidth="1"/>
    <col min="5381" max="5381" width="18.6640625" style="25" customWidth="1"/>
    <col min="5382" max="5632" width="8.88671875" style="25"/>
    <col min="5633" max="5633" width="30.6640625" style="25" customWidth="1"/>
    <col min="5634" max="5634" width="2.33203125" style="25" customWidth="1"/>
    <col min="5635" max="5635" width="20.6640625" style="25" customWidth="1"/>
    <col min="5636" max="5636" width="8.6640625" style="25" customWidth="1"/>
    <col min="5637" max="5637" width="18.6640625" style="25" customWidth="1"/>
    <col min="5638" max="5888" width="8.88671875" style="25"/>
    <col min="5889" max="5889" width="30.6640625" style="25" customWidth="1"/>
    <col min="5890" max="5890" width="2.33203125" style="25" customWidth="1"/>
    <col min="5891" max="5891" width="20.6640625" style="25" customWidth="1"/>
    <col min="5892" max="5892" width="8.6640625" style="25" customWidth="1"/>
    <col min="5893" max="5893" width="18.6640625" style="25" customWidth="1"/>
    <col min="5894" max="6144" width="8.88671875" style="25"/>
    <col min="6145" max="6145" width="30.6640625" style="25" customWidth="1"/>
    <col min="6146" max="6146" width="2.33203125" style="25" customWidth="1"/>
    <col min="6147" max="6147" width="20.6640625" style="25" customWidth="1"/>
    <col min="6148" max="6148" width="8.6640625" style="25" customWidth="1"/>
    <col min="6149" max="6149" width="18.6640625" style="25" customWidth="1"/>
    <col min="6150" max="6400" width="8.88671875" style="25"/>
    <col min="6401" max="6401" width="30.6640625" style="25" customWidth="1"/>
    <col min="6402" max="6402" width="2.33203125" style="25" customWidth="1"/>
    <col min="6403" max="6403" width="20.6640625" style="25" customWidth="1"/>
    <col min="6404" max="6404" width="8.6640625" style="25" customWidth="1"/>
    <col min="6405" max="6405" width="18.6640625" style="25" customWidth="1"/>
    <col min="6406" max="6656" width="8.88671875" style="25"/>
    <col min="6657" max="6657" width="30.6640625" style="25" customWidth="1"/>
    <col min="6658" max="6658" width="2.33203125" style="25" customWidth="1"/>
    <col min="6659" max="6659" width="20.6640625" style="25" customWidth="1"/>
    <col min="6660" max="6660" width="8.6640625" style="25" customWidth="1"/>
    <col min="6661" max="6661" width="18.6640625" style="25" customWidth="1"/>
    <col min="6662" max="6912" width="8.88671875" style="25"/>
    <col min="6913" max="6913" width="30.6640625" style="25" customWidth="1"/>
    <col min="6914" max="6914" width="2.33203125" style="25" customWidth="1"/>
    <col min="6915" max="6915" width="20.6640625" style="25" customWidth="1"/>
    <col min="6916" max="6916" width="8.6640625" style="25" customWidth="1"/>
    <col min="6917" max="6917" width="18.6640625" style="25" customWidth="1"/>
    <col min="6918" max="7168" width="8.88671875" style="25"/>
    <col min="7169" max="7169" width="30.6640625" style="25" customWidth="1"/>
    <col min="7170" max="7170" width="2.33203125" style="25" customWidth="1"/>
    <col min="7171" max="7171" width="20.6640625" style="25" customWidth="1"/>
    <col min="7172" max="7172" width="8.6640625" style="25" customWidth="1"/>
    <col min="7173" max="7173" width="18.6640625" style="25" customWidth="1"/>
    <col min="7174" max="7424" width="8.88671875" style="25"/>
    <col min="7425" max="7425" width="30.6640625" style="25" customWidth="1"/>
    <col min="7426" max="7426" width="2.33203125" style="25" customWidth="1"/>
    <col min="7427" max="7427" width="20.6640625" style="25" customWidth="1"/>
    <col min="7428" max="7428" width="8.6640625" style="25" customWidth="1"/>
    <col min="7429" max="7429" width="18.6640625" style="25" customWidth="1"/>
    <col min="7430" max="7680" width="8.88671875" style="25"/>
    <col min="7681" max="7681" width="30.6640625" style="25" customWidth="1"/>
    <col min="7682" max="7682" width="2.33203125" style="25" customWidth="1"/>
    <col min="7683" max="7683" width="20.6640625" style="25" customWidth="1"/>
    <col min="7684" max="7684" width="8.6640625" style="25" customWidth="1"/>
    <col min="7685" max="7685" width="18.6640625" style="25" customWidth="1"/>
    <col min="7686" max="7936" width="8.88671875" style="25"/>
    <col min="7937" max="7937" width="30.6640625" style="25" customWidth="1"/>
    <col min="7938" max="7938" width="2.33203125" style="25" customWidth="1"/>
    <col min="7939" max="7939" width="20.6640625" style="25" customWidth="1"/>
    <col min="7940" max="7940" width="8.6640625" style="25" customWidth="1"/>
    <col min="7941" max="7941" width="18.6640625" style="25" customWidth="1"/>
    <col min="7942" max="8192" width="8.88671875" style="25"/>
    <col min="8193" max="8193" width="30.6640625" style="25" customWidth="1"/>
    <col min="8194" max="8194" width="2.33203125" style="25" customWidth="1"/>
    <col min="8195" max="8195" width="20.6640625" style="25" customWidth="1"/>
    <col min="8196" max="8196" width="8.6640625" style="25" customWidth="1"/>
    <col min="8197" max="8197" width="18.6640625" style="25" customWidth="1"/>
    <col min="8198" max="8448" width="8.88671875" style="25"/>
    <col min="8449" max="8449" width="30.6640625" style="25" customWidth="1"/>
    <col min="8450" max="8450" width="2.33203125" style="25" customWidth="1"/>
    <col min="8451" max="8451" width="20.6640625" style="25" customWidth="1"/>
    <col min="8452" max="8452" width="8.6640625" style="25" customWidth="1"/>
    <col min="8453" max="8453" width="18.6640625" style="25" customWidth="1"/>
    <col min="8454" max="8704" width="8.88671875" style="25"/>
    <col min="8705" max="8705" width="30.6640625" style="25" customWidth="1"/>
    <col min="8706" max="8706" width="2.33203125" style="25" customWidth="1"/>
    <col min="8707" max="8707" width="20.6640625" style="25" customWidth="1"/>
    <col min="8708" max="8708" width="8.6640625" style="25" customWidth="1"/>
    <col min="8709" max="8709" width="18.6640625" style="25" customWidth="1"/>
    <col min="8710" max="8960" width="8.88671875" style="25"/>
    <col min="8961" max="8961" width="30.6640625" style="25" customWidth="1"/>
    <col min="8962" max="8962" width="2.33203125" style="25" customWidth="1"/>
    <col min="8963" max="8963" width="20.6640625" style="25" customWidth="1"/>
    <col min="8964" max="8964" width="8.6640625" style="25" customWidth="1"/>
    <col min="8965" max="8965" width="18.6640625" style="25" customWidth="1"/>
    <col min="8966" max="9216" width="8.88671875" style="25"/>
    <col min="9217" max="9217" width="30.6640625" style="25" customWidth="1"/>
    <col min="9218" max="9218" width="2.33203125" style="25" customWidth="1"/>
    <col min="9219" max="9219" width="20.6640625" style="25" customWidth="1"/>
    <col min="9220" max="9220" width="8.6640625" style="25" customWidth="1"/>
    <col min="9221" max="9221" width="18.6640625" style="25" customWidth="1"/>
    <col min="9222" max="9472" width="8.88671875" style="25"/>
    <col min="9473" max="9473" width="30.6640625" style="25" customWidth="1"/>
    <col min="9474" max="9474" width="2.33203125" style="25" customWidth="1"/>
    <col min="9475" max="9475" width="20.6640625" style="25" customWidth="1"/>
    <col min="9476" max="9476" width="8.6640625" style="25" customWidth="1"/>
    <col min="9477" max="9477" width="18.6640625" style="25" customWidth="1"/>
    <col min="9478" max="9728" width="8.88671875" style="25"/>
    <col min="9729" max="9729" width="30.6640625" style="25" customWidth="1"/>
    <col min="9730" max="9730" width="2.33203125" style="25" customWidth="1"/>
    <col min="9731" max="9731" width="20.6640625" style="25" customWidth="1"/>
    <col min="9732" max="9732" width="8.6640625" style="25" customWidth="1"/>
    <col min="9733" max="9733" width="18.6640625" style="25" customWidth="1"/>
    <col min="9734" max="9984" width="8.88671875" style="25"/>
    <col min="9985" max="9985" width="30.6640625" style="25" customWidth="1"/>
    <col min="9986" max="9986" width="2.33203125" style="25" customWidth="1"/>
    <col min="9987" max="9987" width="20.6640625" style="25" customWidth="1"/>
    <col min="9988" max="9988" width="8.6640625" style="25" customWidth="1"/>
    <col min="9989" max="9989" width="18.6640625" style="25" customWidth="1"/>
    <col min="9990" max="10240" width="8.88671875" style="25"/>
    <col min="10241" max="10241" width="30.6640625" style="25" customWidth="1"/>
    <col min="10242" max="10242" width="2.33203125" style="25" customWidth="1"/>
    <col min="10243" max="10243" width="20.6640625" style="25" customWidth="1"/>
    <col min="10244" max="10244" width="8.6640625" style="25" customWidth="1"/>
    <col min="10245" max="10245" width="18.6640625" style="25" customWidth="1"/>
    <col min="10246" max="10496" width="8.88671875" style="25"/>
    <col min="10497" max="10497" width="30.6640625" style="25" customWidth="1"/>
    <col min="10498" max="10498" width="2.33203125" style="25" customWidth="1"/>
    <col min="10499" max="10499" width="20.6640625" style="25" customWidth="1"/>
    <col min="10500" max="10500" width="8.6640625" style="25" customWidth="1"/>
    <col min="10501" max="10501" width="18.6640625" style="25" customWidth="1"/>
    <col min="10502" max="10752" width="8.88671875" style="25"/>
    <col min="10753" max="10753" width="30.6640625" style="25" customWidth="1"/>
    <col min="10754" max="10754" width="2.33203125" style="25" customWidth="1"/>
    <col min="10755" max="10755" width="20.6640625" style="25" customWidth="1"/>
    <col min="10756" max="10756" width="8.6640625" style="25" customWidth="1"/>
    <col min="10757" max="10757" width="18.6640625" style="25" customWidth="1"/>
    <col min="10758" max="11008" width="8.88671875" style="25"/>
    <col min="11009" max="11009" width="30.6640625" style="25" customWidth="1"/>
    <col min="11010" max="11010" width="2.33203125" style="25" customWidth="1"/>
    <col min="11011" max="11011" width="20.6640625" style="25" customWidth="1"/>
    <col min="11012" max="11012" width="8.6640625" style="25" customWidth="1"/>
    <col min="11013" max="11013" width="18.6640625" style="25" customWidth="1"/>
    <col min="11014" max="11264" width="8.88671875" style="25"/>
    <col min="11265" max="11265" width="30.6640625" style="25" customWidth="1"/>
    <col min="11266" max="11266" width="2.33203125" style="25" customWidth="1"/>
    <col min="11267" max="11267" width="20.6640625" style="25" customWidth="1"/>
    <col min="11268" max="11268" width="8.6640625" style="25" customWidth="1"/>
    <col min="11269" max="11269" width="18.6640625" style="25" customWidth="1"/>
    <col min="11270" max="11520" width="8.88671875" style="25"/>
    <col min="11521" max="11521" width="30.6640625" style="25" customWidth="1"/>
    <col min="11522" max="11522" width="2.33203125" style="25" customWidth="1"/>
    <col min="11523" max="11523" width="20.6640625" style="25" customWidth="1"/>
    <col min="11524" max="11524" width="8.6640625" style="25" customWidth="1"/>
    <col min="11525" max="11525" width="18.6640625" style="25" customWidth="1"/>
    <col min="11526" max="11776" width="8.88671875" style="25"/>
    <col min="11777" max="11777" width="30.6640625" style="25" customWidth="1"/>
    <col min="11778" max="11778" width="2.33203125" style="25" customWidth="1"/>
    <col min="11779" max="11779" width="20.6640625" style="25" customWidth="1"/>
    <col min="11780" max="11780" width="8.6640625" style="25" customWidth="1"/>
    <col min="11781" max="11781" width="18.6640625" style="25" customWidth="1"/>
    <col min="11782" max="12032" width="8.88671875" style="25"/>
    <col min="12033" max="12033" width="30.6640625" style="25" customWidth="1"/>
    <col min="12034" max="12034" width="2.33203125" style="25" customWidth="1"/>
    <col min="12035" max="12035" width="20.6640625" style="25" customWidth="1"/>
    <col min="12036" max="12036" width="8.6640625" style="25" customWidth="1"/>
    <col min="12037" max="12037" width="18.6640625" style="25" customWidth="1"/>
    <col min="12038" max="12288" width="8.88671875" style="25"/>
    <col min="12289" max="12289" width="30.6640625" style="25" customWidth="1"/>
    <col min="12290" max="12290" width="2.33203125" style="25" customWidth="1"/>
    <col min="12291" max="12291" width="20.6640625" style="25" customWidth="1"/>
    <col min="12292" max="12292" width="8.6640625" style="25" customWidth="1"/>
    <col min="12293" max="12293" width="18.6640625" style="25" customWidth="1"/>
    <col min="12294" max="12544" width="8.88671875" style="25"/>
    <col min="12545" max="12545" width="30.6640625" style="25" customWidth="1"/>
    <col min="12546" max="12546" width="2.33203125" style="25" customWidth="1"/>
    <col min="12547" max="12547" width="20.6640625" style="25" customWidth="1"/>
    <col min="12548" max="12548" width="8.6640625" style="25" customWidth="1"/>
    <col min="12549" max="12549" width="18.6640625" style="25" customWidth="1"/>
    <col min="12550" max="12800" width="8.88671875" style="25"/>
    <col min="12801" max="12801" width="30.6640625" style="25" customWidth="1"/>
    <col min="12802" max="12802" width="2.33203125" style="25" customWidth="1"/>
    <col min="12803" max="12803" width="20.6640625" style="25" customWidth="1"/>
    <col min="12804" max="12804" width="8.6640625" style="25" customWidth="1"/>
    <col min="12805" max="12805" width="18.6640625" style="25" customWidth="1"/>
    <col min="12806" max="13056" width="8.88671875" style="25"/>
    <col min="13057" max="13057" width="30.6640625" style="25" customWidth="1"/>
    <col min="13058" max="13058" width="2.33203125" style="25" customWidth="1"/>
    <col min="13059" max="13059" width="20.6640625" style="25" customWidth="1"/>
    <col min="13060" max="13060" width="8.6640625" style="25" customWidth="1"/>
    <col min="13061" max="13061" width="18.6640625" style="25" customWidth="1"/>
    <col min="13062" max="13312" width="8.88671875" style="25"/>
    <col min="13313" max="13313" width="30.6640625" style="25" customWidth="1"/>
    <col min="13314" max="13314" width="2.33203125" style="25" customWidth="1"/>
    <col min="13315" max="13315" width="20.6640625" style="25" customWidth="1"/>
    <col min="13316" max="13316" width="8.6640625" style="25" customWidth="1"/>
    <col min="13317" max="13317" width="18.6640625" style="25" customWidth="1"/>
    <col min="13318" max="13568" width="8.88671875" style="25"/>
    <col min="13569" max="13569" width="30.6640625" style="25" customWidth="1"/>
    <col min="13570" max="13570" width="2.33203125" style="25" customWidth="1"/>
    <col min="13571" max="13571" width="20.6640625" style="25" customWidth="1"/>
    <col min="13572" max="13572" width="8.6640625" style="25" customWidth="1"/>
    <col min="13573" max="13573" width="18.6640625" style="25" customWidth="1"/>
    <col min="13574" max="13824" width="8.88671875" style="25"/>
    <col min="13825" max="13825" width="30.6640625" style="25" customWidth="1"/>
    <col min="13826" max="13826" width="2.33203125" style="25" customWidth="1"/>
    <col min="13827" max="13827" width="20.6640625" style="25" customWidth="1"/>
    <col min="13828" max="13828" width="8.6640625" style="25" customWidth="1"/>
    <col min="13829" max="13829" width="18.6640625" style="25" customWidth="1"/>
    <col min="13830" max="14080" width="8.88671875" style="25"/>
    <col min="14081" max="14081" width="30.6640625" style="25" customWidth="1"/>
    <col min="14082" max="14082" width="2.33203125" style="25" customWidth="1"/>
    <col min="14083" max="14083" width="20.6640625" style="25" customWidth="1"/>
    <col min="14084" max="14084" width="8.6640625" style="25" customWidth="1"/>
    <col min="14085" max="14085" width="18.6640625" style="25" customWidth="1"/>
    <col min="14086" max="14336" width="8.88671875" style="25"/>
    <col min="14337" max="14337" width="30.6640625" style="25" customWidth="1"/>
    <col min="14338" max="14338" width="2.33203125" style="25" customWidth="1"/>
    <col min="14339" max="14339" width="20.6640625" style="25" customWidth="1"/>
    <col min="14340" max="14340" width="8.6640625" style="25" customWidth="1"/>
    <col min="14341" max="14341" width="18.6640625" style="25" customWidth="1"/>
    <col min="14342" max="14592" width="8.88671875" style="25"/>
    <col min="14593" max="14593" width="30.6640625" style="25" customWidth="1"/>
    <col min="14594" max="14594" width="2.33203125" style="25" customWidth="1"/>
    <col min="14595" max="14595" width="20.6640625" style="25" customWidth="1"/>
    <col min="14596" max="14596" width="8.6640625" style="25" customWidth="1"/>
    <col min="14597" max="14597" width="18.6640625" style="25" customWidth="1"/>
    <col min="14598" max="14848" width="8.88671875" style="25"/>
    <col min="14849" max="14849" width="30.6640625" style="25" customWidth="1"/>
    <col min="14850" max="14850" width="2.33203125" style="25" customWidth="1"/>
    <col min="14851" max="14851" width="20.6640625" style="25" customWidth="1"/>
    <col min="14852" max="14852" width="8.6640625" style="25" customWidth="1"/>
    <col min="14853" max="14853" width="18.6640625" style="25" customWidth="1"/>
    <col min="14854" max="15104" width="8.88671875" style="25"/>
    <col min="15105" max="15105" width="30.6640625" style="25" customWidth="1"/>
    <col min="15106" max="15106" width="2.33203125" style="25" customWidth="1"/>
    <col min="15107" max="15107" width="20.6640625" style="25" customWidth="1"/>
    <col min="15108" max="15108" width="8.6640625" style="25" customWidth="1"/>
    <col min="15109" max="15109" width="18.6640625" style="25" customWidth="1"/>
    <col min="15110" max="15360" width="8.88671875" style="25"/>
    <col min="15361" max="15361" width="30.6640625" style="25" customWidth="1"/>
    <col min="15362" max="15362" width="2.33203125" style="25" customWidth="1"/>
    <col min="15363" max="15363" width="20.6640625" style="25" customWidth="1"/>
    <col min="15364" max="15364" width="8.6640625" style="25" customWidth="1"/>
    <col min="15365" max="15365" width="18.6640625" style="25" customWidth="1"/>
    <col min="15366" max="15616" width="8.88671875" style="25"/>
    <col min="15617" max="15617" width="30.6640625" style="25" customWidth="1"/>
    <col min="15618" max="15618" width="2.33203125" style="25" customWidth="1"/>
    <col min="15619" max="15619" width="20.6640625" style="25" customWidth="1"/>
    <col min="15620" max="15620" width="8.6640625" style="25" customWidth="1"/>
    <col min="15621" max="15621" width="18.6640625" style="25" customWidth="1"/>
    <col min="15622" max="15872" width="8.88671875" style="25"/>
    <col min="15873" max="15873" width="30.6640625" style="25" customWidth="1"/>
    <col min="15874" max="15874" width="2.33203125" style="25" customWidth="1"/>
    <col min="15875" max="15875" width="20.6640625" style="25" customWidth="1"/>
    <col min="15876" max="15876" width="8.6640625" style="25" customWidth="1"/>
    <col min="15877" max="15877" width="18.6640625" style="25" customWidth="1"/>
    <col min="15878" max="16128" width="8.88671875" style="25"/>
    <col min="16129" max="16129" width="30.6640625" style="25" customWidth="1"/>
    <col min="16130" max="16130" width="2.33203125" style="25" customWidth="1"/>
    <col min="16131" max="16131" width="20.6640625" style="25" customWidth="1"/>
    <col min="16132" max="16132" width="8.6640625" style="25" customWidth="1"/>
    <col min="16133" max="16133" width="18.6640625" style="25" customWidth="1"/>
    <col min="16134" max="16384" width="8.88671875" style="25"/>
  </cols>
  <sheetData>
    <row r="1" spans="1:6" x14ac:dyDescent="0.25">
      <c r="A1" s="22"/>
      <c r="B1" s="23"/>
      <c r="C1" s="23"/>
      <c r="D1" s="23"/>
      <c r="E1" s="24" t="s">
        <v>12</v>
      </c>
    </row>
    <row r="2" spans="1:6" x14ac:dyDescent="0.25">
      <c r="A2" s="23"/>
      <c r="B2" s="23"/>
      <c r="C2" s="23"/>
      <c r="D2" s="23"/>
      <c r="E2" s="23"/>
    </row>
    <row r="3" spans="1:6" x14ac:dyDescent="0.25">
      <c r="A3" s="23"/>
      <c r="B3" s="23"/>
      <c r="C3" s="26" t="s">
        <v>0</v>
      </c>
      <c r="D3" s="23"/>
      <c r="E3" s="23"/>
    </row>
    <row r="4" spans="1:6" x14ac:dyDescent="0.25">
      <c r="A4" s="23"/>
      <c r="B4" s="23"/>
      <c r="C4" s="26"/>
      <c r="D4" s="23"/>
      <c r="E4" s="23"/>
    </row>
    <row r="5" spans="1:6" x14ac:dyDescent="0.25">
      <c r="A5" s="23"/>
      <c r="B5" s="23"/>
      <c r="C5" s="26" t="s">
        <v>13</v>
      </c>
      <c r="D5" s="23"/>
      <c r="E5" s="23"/>
    </row>
    <row r="6" spans="1:6" x14ac:dyDescent="0.25">
      <c r="A6" s="23"/>
      <c r="B6" s="23"/>
      <c r="C6" s="27"/>
      <c r="D6" s="23"/>
      <c r="E6" s="23"/>
    </row>
    <row r="7" spans="1:6" x14ac:dyDescent="0.25">
      <c r="A7" s="102"/>
      <c r="B7" s="102"/>
      <c r="C7" s="29" t="s">
        <v>2</v>
      </c>
      <c r="D7" s="103" t="str">
        <f>Summary!$E$6</f>
        <v>X</v>
      </c>
      <c r="E7" s="103"/>
    </row>
    <row r="8" spans="1:6" x14ac:dyDescent="0.25">
      <c r="A8" s="28"/>
      <c r="B8" s="28"/>
      <c r="C8" s="29"/>
      <c r="D8" s="30"/>
      <c r="E8" s="30"/>
    </row>
    <row r="9" spans="1:6" x14ac:dyDescent="0.25">
      <c r="A9" s="23"/>
      <c r="B9" s="23"/>
      <c r="C9" s="6" t="s">
        <v>113</v>
      </c>
      <c r="D9" s="23"/>
      <c r="E9" s="23"/>
    </row>
    <row r="10" spans="1:6" x14ac:dyDescent="0.25">
      <c r="A10" s="23"/>
      <c r="B10" s="23"/>
      <c r="C10" s="23"/>
      <c r="D10" s="23"/>
      <c r="E10" s="23"/>
    </row>
    <row r="11" spans="1:6" ht="12.75" customHeight="1" x14ac:dyDescent="0.25">
      <c r="A11" s="23" t="s">
        <v>14</v>
      </c>
      <c r="B11" s="23"/>
      <c r="C11" s="31">
        <f>'FAC-Page 2'!$I$48</f>
        <v>10943858</v>
      </c>
      <c r="D11" s="23"/>
      <c r="E11" s="23"/>
    </row>
    <row r="12" spans="1:6" ht="12.75" customHeight="1" x14ac:dyDescent="0.25">
      <c r="A12" s="23" t="s">
        <v>15</v>
      </c>
      <c r="B12" s="23"/>
      <c r="C12" s="32">
        <f>'FAC-Page 3'!$I$33</f>
        <v>474747474</v>
      </c>
      <c r="D12" s="33" t="s">
        <v>16</v>
      </c>
      <c r="E12" s="34">
        <f>ROUND(C11/C12,5)</f>
        <v>2.3050000000000001E-2</v>
      </c>
    </row>
    <row r="13" spans="1:6" ht="15" customHeight="1" x14ac:dyDescent="0.25">
      <c r="A13" s="23"/>
      <c r="B13" s="23"/>
      <c r="C13" s="23"/>
      <c r="D13" s="23"/>
      <c r="E13" s="23"/>
    </row>
    <row r="14" spans="1:6" ht="15" customHeight="1" x14ac:dyDescent="0.25">
      <c r="A14" s="23"/>
      <c r="B14" s="23"/>
      <c r="C14" s="23"/>
      <c r="D14" s="23"/>
      <c r="E14" s="23"/>
    </row>
    <row r="15" spans="1:6" ht="12.75" customHeight="1" x14ac:dyDescent="0.25">
      <c r="A15" s="23" t="s">
        <v>17</v>
      </c>
      <c r="B15" s="23"/>
      <c r="C15" s="31">
        <v>12504307</v>
      </c>
      <c r="D15" s="23"/>
      <c r="E15" s="23"/>
    </row>
    <row r="16" spans="1:6" ht="12.75" customHeight="1" x14ac:dyDescent="0.25">
      <c r="A16" s="23" t="s">
        <v>18</v>
      </c>
      <c r="B16" s="23"/>
      <c r="C16" s="32">
        <v>458919000</v>
      </c>
      <c r="D16" s="33" t="s">
        <v>19</v>
      </c>
      <c r="E16" s="35">
        <f>ROUND(C15/C16,5)</f>
        <v>2.725E-2</v>
      </c>
      <c r="F16" s="25" t="s">
        <v>20</v>
      </c>
    </row>
    <row r="17" spans="1:6" x14ac:dyDescent="0.25">
      <c r="A17" s="23"/>
      <c r="B17" s="23"/>
      <c r="C17" s="23"/>
      <c r="D17" s="23"/>
      <c r="E17" s="23"/>
    </row>
    <row r="18" spans="1:6" ht="20.100000000000001" customHeight="1" thickBot="1" x14ac:dyDescent="0.3">
      <c r="A18" s="23"/>
      <c r="B18" s="23"/>
      <c r="C18" s="23"/>
      <c r="D18" s="23"/>
      <c r="E18" s="36">
        <f>SUM(E12-E16)</f>
        <v>-4.1999999999999989E-3</v>
      </c>
      <c r="F18" s="33" t="s">
        <v>21</v>
      </c>
    </row>
    <row r="19" spans="1:6" ht="13.8" thickTop="1" x14ac:dyDescent="0.25">
      <c r="A19" s="23"/>
      <c r="B19" s="23"/>
      <c r="C19" s="23"/>
      <c r="D19" s="23"/>
      <c r="E19" s="23"/>
    </row>
    <row r="20" spans="1:6" x14ac:dyDescent="0.25">
      <c r="A20" s="23"/>
      <c r="B20" s="23"/>
      <c r="C20" s="23"/>
      <c r="D20" s="23"/>
    </row>
    <row r="21" spans="1:6" x14ac:dyDescent="0.25">
      <c r="A21" s="23"/>
      <c r="B21" s="23"/>
      <c r="C21" s="23"/>
      <c r="D21" s="23"/>
      <c r="E21" s="23"/>
    </row>
    <row r="22" spans="1:6" x14ac:dyDescent="0.25">
      <c r="A22" s="23"/>
      <c r="B22" s="23"/>
      <c r="C22" s="23"/>
      <c r="D22" s="23"/>
      <c r="E22" s="23"/>
    </row>
    <row r="23" spans="1:6" x14ac:dyDescent="0.25">
      <c r="A23" s="23"/>
      <c r="B23" s="23"/>
      <c r="C23" s="23"/>
      <c r="D23" s="23"/>
      <c r="E23" s="23"/>
    </row>
    <row r="24" spans="1:6" ht="15" customHeight="1" x14ac:dyDescent="0.25">
      <c r="A24" s="37" t="s">
        <v>7</v>
      </c>
      <c r="B24" s="23"/>
      <c r="C24" s="104" t="str">
        <f>C9</f>
        <v>SAMPLE ONLY</v>
      </c>
      <c r="D24" s="105"/>
      <c r="E24" s="105"/>
    </row>
    <row r="25" spans="1:6" x14ac:dyDescent="0.25">
      <c r="A25" s="23"/>
      <c r="B25" s="23"/>
      <c r="C25" s="23"/>
      <c r="D25" s="23"/>
      <c r="E25" s="23"/>
    </row>
    <row r="26" spans="1:6" x14ac:dyDescent="0.25">
      <c r="A26" s="23"/>
      <c r="B26" s="23"/>
      <c r="C26" s="23"/>
      <c r="D26" s="23"/>
      <c r="E26" s="23"/>
    </row>
    <row r="27" spans="1:6" x14ac:dyDescent="0.25">
      <c r="A27" s="23"/>
      <c r="B27" s="23"/>
      <c r="C27" s="23"/>
      <c r="D27" s="23"/>
      <c r="E27" s="23"/>
    </row>
    <row r="28" spans="1:6" x14ac:dyDescent="0.25">
      <c r="A28" s="37" t="s">
        <v>8</v>
      </c>
      <c r="B28" s="23"/>
      <c r="C28" s="38"/>
      <c r="D28" s="38"/>
      <c r="E28" s="38"/>
    </row>
    <row r="29" spans="1:6" x14ac:dyDescent="0.25">
      <c r="A29" s="23"/>
      <c r="B29" s="23"/>
      <c r="C29" s="23"/>
      <c r="D29" s="37" t="s">
        <v>9</v>
      </c>
      <c r="E29" s="23"/>
    </row>
    <row r="30" spans="1:6" x14ac:dyDescent="0.25">
      <c r="A30" s="23"/>
      <c r="B30" s="23"/>
      <c r="C30" s="23"/>
      <c r="D30" s="23"/>
      <c r="E30" s="23"/>
    </row>
    <row r="31" spans="1:6" x14ac:dyDescent="0.25">
      <c r="A31" s="23"/>
      <c r="B31" s="23"/>
      <c r="C31" s="23"/>
      <c r="D31" s="23"/>
      <c r="E31" s="23"/>
    </row>
    <row r="32" spans="1:6" x14ac:dyDescent="0.25">
      <c r="A32" s="37" t="s">
        <v>10</v>
      </c>
      <c r="B32" s="23"/>
      <c r="C32" s="106" t="str">
        <f>Summary!E28</f>
        <v>SAMPLE ONLY</v>
      </c>
      <c r="D32" s="107"/>
      <c r="E32" s="107"/>
    </row>
    <row r="33" spans="1:6" x14ac:dyDescent="0.25">
      <c r="A33" s="23"/>
      <c r="B33" s="23"/>
      <c r="C33" s="23"/>
      <c r="D33" s="23"/>
      <c r="E33" s="23"/>
    </row>
    <row r="34" spans="1:6" x14ac:dyDescent="0.25">
      <c r="A34" s="23"/>
      <c r="B34" s="23"/>
      <c r="C34" s="23"/>
      <c r="D34" s="23"/>
      <c r="E34" s="23"/>
    </row>
    <row r="35" spans="1:6" x14ac:dyDescent="0.25">
      <c r="A35" s="37" t="s">
        <v>11</v>
      </c>
      <c r="B35" s="23"/>
      <c r="C35" s="104" t="str">
        <f>Summary!$E$31</f>
        <v>SAMPLE ONLY</v>
      </c>
      <c r="D35" s="105"/>
      <c r="E35" s="105"/>
    </row>
    <row r="36" spans="1:6" x14ac:dyDescent="0.25">
      <c r="A36" s="23"/>
      <c r="B36" s="23"/>
      <c r="C36" s="37"/>
      <c r="D36" s="23"/>
      <c r="E36" s="23"/>
    </row>
    <row r="40" spans="1:6" x14ac:dyDescent="0.25">
      <c r="A40" s="101" t="s">
        <v>22</v>
      </c>
      <c r="B40" s="101"/>
      <c r="C40" s="101"/>
      <c r="D40" s="101"/>
      <c r="E40" s="101"/>
      <c r="F40" s="101"/>
    </row>
  </sheetData>
  <sheetProtection selectLockedCells="1"/>
  <mergeCells count="6">
    <mergeCell ref="A40:F40"/>
    <mergeCell ref="A7:B7"/>
    <mergeCell ref="D7:E7"/>
    <mergeCell ref="C24:E24"/>
    <mergeCell ref="C32:E32"/>
    <mergeCell ref="C35:E35"/>
  </mergeCells>
  <printOptions horizontalCentered="1"/>
  <pageMargins left="0" right="0" top="1.5" bottom="0.5" header="0" footer="0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pane ySplit="6" topLeftCell="A7" activePane="bottomLeft" state="frozen"/>
      <selection activeCell="O28" sqref="O28"/>
      <selection pane="bottomLeft" activeCell="I10" sqref="I10"/>
    </sheetView>
  </sheetViews>
  <sheetFormatPr defaultRowHeight="13.2" x14ac:dyDescent="0.25"/>
  <cols>
    <col min="1" max="1" width="5.6640625" style="68" customWidth="1"/>
    <col min="2" max="2" width="4.6640625" style="25" customWidth="1"/>
    <col min="3" max="3" width="8.88671875" style="25"/>
    <col min="4" max="4" width="11.33203125" style="25" customWidth="1"/>
    <col min="5" max="5" width="15.6640625" style="25" customWidth="1"/>
    <col min="6" max="6" width="2.33203125" style="25" customWidth="1"/>
    <col min="7" max="7" width="15.6640625" style="25" customWidth="1"/>
    <col min="8" max="8" width="11.109375" style="25" customWidth="1"/>
    <col min="9" max="9" width="15.6640625" style="25" customWidth="1"/>
    <col min="10" max="10" width="3.6640625" style="25" customWidth="1"/>
    <col min="11" max="256" width="8.88671875" style="25"/>
    <col min="257" max="257" width="5.6640625" style="25" customWidth="1"/>
    <col min="258" max="258" width="4.6640625" style="25" customWidth="1"/>
    <col min="259" max="259" width="8.88671875" style="25"/>
    <col min="260" max="260" width="11.33203125" style="25" customWidth="1"/>
    <col min="261" max="261" width="15.6640625" style="25" customWidth="1"/>
    <col min="262" max="262" width="2.33203125" style="25" customWidth="1"/>
    <col min="263" max="263" width="15.6640625" style="25" customWidth="1"/>
    <col min="264" max="264" width="11.109375" style="25" customWidth="1"/>
    <col min="265" max="265" width="15.6640625" style="25" customWidth="1"/>
    <col min="266" max="266" width="3.6640625" style="25" customWidth="1"/>
    <col min="267" max="512" width="8.88671875" style="25"/>
    <col min="513" max="513" width="5.6640625" style="25" customWidth="1"/>
    <col min="514" max="514" width="4.6640625" style="25" customWidth="1"/>
    <col min="515" max="515" width="8.88671875" style="25"/>
    <col min="516" max="516" width="11.33203125" style="25" customWidth="1"/>
    <col min="517" max="517" width="15.6640625" style="25" customWidth="1"/>
    <col min="518" max="518" width="2.33203125" style="25" customWidth="1"/>
    <col min="519" max="519" width="15.6640625" style="25" customWidth="1"/>
    <col min="520" max="520" width="11.109375" style="25" customWidth="1"/>
    <col min="521" max="521" width="15.6640625" style="25" customWidth="1"/>
    <col min="522" max="522" width="3.6640625" style="25" customWidth="1"/>
    <col min="523" max="768" width="8.88671875" style="25"/>
    <col min="769" max="769" width="5.6640625" style="25" customWidth="1"/>
    <col min="770" max="770" width="4.6640625" style="25" customWidth="1"/>
    <col min="771" max="771" width="8.88671875" style="25"/>
    <col min="772" max="772" width="11.33203125" style="25" customWidth="1"/>
    <col min="773" max="773" width="15.6640625" style="25" customWidth="1"/>
    <col min="774" max="774" width="2.33203125" style="25" customWidth="1"/>
    <col min="775" max="775" width="15.6640625" style="25" customWidth="1"/>
    <col min="776" max="776" width="11.109375" style="25" customWidth="1"/>
    <col min="777" max="777" width="15.6640625" style="25" customWidth="1"/>
    <col min="778" max="778" width="3.6640625" style="25" customWidth="1"/>
    <col min="779" max="1024" width="8.88671875" style="25"/>
    <col min="1025" max="1025" width="5.6640625" style="25" customWidth="1"/>
    <col min="1026" max="1026" width="4.6640625" style="25" customWidth="1"/>
    <col min="1027" max="1027" width="8.88671875" style="25"/>
    <col min="1028" max="1028" width="11.33203125" style="25" customWidth="1"/>
    <col min="1029" max="1029" width="15.6640625" style="25" customWidth="1"/>
    <col min="1030" max="1030" width="2.33203125" style="25" customWidth="1"/>
    <col min="1031" max="1031" width="15.6640625" style="25" customWidth="1"/>
    <col min="1032" max="1032" width="11.109375" style="25" customWidth="1"/>
    <col min="1033" max="1033" width="15.6640625" style="25" customWidth="1"/>
    <col min="1034" max="1034" width="3.6640625" style="25" customWidth="1"/>
    <col min="1035" max="1280" width="8.88671875" style="25"/>
    <col min="1281" max="1281" width="5.6640625" style="25" customWidth="1"/>
    <col min="1282" max="1282" width="4.6640625" style="25" customWidth="1"/>
    <col min="1283" max="1283" width="8.88671875" style="25"/>
    <col min="1284" max="1284" width="11.33203125" style="25" customWidth="1"/>
    <col min="1285" max="1285" width="15.6640625" style="25" customWidth="1"/>
    <col min="1286" max="1286" width="2.33203125" style="25" customWidth="1"/>
    <col min="1287" max="1287" width="15.6640625" style="25" customWidth="1"/>
    <col min="1288" max="1288" width="11.109375" style="25" customWidth="1"/>
    <col min="1289" max="1289" width="15.6640625" style="25" customWidth="1"/>
    <col min="1290" max="1290" width="3.6640625" style="25" customWidth="1"/>
    <col min="1291" max="1536" width="8.88671875" style="25"/>
    <col min="1537" max="1537" width="5.6640625" style="25" customWidth="1"/>
    <col min="1538" max="1538" width="4.6640625" style="25" customWidth="1"/>
    <col min="1539" max="1539" width="8.88671875" style="25"/>
    <col min="1540" max="1540" width="11.33203125" style="25" customWidth="1"/>
    <col min="1541" max="1541" width="15.6640625" style="25" customWidth="1"/>
    <col min="1542" max="1542" width="2.33203125" style="25" customWidth="1"/>
    <col min="1543" max="1543" width="15.6640625" style="25" customWidth="1"/>
    <col min="1544" max="1544" width="11.109375" style="25" customWidth="1"/>
    <col min="1545" max="1545" width="15.6640625" style="25" customWidth="1"/>
    <col min="1546" max="1546" width="3.6640625" style="25" customWidth="1"/>
    <col min="1547" max="1792" width="8.88671875" style="25"/>
    <col min="1793" max="1793" width="5.6640625" style="25" customWidth="1"/>
    <col min="1794" max="1794" width="4.6640625" style="25" customWidth="1"/>
    <col min="1795" max="1795" width="8.88671875" style="25"/>
    <col min="1796" max="1796" width="11.33203125" style="25" customWidth="1"/>
    <col min="1797" max="1797" width="15.6640625" style="25" customWidth="1"/>
    <col min="1798" max="1798" width="2.33203125" style="25" customWidth="1"/>
    <col min="1799" max="1799" width="15.6640625" style="25" customWidth="1"/>
    <col min="1800" max="1800" width="11.109375" style="25" customWidth="1"/>
    <col min="1801" max="1801" width="15.6640625" style="25" customWidth="1"/>
    <col min="1802" max="1802" width="3.6640625" style="25" customWidth="1"/>
    <col min="1803" max="2048" width="8.88671875" style="25"/>
    <col min="2049" max="2049" width="5.6640625" style="25" customWidth="1"/>
    <col min="2050" max="2050" width="4.6640625" style="25" customWidth="1"/>
    <col min="2051" max="2051" width="8.88671875" style="25"/>
    <col min="2052" max="2052" width="11.33203125" style="25" customWidth="1"/>
    <col min="2053" max="2053" width="15.6640625" style="25" customWidth="1"/>
    <col min="2054" max="2054" width="2.33203125" style="25" customWidth="1"/>
    <col min="2055" max="2055" width="15.6640625" style="25" customWidth="1"/>
    <col min="2056" max="2056" width="11.109375" style="25" customWidth="1"/>
    <col min="2057" max="2057" width="15.6640625" style="25" customWidth="1"/>
    <col min="2058" max="2058" width="3.6640625" style="25" customWidth="1"/>
    <col min="2059" max="2304" width="8.88671875" style="25"/>
    <col min="2305" max="2305" width="5.6640625" style="25" customWidth="1"/>
    <col min="2306" max="2306" width="4.6640625" style="25" customWidth="1"/>
    <col min="2307" max="2307" width="8.88671875" style="25"/>
    <col min="2308" max="2308" width="11.33203125" style="25" customWidth="1"/>
    <col min="2309" max="2309" width="15.6640625" style="25" customWidth="1"/>
    <col min="2310" max="2310" width="2.33203125" style="25" customWidth="1"/>
    <col min="2311" max="2311" width="15.6640625" style="25" customWidth="1"/>
    <col min="2312" max="2312" width="11.109375" style="25" customWidth="1"/>
    <col min="2313" max="2313" width="15.6640625" style="25" customWidth="1"/>
    <col min="2314" max="2314" width="3.6640625" style="25" customWidth="1"/>
    <col min="2315" max="2560" width="8.88671875" style="25"/>
    <col min="2561" max="2561" width="5.6640625" style="25" customWidth="1"/>
    <col min="2562" max="2562" width="4.6640625" style="25" customWidth="1"/>
    <col min="2563" max="2563" width="8.88671875" style="25"/>
    <col min="2564" max="2564" width="11.33203125" style="25" customWidth="1"/>
    <col min="2565" max="2565" width="15.6640625" style="25" customWidth="1"/>
    <col min="2566" max="2566" width="2.33203125" style="25" customWidth="1"/>
    <col min="2567" max="2567" width="15.6640625" style="25" customWidth="1"/>
    <col min="2568" max="2568" width="11.109375" style="25" customWidth="1"/>
    <col min="2569" max="2569" width="15.6640625" style="25" customWidth="1"/>
    <col min="2570" max="2570" width="3.6640625" style="25" customWidth="1"/>
    <col min="2571" max="2816" width="8.88671875" style="25"/>
    <col min="2817" max="2817" width="5.6640625" style="25" customWidth="1"/>
    <col min="2818" max="2818" width="4.6640625" style="25" customWidth="1"/>
    <col min="2819" max="2819" width="8.88671875" style="25"/>
    <col min="2820" max="2820" width="11.33203125" style="25" customWidth="1"/>
    <col min="2821" max="2821" width="15.6640625" style="25" customWidth="1"/>
    <col min="2822" max="2822" width="2.33203125" style="25" customWidth="1"/>
    <col min="2823" max="2823" width="15.6640625" style="25" customWidth="1"/>
    <col min="2824" max="2824" width="11.109375" style="25" customWidth="1"/>
    <col min="2825" max="2825" width="15.6640625" style="25" customWidth="1"/>
    <col min="2826" max="2826" width="3.6640625" style="25" customWidth="1"/>
    <col min="2827" max="3072" width="8.88671875" style="25"/>
    <col min="3073" max="3073" width="5.6640625" style="25" customWidth="1"/>
    <col min="3074" max="3074" width="4.6640625" style="25" customWidth="1"/>
    <col min="3075" max="3075" width="8.88671875" style="25"/>
    <col min="3076" max="3076" width="11.33203125" style="25" customWidth="1"/>
    <col min="3077" max="3077" width="15.6640625" style="25" customWidth="1"/>
    <col min="3078" max="3078" width="2.33203125" style="25" customWidth="1"/>
    <col min="3079" max="3079" width="15.6640625" style="25" customWidth="1"/>
    <col min="3080" max="3080" width="11.109375" style="25" customWidth="1"/>
    <col min="3081" max="3081" width="15.6640625" style="25" customWidth="1"/>
    <col min="3082" max="3082" width="3.6640625" style="25" customWidth="1"/>
    <col min="3083" max="3328" width="8.88671875" style="25"/>
    <col min="3329" max="3329" width="5.6640625" style="25" customWidth="1"/>
    <col min="3330" max="3330" width="4.6640625" style="25" customWidth="1"/>
    <col min="3331" max="3331" width="8.88671875" style="25"/>
    <col min="3332" max="3332" width="11.33203125" style="25" customWidth="1"/>
    <col min="3333" max="3333" width="15.6640625" style="25" customWidth="1"/>
    <col min="3334" max="3334" width="2.33203125" style="25" customWidth="1"/>
    <col min="3335" max="3335" width="15.6640625" style="25" customWidth="1"/>
    <col min="3336" max="3336" width="11.109375" style="25" customWidth="1"/>
    <col min="3337" max="3337" width="15.6640625" style="25" customWidth="1"/>
    <col min="3338" max="3338" width="3.6640625" style="25" customWidth="1"/>
    <col min="3339" max="3584" width="8.88671875" style="25"/>
    <col min="3585" max="3585" width="5.6640625" style="25" customWidth="1"/>
    <col min="3586" max="3586" width="4.6640625" style="25" customWidth="1"/>
    <col min="3587" max="3587" width="8.88671875" style="25"/>
    <col min="3588" max="3588" width="11.33203125" style="25" customWidth="1"/>
    <col min="3589" max="3589" width="15.6640625" style="25" customWidth="1"/>
    <col min="3590" max="3590" width="2.33203125" style="25" customWidth="1"/>
    <col min="3591" max="3591" width="15.6640625" style="25" customWidth="1"/>
    <col min="3592" max="3592" width="11.109375" style="25" customWidth="1"/>
    <col min="3593" max="3593" width="15.6640625" style="25" customWidth="1"/>
    <col min="3594" max="3594" width="3.6640625" style="25" customWidth="1"/>
    <col min="3595" max="3840" width="8.88671875" style="25"/>
    <col min="3841" max="3841" width="5.6640625" style="25" customWidth="1"/>
    <col min="3842" max="3842" width="4.6640625" style="25" customWidth="1"/>
    <col min="3843" max="3843" width="8.88671875" style="25"/>
    <col min="3844" max="3844" width="11.33203125" style="25" customWidth="1"/>
    <col min="3845" max="3845" width="15.6640625" style="25" customWidth="1"/>
    <col min="3846" max="3846" width="2.33203125" style="25" customWidth="1"/>
    <col min="3847" max="3847" width="15.6640625" style="25" customWidth="1"/>
    <col min="3848" max="3848" width="11.109375" style="25" customWidth="1"/>
    <col min="3849" max="3849" width="15.6640625" style="25" customWidth="1"/>
    <col min="3850" max="3850" width="3.6640625" style="25" customWidth="1"/>
    <col min="3851" max="4096" width="8.88671875" style="25"/>
    <col min="4097" max="4097" width="5.6640625" style="25" customWidth="1"/>
    <col min="4098" max="4098" width="4.6640625" style="25" customWidth="1"/>
    <col min="4099" max="4099" width="8.88671875" style="25"/>
    <col min="4100" max="4100" width="11.33203125" style="25" customWidth="1"/>
    <col min="4101" max="4101" width="15.6640625" style="25" customWidth="1"/>
    <col min="4102" max="4102" width="2.33203125" style="25" customWidth="1"/>
    <col min="4103" max="4103" width="15.6640625" style="25" customWidth="1"/>
    <col min="4104" max="4104" width="11.109375" style="25" customWidth="1"/>
    <col min="4105" max="4105" width="15.6640625" style="25" customWidth="1"/>
    <col min="4106" max="4106" width="3.6640625" style="25" customWidth="1"/>
    <col min="4107" max="4352" width="8.88671875" style="25"/>
    <col min="4353" max="4353" width="5.6640625" style="25" customWidth="1"/>
    <col min="4354" max="4354" width="4.6640625" style="25" customWidth="1"/>
    <col min="4355" max="4355" width="8.88671875" style="25"/>
    <col min="4356" max="4356" width="11.33203125" style="25" customWidth="1"/>
    <col min="4357" max="4357" width="15.6640625" style="25" customWidth="1"/>
    <col min="4358" max="4358" width="2.33203125" style="25" customWidth="1"/>
    <col min="4359" max="4359" width="15.6640625" style="25" customWidth="1"/>
    <col min="4360" max="4360" width="11.109375" style="25" customWidth="1"/>
    <col min="4361" max="4361" width="15.6640625" style="25" customWidth="1"/>
    <col min="4362" max="4362" width="3.6640625" style="25" customWidth="1"/>
    <col min="4363" max="4608" width="8.88671875" style="25"/>
    <col min="4609" max="4609" width="5.6640625" style="25" customWidth="1"/>
    <col min="4610" max="4610" width="4.6640625" style="25" customWidth="1"/>
    <col min="4611" max="4611" width="8.88671875" style="25"/>
    <col min="4612" max="4612" width="11.33203125" style="25" customWidth="1"/>
    <col min="4613" max="4613" width="15.6640625" style="25" customWidth="1"/>
    <col min="4614" max="4614" width="2.33203125" style="25" customWidth="1"/>
    <col min="4615" max="4615" width="15.6640625" style="25" customWidth="1"/>
    <col min="4616" max="4616" width="11.109375" style="25" customWidth="1"/>
    <col min="4617" max="4617" width="15.6640625" style="25" customWidth="1"/>
    <col min="4618" max="4618" width="3.6640625" style="25" customWidth="1"/>
    <col min="4619" max="4864" width="8.88671875" style="25"/>
    <col min="4865" max="4865" width="5.6640625" style="25" customWidth="1"/>
    <col min="4866" max="4866" width="4.6640625" style="25" customWidth="1"/>
    <col min="4867" max="4867" width="8.88671875" style="25"/>
    <col min="4868" max="4868" width="11.33203125" style="25" customWidth="1"/>
    <col min="4869" max="4869" width="15.6640625" style="25" customWidth="1"/>
    <col min="4870" max="4870" width="2.33203125" style="25" customWidth="1"/>
    <col min="4871" max="4871" width="15.6640625" style="25" customWidth="1"/>
    <col min="4872" max="4872" width="11.109375" style="25" customWidth="1"/>
    <col min="4873" max="4873" width="15.6640625" style="25" customWidth="1"/>
    <col min="4874" max="4874" width="3.6640625" style="25" customWidth="1"/>
    <col min="4875" max="5120" width="8.88671875" style="25"/>
    <col min="5121" max="5121" width="5.6640625" style="25" customWidth="1"/>
    <col min="5122" max="5122" width="4.6640625" style="25" customWidth="1"/>
    <col min="5123" max="5123" width="8.88671875" style="25"/>
    <col min="5124" max="5124" width="11.33203125" style="25" customWidth="1"/>
    <col min="5125" max="5125" width="15.6640625" style="25" customWidth="1"/>
    <col min="5126" max="5126" width="2.33203125" style="25" customWidth="1"/>
    <col min="5127" max="5127" width="15.6640625" style="25" customWidth="1"/>
    <col min="5128" max="5128" width="11.109375" style="25" customWidth="1"/>
    <col min="5129" max="5129" width="15.6640625" style="25" customWidth="1"/>
    <col min="5130" max="5130" width="3.6640625" style="25" customWidth="1"/>
    <col min="5131" max="5376" width="8.88671875" style="25"/>
    <col min="5377" max="5377" width="5.6640625" style="25" customWidth="1"/>
    <col min="5378" max="5378" width="4.6640625" style="25" customWidth="1"/>
    <col min="5379" max="5379" width="8.88671875" style="25"/>
    <col min="5380" max="5380" width="11.33203125" style="25" customWidth="1"/>
    <col min="5381" max="5381" width="15.6640625" style="25" customWidth="1"/>
    <col min="5382" max="5382" width="2.33203125" style="25" customWidth="1"/>
    <col min="5383" max="5383" width="15.6640625" style="25" customWidth="1"/>
    <col min="5384" max="5384" width="11.109375" style="25" customWidth="1"/>
    <col min="5385" max="5385" width="15.6640625" style="25" customWidth="1"/>
    <col min="5386" max="5386" width="3.6640625" style="25" customWidth="1"/>
    <col min="5387" max="5632" width="8.88671875" style="25"/>
    <col min="5633" max="5633" width="5.6640625" style="25" customWidth="1"/>
    <col min="5634" max="5634" width="4.6640625" style="25" customWidth="1"/>
    <col min="5635" max="5635" width="8.88671875" style="25"/>
    <col min="5636" max="5636" width="11.33203125" style="25" customWidth="1"/>
    <col min="5637" max="5637" width="15.6640625" style="25" customWidth="1"/>
    <col min="5638" max="5638" width="2.33203125" style="25" customWidth="1"/>
    <col min="5639" max="5639" width="15.6640625" style="25" customWidth="1"/>
    <col min="5640" max="5640" width="11.109375" style="25" customWidth="1"/>
    <col min="5641" max="5641" width="15.6640625" style="25" customWidth="1"/>
    <col min="5642" max="5642" width="3.6640625" style="25" customWidth="1"/>
    <col min="5643" max="5888" width="8.88671875" style="25"/>
    <col min="5889" max="5889" width="5.6640625" style="25" customWidth="1"/>
    <col min="5890" max="5890" width="4.6640625" style="25" customWidth="1"/>
    <col min="5891" max="5891" width="8.88671875" style="25"/>
    <col min="5892" max="5892" width="11.33203125" style="25" customWidth="1"/>
    <col min="5893" max="5893" width="15.6640625" style="25" customWidth="1"/>
    <col min="5894" max="5894" width="2.33203125" style="25" customWidth="1"/>
    <col min="5895" max="5895" width="15.6640625" style="25" customWidth="1"/>
    <col min="5896" max="5896" width="11.109375" style="25" customWidth="1"/>
    <col min="5897" max="5897" width="15.6640625" style="25" customWidth="1"/>
    <col min="5898" max="5898" width="3.6640625" style="25" customWidth="1"/>
    <col min="5899" max="6144" width="8.88671875" style="25"/>
    <col min="6145" max="6145" width="5.6640625" style="25" customWidth="1"/>
    <col min="6146" max="6146" width="4.6640625" style="25" customWidth="1"/>
    <col min="6147" max="6147" width="8.88671875" style="25"/>
    <col min="6148" max="6148" width="11.33203125" style="25" customWidth="1"/>
    <col min="6149" max="6149" width="15.6640625" style="25" customWidth="1"/>
    <col min="6150" max="6150" width="2.33203125" style="25" customWidth="1"/>
    <col min="6151" max="6151" width="15.6640625" style="25" customWidth="1"/>
    <col min="6152" max="6152" width="11.109375" style="25" customWidth="1"/>
    <col min="6153" max="6153" width="15.6640625" style="25" customWidth="1"/>
    <col min="6154" max="6154" width="3.6640625" style="25" customWidth="1"/>
    <col min="6155" max="6400" width="8.88671875" style="25"/>
    <col min="6401" max="6401" width="5.6640625" style="25" customWidth="1"/>
    <col min="6402" max="6402" width="4.6640625" style="25" customWidth="1"/>
    <col min="6403" max="6403" width="8.88671875" style="25"/>
    <col min="6404" max="6404" width="11.33203125" style="25" customWidth="1"/>
    <col min="6405" max="6405" width="15.6640625" style="25" customWidth="1"/>
    <col min="6406" max="6406" width="2.33203125" style="25" customWidth="1"/>
    <col min="6407" max="6407" width="15.6640625" style="25" customWidth="1"/>
    <col min="6408" max="6408" width="11.109375" style="25" customWidth="1"/>
    <col min="6409" max="6409" width="15.6640625" style="25" customWidth="1"/>
    <col min="6410" max="6410" width="3.6640625" style="25" customWidth="1"/>
    <col min="6411" max="6656" width="8.88671875" style="25"/>
    <col min="6657" max="6657" width="5.6640625" style="25" customWidth="1"/>
    <col min="6658" max="6658" width="4.6640625" style="25" customWidth="1"/>
    <col min="6659" max="6659" width="8.88671875" style="25"/>
    <col min="6660" max="6660" width="11.33203125" style="25" customWidth="1"/>
    <col min="6661" max="6661" width="15.6640625" style="25" customWidth="1"/>
    <col min="6662" max="6662" width="2.33203125" style="25" customWidth="1"/>
    <col min="6663" max="6663" width="15.6640625" style="25" customWidth="1"/>
    <col min="6664" max="6664" width="11.109375" style="25" customWidth="1"/>
    <col min="6665" max="6665" width="15.6640625" style="25" customWidth="1"/>
    <col min="6666" max="6666" width="3.6640625" style="25" customWidth="1"/>
    <col min="6667" max="6912" width="8.88671875" style="25"/>
    <col min="6913" max="6913" width="5.6640625" style="25" customWidth="1"/>
    <col min="6914" max="6914" width="4.6640625" style="25" customWidth="1"/>
    <col min="6915" max="6915" width="8.88671875" style="25"/>
    <col min="6916" max="6916" width="11.33203125" style="25" customWidth="1"/>
    <col min="6917" max="6917" width="15.6640625" style="25" customWidth="1"/>
    <col min="6918" max="6918" width="2.33203125" style="25" customWidth="1"/>
    <col min="6919" max="6919" width="15.6640625" style="25" customWidth="1"/>
    <col min="6920" max="6920" width="11.109375" style="25" customWidth="1"/>
    <col min="6921" max="6921" width="15.6640625" style="25" customWidth="1"/>
    <col min="6922" max="6922" width="3.6640625" style="25" customWidth="1"/>
    <col min="6923" max="7168" width="8.88671875" style="25"/>
    <col min="7169" max="7169" width="5.6640625" style="25" customWidth="1"/>
    <col min="7170" max="7170" width="4.6640625" style="25" customWidth="1"/>
    <col min="7171" max="7171" width="8.88671875" style="25"/>
    <col min="7172" max="7172" width="11.33203125" style="25" customWidth="1"/>
    <col min="7173" max="7173" width="15.6640625" style="25" customWidth="1"/>
    <col min="7174" max="7174" width="2.33203125" style="25" customWidth="1"/>
    <col min="7175" max="7175" width="15.6640625" style="25" customWidth="1"/>
    <col min="7176" max="7176" width="11.109375" style="25" customWidth="1"/>
    <col min="7177" max="7177" width="15.6640625" style="25" customWidth="1"/>
    <col min="7178" max="7178" width="3.6640625" style="25" customWidth="1"/>
    <col min="7179" max="7424" width="8.88671875" style="25"/>
    <col min="7425" max="7425" width="5.6640625" style="25" customWidth="1"/>
    <col min="7426" max="7426" width="4.6640625" style="25" customWidth="1"/>
    <col min="7427" max="7427" width="8.88671875" style="25"/>
    <col min="7428" max="7428" width="11.33203125" style="25" customWidth="1"/>
    <col min="7429" max="7429" width="15.6640625" style="25" customWidth="1"/>
    <col min="7430" max="7430" width="2.33203125" style="25" customWidth="1"/>
    <col min="7431" max="7431" width="15.6640625" style="25" customWidth="1"/>
    <col min="7432" max="7432" width="11.109375" style="25" customWidth="1"/>
    <col min="7433" max="7433" width="15.6640625" style="25" customWidth="1"/>
    <col min="7434" max="7434" width="3.6640625" style="25" customWidth="1"/>
    <col min="7435" max="7680" width="8.88671875" style="25"/>
    <col min="7681" max="7681" width="5.6640625" style="25" customWidth="1"/>
    <col min="7682" max="7682" width="4.6640625" style="25" customWidth="1"/>
    <col min="7683" max="7683" width="8.88671875" style="25"/>
    <col min="7684" max="7684" width="11.33203125" style="25" customWidth="1"/>
    <col min="7685" max="7685" width="15.6640625" style="25" customWidth="1"/>
    <col min="7686" max="7686" width="2.33203125" style="25" customWidth="1"/>
    <col min="7687" max="7687" width="15.6640625" style="25" customWidth="1"/>
    <col min="7688" max="7688" width="11.109375" style="25" customWidth="1"/>
    <col min="7689" max="7689" width="15.6640625" style="25" customWidth="1"/>
    <col min="7690" max="7690" width="3.6640625" style="25" customWidth="1"/>
    <col min="7691" max="7936" width="8.88671875" style="25"/>
    <col min="7937" max="7937" width="5.6640625" style="25" customWidth="1"/>
    <col min="7938" max="7938" width="4.6640625" style="25" customWidth="1"/>
    <col min="7939" max="7939" width="8.88671875" style="25"/>
    <col min="7940" max="7940" width="11.33203125" style="25" customWidth="1"/>
    <col min="7941" max="7941" width="15.6640625" style="25" customWidth="1"/>
    <col min="7942" max="7942" width="2.33203125" style="25" customWidth="1"/>
    <col min="7943" max="7943" width="15.6640625" style="25" customWidth="1"/>
    <col min="7944" max="7944" width="11.109375" style="25" customWidth="1"/>
    <col min="7945" max="7945" width="15.6640625" style="25" customWidth="1"/>
    <col min="7946" max="7946" width="3.6640625" style="25" customWidth="1"/>
    <col min="7947" max="8192" width="8.88671875" style="25"/>
    <col min="8193" max="8193" width="5.6640625" style="25" customWidth="1"/>
    <col min="8194" max="8194" width="4.6640625" style="25" customWidth="1"/>
    <col min="8195" max="8195" width="8.88671875" style="25"/>
    <col min="8196" max="8196" width="11.33203125" style="25" customWidth="1"/>
    <col min="8197" max="8197" width="15.6640625" style="25" customWidth="1"/>
    <col min="8198" max="8198" width="2.33203125" style="25" customWidth="1"/>
    <col min="8199" max="8199" width="15.6640625" style="25" customWidth="1"/>
    <col min="8200" max="8200" width="11.109375" style="25" customWidth="1"/>
    <col min="8201" max="8201" width="15.6640625" style="25" customWidth="1"/>
    <col min="8202" max="8202" width="3.6640625" style="25" customWidth="1"/>
    <col min="8203" max="8448" width="8.88671875" style="25"/>
    <col min="8449" max="8449" width="5.6640625" style="25" customWidth="1"/>
    <col min="8450" max="8450" width="4.6640625" style="25" customWidth="1"/>
    <col min="8451" max="8451" width="8.88671875" style="25"/>
    <col min="8452" max="8452" width="11.33203125" style="25" customWidth="1"/>
    <col min="8453" max="8453" width="15.6640625" style="25" customWidth="1"/>
    <col min="8454" max="8454" width="2.33203125" style="25" customWidth="1"/>
    <col min="8455" max="8455" width="15.6640625" style="25" customWidth="1"/>
    <col min="8456" max="8456" width="11.109375" style="25" customWidth="1"/>
    <col min="8457" max="8457" width="15.6640625" style="25" customWidth="1"/>
    <col min="8458" max="8458" width="3.6640625" style="25" customWidth="1"/>
    <col min="8459" max="8704" width="8.88671875" style="25"/>
    <col min="8705" max="8705" width="5.6640625" style="25" customWidth="1"/>
    <col min="8706" max="8706" width="4.6640625" style="25" customWidth="1"/>
    <col min="8707" max="8707" width="8.88671875" style="25"/>
    <col min="8708" max="8708" width="11.33203125" style="25" customWidth="1"/>
    <col min="8709" max="8709" width="15.6640625" style="25" customWidth="1"/>
    <col min="8710" max="8710" width="2.33203125" style="25" customWidth="1"/>
    <col min="8711" max="8711" width="15.6640625" style="25" customWidth="1"/>
    <col min="8712" max="8712" width="11.109375" style="25" customWidth="1"/>
    <col min="8713" max="8713" width="15.6640625" style="25" customWidth="1"/>
    <col min="8714" max="8714" width="3.6640625" style="25" customWidth="1"/>
    <col min="8715" max="8960" width="8.88671875" style="25"/>
    <col min="8961" max="8961" width="5.6640625" style="25" customWidth="1"/>
    <col min="8962" max="8962" width="4.6640625" style="25" customWidth="1"/>
    <col min="8963" max="8963" width="8.88671875" style="25"/>
    <col min="8964" max="8964" width="11.33203125" style="25" customWidth="1"/>
    <col min="8965" max="8965" width="15.6640625" style="25" customWidth="1"/>
    <col min="8966" max="8966" width="2.33203125" style="25" customWidth="1"/>
    <col min="8967" max="8967" width="15.6640625" style="25" customWidth="1"/>
    <col min="8968" max="8968" width="11.109375" style="25" customWidth="1"/>
    <col min="8969" max="8969" width="15.6640625" style="25" customWidth="1"/>
    <col min="8970" max="8970" width="3.6640625" style="25" customWidth="1"/>
    <col min="8971" max="9216" width="8.88671875" style="25"/>
    <col min="9217" max="9217" width="5.6640625" style="25" customWidth="1"/>
    <col min="9218" max="9218" width="4.6640625" style="25" customWidth="1"/>
    <col min="9219" max="9219" width="8.88671875" style="25"/>
    <col min="9220" max="9220" width="11.33203125" style="25" customWidth="1"/>
    <col min="9221" max="9221" width="15.6640625" style="25" customWidth="1"/>
    <col min="9222" max="9222" width="2.33203125" style="25" customWidth="1"/>
    <col min="9223" max="9223" width="15.6640625" style="25" customWidth="1"/>
    <col min="9224" max="9224" width="11.109375" style="25" customWidth="1"/>
    <col min="9225" max="9225" width="15.6640625" style="25" customWidth="1"/>
    <col min="9226" max="9226" width="3.6640625" style="25" customWidth="1"/>
    <col min="9227" max="9472" width="8.88671875" style="25"/>
    <col min="9473" max="9473" width="5.6640625" style="25" customWidth="1"/>
    <col min="9474" max="9474" width="4.6640625" style="25" customWidth="1"/>
    <col min="9475" max="9475" width="8.88671875" style="25"/>
    <col min="9476" max="9476" width="11.33203125" style="25" customWidth="1"/>
    <col min="9477" max="9477" width="15.6640625" style="25" customWidth="1"/>
    <col min="9478" max="9478" width="2.33203125" style="25" customWidth="1"/>
    <col min="9479" max="9479" width="15.6640625" style="25" customWidth="1"/>
    <col min="9480" max="9480" width="11.109375" style="25" customWidth="1"/>
    <col min="9481" max="9481" width="15.6640625" style="25" customWidth="1"/>
    <col min="9482" max="9482" width="3.6640625" style="25" customWidth="1"/>
    <col min="9483" max="9728" width="8.88671875" style="25"/>
    <col min="9729" max="9729" width="5.6640625" style="25" customWidth="1"/>
    <col min="9730" max="9730" width="4.6640625" style="25" customWidth="1"/>
    <col min="9731" max="9731" width="8.88671875" style="25"/>
    <col min="9732" max="9732" width="11.33203125" style="25" customWidth="1"/>
    <col min="9733" max="9733" width="15.6640625" style="25" customWidth="1"/>
    <col min="9734" max="9734" width="2.33203125" style="25" customWidth="1"/>
    <col min="9735" max="9735" width="15.6640625" style="25" customWidth="1"/>
    <col min="9736" max="9736" width="11.109375" style="25" customWidth="1"/>
    <col min="9737" max="9737" width="15.6640625" style="25" customWidth="1"/>
    <col min="9738" max="9738" width="3.6640625" style="25" customWidth="1"/>
    <col min="9739" max="9984" width="8.88671875" style="25"/>
    <col min="9985" max="9985" width="5.6640625" style="25" customWidth="1"/>
    <col min="9986" max="9986" width="4.6640625" style="25" customWidth="1"/>
    <col min="9987" max="9987" width="8.88671875" style="25"/>
    <col min="9988" max="9988" width="11.33203125" style="25" customWidth="1"/>
    <col min="9989" max="9989" width="15.6640625" style="25" customWidth="1"/>
    <col min="9990" max="9990" width="2.33203125" style="25" customWidth="1"/>
    <col min="9991" max="9991" width="15.6640625" style="25" customWidth="1"/>
    <col min="9992" max="9992" width="11.109375" style="25" customWidth="1"/>
    <col min="9993" max="9993" width="15.6640625" style="25" customWidth="1"/>
    <col min="9994" max="9994" width="3.6640625" style="25" customWidth="1"/>
    <col min="9995" max="10240" width="8.88671875" style="25"/>
    <col min="10241" max="10241" width="5.6640625" style="25" customWidth="1"/>
    <col min="10242" max="10242" width="4.6640625" style="25" customWidth="1"/>
    <col min="10243" max="10243" width="8.88671875" style="25"/>
    <col min="10244" max="10244" width="11.33203125" style="25" customWidth="1"/>
    <col min="10245" max="10245" width="15.6640625" style="25" customWidth="1"/>
    <col min="10246" max="10246" width="2.33203125" style="25" customWidth="1"/>
    <col min="10247" max="10247" width="15.6640625" style="25" customWidth="1"/>
    <col min="10248" max="10248" width="11.109375" style="25" customWidth="1"/>
    <col min="10249" max="10249" width="15.6640625" style="25" customWidth="1"/>
    <col min="10250" max="10250" width="3.6640625" style="25" customWidth="1"/>
    <col min="10251" max="10496" width="8.88671875" style="25"/>
    <col min="10497" max="10497" width="5.6640625" style="25" customWidth="1"/>
    <col min="10498" max="10498" width="4.6640625" style="25" customWidth="1"/>
    <col min="10499" max="10499" width="8.88671875" style="25"/>
    <col min="10500" max="10500" width="11.33203125" style="25" customWidth="1"/>
    <col min="10501" max="10501" width="15.6640625" style="25" customWidth="1"/>
    <col min="10502" max="10502" width="2.33203125" style="25" customWidth="1"/>
    <col min="10503" max="10503" width="15.6640625" style="25" customWidth="1"/>
    <col min="10504" max="10504" width="11.109375" style="25" customWidth="1"/>
    <col min="10505" max="10505" width="15.6640625" style="25" customWidth="1"/>
    <col min="10506" max="10506" width="3.6640625" style="25" customWidth="1"/>
    <col min="10507" max="10752" width="8.88671875" style="25"/>
    <col min="10753" max="10753" width="5.6640625" style="25" customWidth="1"/>
    <col min="10754" max="10754" width="4.6640625" style="25" customWidth="1"/>
    <col min="10755" max="10755" width="8.88671875" style="25"/>
    <col min="10756" max="10756" width="11.33203125" style="25" customWidth="1"/>
    <col min="10757" max="10757" width="15.6640625" style="25" customWidth="1"/>
    <col min="10758" max="10758" width="2.33203125" style="25" customWidth="1"/>
    <col min="10759" max="10759" width="15.6640625" style="25" customWidth="1"/>
    <col min="10760" max="10760" width="11.109375" style="25" customWidth="1"/>
    <col min="10761" max="10761" width="15.6640625" style="25" customWidth="1"/>
    <col min="10762" max="10762" width="3.6640625" style="25" customWidth="1"/>
    <col min="10763" max="11008" width="8.88671875" style="25"/>
    <col min="11009" max="11009" width="5.6640625" style="25" customWidth="1"/>
    <col min="11010" max="11010" width="4.6640625" style="25" customWidth="1"/>
    <col min="11011" max="11011" width="8.88671875" style="25"/>
    <col min="11012" max="11012" width="11.33203125" style="25" customWidth="1"/>
    <col min="11013" max="11013" width="15.6640625" style="25" customWidth="1"/>
    <col min="11014" max="11014" width="2.33203125" style="25" customWidth="1"/>
    <col min="11015" max="11015" width="15.6640625" style="25" customWidth="1"/>
    <col min="11016" max="11016" width="11.109375" style="25" customWidth="1"/>
    <col min="11017" max="11017" width="15.6640625" style="25" customWidth="1"/>
    <col min="11018" max="11018" width="3.6640625" style="25" customWidth="1"/>
    <col min="11019" max="11264" width="8.88671875" style="25"/>
    <col min="11265" max="11265" width="5.6640625" style="25" customWidth="1"/>
    <col min="11266" max="11266" width="4.6640625" style="25" customWidth="1"/>
    <col min="11267" max="11267" width="8.88671875" style="25"/>
    <col min="11268" max="11268" width="11.33203125" style="25" customWidth="1"/>
    <col min="11269" max="11269" width="15.6640625" style="25" customWidth="1"/>
    <col min="11270" max="11270" width="2.33203125" style="25" customWidth="1"/>
    <col min="11271" max="11271" width="15.6640625" style="25" customWidth="1"/>
    <col min="11272" max="11272" width="11.109375" style="25" customWidth="1"/>
    <col min="11273" max="11273" width="15.6640625" style="25" customWidth="1"/>
    <col min="11274" max="11274" width="3.6640625" style="25" customWidth="1"/>
    <col min="11275" max="11520" width="8.88671875" style="25"/>
    <col min="11521" max="11521" width="5.6640625" style="25" customWidth="1"/>
    <col min="11522" max="11522" width="4.6640625" style="25" customWidth="1"/>
    <col min="11523" max="11523" width="8.88671875" style="25"/>
    <col min="11524" max="11524" width="11.33203125" style="25" customWidth="1"/>
    <col min="11525" max="11525" width="15.6640625" style="25" customWidth="1"/>
    <col min="11526" max="11526" width="2.33203125" style="25" customWidth="1"/>
    <col min="11527" max="11527" width="15.6640625" style="25" customWidth="1"/>
    <col min="11528" max="11528" width="11.109375" style="25" customWidth="1"/>
    <col min="11529" max="11529" width="15.6640625" style="25" customWidth="1"/>
    <col min="11530" max="11530" width="3.6640625" style="25" customWidth="1"/>
    <col min="11531" max="11776" width="8.88671875" style="25"/>
    <col min="11777" max="11777" width="5.6640625" style="25" customWidth="1"/>
    <col min="11778" max="11778" width="4.6640625" style="25" customWidth="1"/>
    <col min="11779" max="11779" width="8.88671875" style="25"/>
    <col min="11780" max="11780" width="11.33203125" style="25" customWidth="1"/>
    <col min="11781" max="11781" width="15.6640625" style="25" customWidth="1"/>
    <col min="11782" max="11782" width="2.33203125" style="25" customWidth="1"/>
    <col min="11783" max="11783" width="15.6640625" style="25" customWidth="1"/>
    <col min="11784" max="11784" width="11.109375" style="25" customWidth="1"/>
    <col min="11785" max="11785" width="15.6640625" style="25" customWidth="1"/>
    <col min="11786" max="11786" width="3.6640625" style="25" customWidth="1"/>
    <col min="11787" max="12032" width="8.88671875" style="25"/>
    <col min="12033" max="12033" width="5.6640625" style="25" customWidth="1"/>
    <col min="12034" max="12034" width="4.6640625" style="25" customWidth="1"/>
    <col min="12035" max="12035" width="8.88671875" style="25"/>
    <col min="12036" max="12036" width="11.33203125" style="25" customWidth="1"/>
    <col min="12037" max="12037" width="15.6640625" style="25" customWidth="1"/>
    <col min="12038" max="12038" width="2.33203125" style="25" customWidth="1"/>
    <col min="12039" max="12039" width="15.6640625" style="25" customWidth="1"/>
    <col min="12040" max="12040" width="11.109375" style="25" customWidth="1"/>
    <col min="12041" max="12041" width="15.6640625" style="25" customWidth="1"/>
    <col min="12042" max="12042" width="3.6640625" style="25" customWidth="1"/>
    <col min="12043" max="12288" width="8.88671875" style="25"/>
    <col min="12289" max="12289" width="5.6640625" style="25" customWidth="1"/>
    <col min="12290" max="12290" width="4.6640625" style="25" customWidth="1"/>
    <col min="12291" max="12291" width="8.88671875" style="25"/>
    <col min="12292" max="12292" width="11.33203125" style="25" customWidth="1"/>
    <col min="12293" max="12293" width="15.6640625" style="25" customWidth="1"/>
    <col min="12294" max="12294" width="2.33203125" style="25" customWidth="1"/>
    <col min="12295" max="12295" width="15.6640625" style="25" customWidth="1"/>
    <col min="12296" max="12296" width="11.109375" style="25" customWidth="1"/>
    <col min="12297" max="12297" width="15.6640625" style="25" customWidth="1"/>
    <col min="12298" max="12298" width="3.6640625" style="25" customWidth="1"/>
    <col min="12299" max="12544" width="8.88671875" style="25"/>
    <col min="12545" max="12545" width="5.6640625" style="25" customWidth="1"/>
    <col min="12546" max="12546" width="4.6640625" style="25" customWidth="1"/>
    <col min="12547" max="12547" width="8.88671875" style="25"/>
    <col min="12548" max="12548" width="11.33203125" style="25" customWidth="1"/>
    <col min="12549" max="12549" width="15.6640625" style="25" customWidth="1"/>
    <col min="12550" max="12550" width="2.33203125" style="25" customWidth="1"/>
    <col min="12551" max="12551" width="15.6640625" style="25" customWidth="1"/>
    <col min="12552" max="12552" width="11.109375" style="25" customWidth="1"/>
    <col min="12553" max="12553" width="15.6640625" style="25" customWidth="1"/>
    <col min="12554" max="12554" width="3.6640625" style="25" customWidth="1"/>
    <col min="12555" max="12800" width="8.88671875" style="25"/>
    <col min="12801" max="12801" width="5.6640625" style="25" customWidth="1"/>
    <col min="12802" max="12802" width="4.6640625" style="25" customWidth="1"/>
    <col min="12803" max="12803" width="8.88671875" style="25"/>
    <col min="12804" max="12804" width="11.33203125" style="25" customWidth="1"/>
    <col min="12805" max="12805" width="15.6640625" style="25" customWidth="1"/>
    <col min="12806" max="12806" width="2.33203125" style="25" customWidth="1"/>
    <col min="12807" max="12807" width="15.6640625" style="25" customWidth="1"/>
    <col min="12808" max="12808" width="11.109375" style="25" customWidth="1"/>
    <col min="12809" max="12809" width="15.6640625" style="25" customWidth="1"/>
    <col min="12810" max="12810" width="3.6640625" style="25" customWidth="1"/>
    <col min="12811" max="13056" width="8.88671875" style="25"/>
    <col min="13057" max="13057" width="5.6640625" style="25" customWidth="1"/>
    <col min="13058" max="13058" width="4.6640625" style="25" customWidth="1"/>
    <col min="13059" max="13059" width="8.88671875" style="25"/>
    <col min="13060" max="13060" width="11.33203125" style="25" customWidth="1"/>
    <col min="13061" max="13061" width="15.6640625" style="25" customWidth="1"/>
    <col min="13062" max="13062" width="2.33203125" style="25" customWidth="1"/>
    <col min="13063" max="13063" width="15.6640625" style="25" customWidth="1"/>
    <col min="13064" max="13064" width="11.109375" style="25" customWidth="1"/>
    <col min="13065" max="13065" width="15.6640625" style="25" customWidth="1"/>
    <col min="13066" max="13066" width="3.6640625" style="25" customWidth="1"/>
    <col min="13067" max="13312" width="8.88671875" style="25"/>
    <col min="13313" max="13313" width="5.6640625" style="25" customWidth="1"/>
    <col min="13314" max="13314" width="4.6640625" style="25" customWidth="1"/>
    <col min="13315" max="13315" width="8.88671875" style="25"/>
    <col min="13316" max="13316" width="11.33203125" style="25" customWidth="1"/>
    <col min="13317" max="13317" width="15.6640625" style="25" customWidth="1"/>
    <col min="13318" max="13318" width="2.33203125" style="25" customWidth="1"/>
    <col min="13319" max="13319" width="15.6640625" style="25" customWidth="1"/>
    <col min="13320" max="13320" width="11.109375" style="25" customWidth="1"/>
    <col min="13321" max="13321" width="15.6640625" style="25" customWidth="1"/>
    <col min="13322" max="13322" width="3.6640625" style="25" customWidth="1"/>
    <col min="13323" max="13568" width="8.88671875" style="25"/>
    <col min="13569" max="13569" width="5.6640625" style="25" customWidth="1"/>
    <col min="13570" max="13570" width="4.6640625" style="25" customWidth="1"/>
    <col min="13571" max="13571" width="8.88671875" style="25"/>
    <col min="13572" max="13572" width="11.33203125" style="25" customWidth="1"/>
    <col min="13573" max="13573" width="15.6640625" style="25" customWidth="1"/>
    <col min="13574" max="13574" width="2.33203125" style="25" customWidth="1"/>
    <col min="13575" max="13575" width="15.6640625" style="25" customWidth="1"/>
    <col min="13576" max="13576" width="11.109375" style="25" customWidth="1"/>
    <col min="13577" max="13577" width="15.6640625" style="25" customWidth="1"/>
    <col min="13578" max="13578" width="3.6640625" style="25" customWidth="1"/>
    <col min="13579" max="13824" width="8.88671875" style="25"/>
    <col min="13825" max="13825" width="5.6640625" style="25" customWidth="1"/>
    <col min="13826" max="13826" width="4.6640625" style="25" customWidth="1"/>
    <col min="13827" max="13827" width="8.88671875" style="25"/>
    <col min="13828" max="13828" width="11.33203125" style="25" customWidth="1"/>
    <col min="13829" max="13829" width="15.6640625" style="25" customWidth="1"/>
    <col min="13830" max="13830" width="2.33203125" style="25" customWidth="1"/>
    <col min="13831" max="13831" width="15.6640625" style="25" customWidth="1"/>
    <col min="13832" max="13832" width="11.109375" style="25" customWidth="1"/>
    <col min="13833" max="13833" width="15.6640625" style="25" customWidth="1"/>
    <col min="13834" max="13834" width="3.6640625" style="25" customWidth="1"/>
    <col min="13835" max="14080" width="8.88671875" style="25"/>
    <col min="14081" max="14081" width="5.6640625" style="25" customWidth="1"/>
    <col min="14082" max="14082" width="4.6640625" style="25" customWidth="1"/>
    <col min="14083" max="14083" width="8.88671875" style="25"/>
    <col min="14084" max="14084" width="11.33203125" style="25" customWidth="1"/>
    <col min="14085" max="14085" width="15.6640625" style="25" customWidth="1"/>
    <col min="14086" max="14086" width="2.33203125" style="25" customWidth="1"/>
    <col min="14087" max="14087" width="15.6640625" style="25" customWidth="1"/>
    <col min="14088" max="14088" width="11.109375" style="25" customWidth="1"/>
    <col min="14089" max="14089" width="15.6640625" style="25" customWidth="1"/>
    <col min="14090" max="14090" width="3.6640625" style="25" customWidth="1"/>
    <col min="14091" max="14336" width="8.88671875" style="25"/>
    <col min="14337" max="14337" width="5.6640625" style="25" customWidth="1"/>
    <col min="14338" max="14338" width="4.6640625" style="25" customWidth="1"/>
    <col min="14339" max="14339" width="8.88671875" style="25"/>
    <col min="14340" max="14340" width="11.33203125" style="25" customWidth="1"/>
    <col min="14341" max="14341" width="15.6640625" style="25" customWidth="1"/>
    <col min="14342" max="14342" width="2.33203125" style="25" customWidth="1"/>
    <col min="14343" max="14343" width="15.6640625" style="25" customWidth="1"/>
    <col min="14344" max="14344" width="11.109375" style="25" customWidth="1"/>
    <col min="14345" max="14345" width="15.6640625" style="25" customWidth="1"/>
    <col min="14346" max="14346" width="3.6640625" style="25" customWidth="1"/>
    <col min="14347" max="14592" width="8.88671875" style="25"/>
    <col min="14593" max="14593" width="5.6640625" style="25" customWidth="1"/>
    <col min="14594" max="14594" width="4.6640625" style="25" customWidth="1"/>
    <col min="14595" max="14595" width="8.88671875" style="25"/>
    <col min="14596" max="14596" width="11.33203125" style="25" customWidth="1"/>
    <col min="14597" max="14597" width="15.6640625" style="25" customWidth="1"/>
    <col min="14598" max="14598" width="2.33203125" style="25" customWidth="1"/>
    <col min="14599" max="14599" width="15.6640625" style="25" customWidth="1"/>
    <col min="14600" max="14600" width="11.109375" style="25" customWidth="1"/>
    <col min="14601" max="14601" width="15.6640625" style="25" customWidth="1"/>
    <col min="14602" max="14602" width="3.6640625" style="25" customWidth="1"/>
    <col min="14603" max="14848" width="8.88671875" style="25"/>
    <col min="14849" max="14849" width="5.6640625" style="25" customWidth="1"/>
    <col min="14850" max="14850" width="4.6640625" style="25" customWidth="1"/>
    <col min="14851" max="14851" width="8.88671875" style="25"/>
    <col min="14852" max="14852" width="11.33203125" style="25" customWidth="1"/>
    <col min="14853" max="14853" width="15.6640625" style="25" customWidth="1"/>
    <col min="14854" max="14854" width="2.33203125" style="25" customWidth="1"/>
    <col min="14855" max="14855" width="15.6640625" style="25" customWidth="1"/>
    <col min="14856" max="14856" width="11.109375" style="25" customWidth="1"/>
    <col min="14857" max="14857" width="15.6640625" style="25" customWidth="1"/>
    <col min="14858" max="14858" width="3.6640625" style="25" customWidth="1"/>
    <col min="14859" max="15104" width="8.88671875" style="25"/>
    <col min="15105" max="15105" width="5.6640625" style="25" customWidth="1"/>
    <col min="15106" max="15106" width="4.6640625" style="25" customWidth="1"/>
    <col min="15107" max="15107" width="8.88671875" style="25"/>
    <col min="15108" max="15108" width="11.33203125" style="25" customWidth="1"/>
    <col min="15109" max="15109" width="15.6640625" style="25" customWidth="1"/>
    <col min="15110" max="15110" width="2.33203125" style="25" customWidth="1"/>
    <col min="15111" max="15111" width="15.6640625" style="25" customWidth="1"/>
    <col min="15112" max="15112" width="11.109375" style="25" customWidth="1"/>
    <col min="15113" max="15113" width="15.6640625" style="25" customWidth="1"/>
    <col min="15114" max="15114" width="3.6640625" style="25" customWidth="1"/>
    <col min="15115" max="15360" width="8.88671875" style="25"/>
    <col min="15361" max="15361" width="5.6640625" style="25" customWidth="1"/>
    <col min="15362" max="15362" width="4.6640625" style="25" customWidth="1"/>
    <col min="15363" max="15363" width="8.88671875" style="25"/>
    <col min="15364" max="15364" width="11.33203125" style="25" customWidth="1"/>
    <col min="15365" max="15365" width="15.6640625" style="25" customWidth="1"/>
    <col min="15366" max="15366" width="2.33203125" style="25" customWidth="1"/>
    <col min="15367" max="15367" width="15.6640625" style="25" customWidth="1"/>
    <col min="15368" max="15368" width="11.109375" style="25" customWidth="1"/>
    <col min="15369" max="15369" width="15.6640625" style="25" customWidth="1"/>
    <col min="15370" max="15370" width="3.6640625" style="25" customWidth="1"/>
    <col min="15371" max="15616" width="8.88671875" style="25"/>
    <col min="15617" max="15617" width="5.6640625" style="25" customWidth="1"/>
    <col min="15618" max="15618" width="4.6640625" style="25" customWidth="1"/>
    <col min="15619" max="15619" width="8.88671875" style="25"/>
    <col min="15620" max="15620" width="11.33203125" style="25" customWidth="1"/>
    <col min="15621" max="15621" width="15.6640625" style="25" customWidth="1"/>
    <col min="15622" max="15622" width="2.33203125" style="25" customWidth="1"/>
    <col min="15623" max="15623" width="15.6640625" style="25" customWidth="1"/>
    <col min="15624" max="15624" width="11.109375" style="25" customWidth="1"/>
    <col min="15625" max="15625" width="15.6640625" style="25" customWidth="1"/>
    <col min="15626" max="15626" width="3.6640625" style="25" customWidth="1"/>
    <col min="15627" max="15872" width="8.88671875" style="25"/>
    <col min="15873" max="15873" width="5.6640625" style="25" customWidth="1"/>
    <col min="15874" max="15874" width="4.6640625" style="25" customWidth="1"/>
    <col min="15875" max="15875" width="8.88671875" style="25"/>
    <col min="15876" max="15876" width="11.33203125" style="25" customWidth="1"/>
    <col min="15877" max="15877" width="15.6640625" style="25" customWidth="1"/>
    <col min="15878" max="15878" width="2.33203125" style="25" customWidth="1"/>
    <col min="15879" max="15879" width="15.6640625" style="25" customWidth="1"/>
    <col min="15880" max="15880" width="11.109375" style="25" customWidth="1"/>
    <col min="15881" max="15881" width="15.6640625" style="25" customWidth="1"/>
    <col min="15882" max="15882" width="3.6640625" style="25" customWidth="1"/>
    <col min="15883" max="16128" width="8.88671875" style="25"/>
    <col min="16129" max="16129" width="5.6640625" style="25" customWidth="1"/>
    <col min="16130" max="16130" width="4.6640625" style="25" customWidth="1"/>
    <col min="16131" max="16131" width="8.88671875" style="25"/>
    <col min="16132" max="16132" width="11.33203125" style="25" customWidth="1"/>
    <col min="16133" max="16133" width="15.6640625" style="25" customWidth="1"/>
    <col min="16134" max="16134" width="2.33203125" style="25" customWidth="1"/>
    <col min="16135" max="16135" width="15.6640625" style="25" customWidth="1"/>
    <col min="16136" max="16136" width="11.109375" style="25" customWidth="1"/>
    <col min="16137" max="16137" width="15.6640625" style="25" customWidth="1"/>
    <col min="16138" max="16138" width="3.6640625" style="25" customWidth="1"/>
    <col min="16139" max="16384" width="8.88671875" style="25"/>
  </cols>
  <sheetData>
    <row r="1" spans="1:10" x14ac:dyDescent="0.25">
      <c r="A1" s="39"/>
      <c r="B1" s="23"/>
      <c r="C1" s="23"/>
      <c r="D1" s="23"/>
      <c r="E1" s="23"/>
      <c r="F1" s="23"/>
      <c r="G1" s="23"/>
      <c r="H1" s="23"/>
      <c r="I1" s="24" t="s">
        <v>23</v>
      </c>
    </row>
    <row r="2" spans="1:10" x14ac:dyDescent="0.25">
      <c r="A2" s="33"/>
      <c r="B2" s="23"/>
      <c r="C2" s="23"/>
      <c r="D2" s="23"/>
      <c r="E2" s="26" t="s">
        <v>0</v>
      </c>
      <c r="F2" s="23"/>
      <c r="G2" s="23"/>
      <c r="H2" s="23"/>
      <c r="I2" s="23"/>
    </row>
    <row r="3" spans="1:10" x14ac:dyDescent="0.25">
      <c r="A3" s="33"/>
      <c r="B3" s="23"/>
      <c r="C3" s="23"/>
      <c r="D3" s="23"/>
      <c r="E3" s="26"/>
      <c r="F3" s="23"/>
      <c r="G3" s="23"/>
      <c r="H3" s="23"/>
      <c r="I3" s="23"/>
    </row>
    <row r="4" spans="1:10" x14ac:dyDescent="0.25">
      <c r="A4" s="33"/>
      <c r="B4" s="23"/>
      <c r="C4" s="23"/>
      <c r="D4" s="23"/>
      <c r="E4" s="40" t="s">
        <v>24</v>
      </c>
      <c r="F4" s="23"/>
      <c r="G4" s="23"/>
      <c r="H4" s="23"/>
      <c r="I4" s="23"/>
    </row>
    <row r="5" spans="1:10" x14ac:dyDescent="0.25">
      <c r="A5" s="27"/>
      <c r="B5" s="23"/>
      <c r="C5" s="23"/>
      <c r="D5" s="110"/>
      <c r="E5" s="111"/>
      <c r="F5" s="23"/>
      <c r="G5" s="23"/>
      <c r="H5" s="23"/>
      <c r="I5" s="23"/>
    </row>
    <row r="6" spans="1:10" x14ac:dyDescent="0.25">
      <c r="A6" s="33"/>
      <c r="B6" s="23"/>
      <c r="C6" s="23"/>
      <c r="D6" s="27"/>
      <c r="E6" s="29" t="s">
        <v>2</v>
      </c>
      <c r="F6" s="103" t="str">
        <f>Summary!$E$6</f>
        <v>X</v>
      </c>
      <c r="G6" s="112"/>
      <c r="H6" s="23"/>
      <c r="I6" s="23"/>
    </row>
    <row r="7" spans="1:10" x14ac:dyDescent="0.25">
      <c r="A7" s="33"/>
      <c r="B7" s="23"/>
      <c r="C7" s="23"/>
      <c r="D7" s="27"/>
      <c r="E7" s="29"/>
      <c r="F7" s="97"/>
      <c r="G7" s="98"/>
      <c r="H7" s="23"/>
      <c r="I7" s="23"/>
    </row>
    <row r="8" spans="1:10" x14ac:dyDescent="0.25">
      <c r="A8" s="33"/>
      <c r="B8" s="23"/>
      <c r="C8" s="23"/>
      <c r="D8" s="23"/>
      <c r="E8" s="40" t="s">
        <v>113</v>
      </c>
      <c r="F8" s="23"/>
      <c r="G8" s="23"/>
      <c r="H8" s="23"/>
      <c r="I8" s="23"/>
    </row>
    <row r="9" spans="1:10" ht="12.75" customHeight="1" x14ac:dyDescent="0.25">
      <c r="A9" s="33" t="s">
        <v>25</v>
      </c>
      <c r="B9" s="41" t="s">
        <v>26</v>
      </c>
      <c r="C9" s="41"/>
      <c r="D9" s="41"/>
      <c r="E9" s="23"/>
      <c r="F9" s="23"/>
      <c r="G9" s="23"/>
      <c r="H9" s="23"/>
      <c r="I9" s="23"/>
    </row>
    <row r="10" spans="1:10" ht="12.75" customHeight="1" x14ac:dyDescent="0.25">
      <c r="A10" s="33"/>
      <c r="B10" s="41"/>
      <c r="C10" s="41" t="s">
        <v>27</v>
      </c>
      <c r="D10" s="41"/>
      <c r="E10" s="23"/>
      <c r="F10" s="23"/>
      <c r="G10" s="23"/>
      <c r="H10" s="33" t="s">
        <v>16</v>
      </c>
      <c r="I10" s="42">
        <v>7555555</v>
      </c>
      <c r="J10" s="43"/>
    </row>
    <row r="11" spans="1:10" ht="12.75" customHeight="1" x14ac:dyDescent="0.25">
      <c r="A11" s="33"/>
      <c r="B11" s="41"/>
      <c r="C11" s="41" t="s">
        <v>28</v>
      </c>
      <c r="D11" s="41"/>
      <c r="E11" s="23"/>
      <c r="F11" s="23"/>
      <c r="G11" s="23"/>
      <c r="H11" s="33" t="s">
        <v>16</v>
      </c>
      <c r="I11" s="44">
        <v>44444</v>
      </c>
    </row>
    <row r="12" spans="1:10" ht="12.75" customHeight="1" x14ac:dyDescent="0.25">
      <c r="A12" s="33"/>
      <c r="B12" s="41"/>
      <c r="C12" s="41" t="s">
        <v>29</v>
      </c>
      <c r="D12" s="41"/>
      <c r="E12" s="23"/>
      <c r="F12" s="23"/>
      <c r="G12" s="23"/>
      <c r="H12" s="33" t="s">
        <v>16</v>
      </c>
      <c r="I12" s="44">
        <v>2111111</v>
      </c>
    </row>
    <row r="13" spans="1:10" ht="12.75" customHeight="1" x14ac:dyDescent="0.25">
      <c r="A13" s="33"/>
      <c r="B13" s="41"/>
      <c r="C13" s="41" t="s">
        <v>30</v>
      </c>
      <c r="D13" s="41"/>
      <c r="E13" s="23"/>
      <c r="F13" s="23"/>
      <c r="G13" s="23"/>
      <c r="H13" s="33" t="s">
        <v>16</v>
      </c>
      <c r="I13" s="44">
        <v>0</v>
      </c>
    </row>
    <row r="14" spans="1:10" ht="12.75" customHeight="1" x14ac:dyDescent="0.25">
      <c r="A14" s="33"/>
      <c r="B14" s="41"/>
      <c r="C14" s="41" t="s">
        <v>31</v>
      </c>
      <c r="D14" s="41"/>
      <c r="E14" s="23"/>
      <c r="F14" s="23"/>
      <c r="G14" s="23"/>
      <c r="H14" s="33" t="s">
        <v>16</v>
      </c>
      <c r="I14" s="44">
        <v>0</v>
      </c>
    </row>
    <row r="15" spans="1:10" ht="12.75" customHeight="1" x14ac:dyDescent="0.25">
      <c r="A15" s="33"/>
      <c r="B15" s="41"/>
      <c r="C15" s="41" t="s">
        <v>32</v>
      </c>
      <c r="D15" s="41"/>
      <c r="E15" s="23"/>
      <c r="F15" s="23"/>
      <c r="G15" s="23"/>
      <c r="H15" s="33" t="s">
        <v>19</v>
      </c>
      <c r="I15" s="44">
        <v>0</v>
      </c>
    </row>
    <row r="16" spans="1:10" ht="15" customHeight="1" x14ac:dyDescent="0.25">
      <c r="A16" s="33"/>
      <c r="B16" s="41"/>
      <c r="C16" s="41"/>
      <c r="D16" s="37" t="s">
        <v>33</v>
      </c>
      <c r="E16" s="45"/>
      <c r="F16" s="23"/>
      <c r="G16" s="23"/>
      <c r="H16" s="23"/>
      <c r="I16" s="46">
        <f>SUM(I9:I14)-I15</f>
        <v>9711110</v>
      </c>
    </row>
    <row r="17" spans="1:10" x14ac:dyDescent="0.25">
      <c r="A17" s="33"/>
      <c r="B17" s="23"/>
      <c r="C17" s="23"/>
      <c r="D17" s="23"/>
      <c r="E17" s="23"/>
      <c r="F17" s="23"/>
      <c r="G17" s="23"/>
      <c r="H17" s="23"/>
      <c r="I17" s="23"/>
    </row>
    <row r="18" spans="1:10" ht="12.75" customHeight="1" x14ac:dyDescent="0.25">
      <c r="A18" s="33" t="s">
        <v>34</v>
      </c>
      <c r="B18" s="41" t="s">
        <v>35</v>
      </c>
      <c r="C18" s="41"/>
      <c r="D18" s="41"/>
      <c r="E18" s="23"/>
      <c r="F18" s="23"/>
      <c r="G18" s="23"/>
      <c r="H18" s="23"/>
      <c r="I18" s="23"/>
    </row>
    <row r="19" spans="1:10" ht="12.75" customHeight="1" x14ac:dyDescent="0.25">
      <c r="A19" s="33"/>
      <c r="B19" s="41"/>
      <c r="C19" s="41" t="s">
        <v>36</v>
      </c>
      <c r="D19" s="41"/>
      <c r="E19" s="23"/>
      <c r="F19" s="23"/>
      <c r="G19" s="23"/>
      <c r="H19" s="33" t="s">
        <v>16</v>
      </c>
      <c r="I19" s="44">
        <v>0</v>
      </c>
    </row>
    <row r="20" spans="1:10" ht="12.75" customHeight="1" x14ac:dyDescent="0.25">
      <c r="A20" s="33"/>
      <c r="B20" s="41"/>
      <c r="C20" s="41" t="s">
        <v>37</v>
      </c>
      <c r="D20" s="41"/>
      <c r="E20" s="23"/>
      <c r="F20" s="23"/>
      <c r="G20" s="23"/>
      <c r="H20" s="33" t="s">
        <v>16</v>
      </c>
      <c r="I20" s="44">
        <v>4121212</v>
      </c>
      <c r="J20" s="47"/>
    </row>
    <row r="21" spans="1:10" ht="12.75" customHeight="1" x14ac:dyDescent="0.25">
      <c r="A21" s="33"/>
      <c r="B21" s="41"/>
      <c r="C21" s="41" t="s">
        <v>38</v>
      </c>
      <c r="D21" s="41"/>
      <c r="E21" s="23"/>
      <c r="F21" s="23"/>
      <c r="G21" s="23"/>
      <c r="H21" s="33" t="s">
        <v>19</v>
      </c>
      <c r="I21" s="48">
        <v>0</v>
      </c>
    </row>
    <row r="22" spans="1:10" ht="12.75" customHeight="1" x14ac:dyDescent="0.25">
      <c r="A22" s="33"/>
      <c r="B22" s="41"/>
      <c r="C22" s="41"/>
      <c r="D22" s="37" t="s">
        <v>33</v>
      </c>
      <c r="E22" s="45"/>
      <c r="F22" s="23"/>
      <c r="G22" s="23"/>
      <c r="H22" s="23"/>
      <c r="I22" s="46">
        <f>SUM(I19:I20)-I21</f>
        <v>4121212</v>
      </c>
    </row>
    <row r="23" spans="1:10" x14ac:dyDescent="0.25">
      <c r="A23" s="33"/>
      <c r="B23" s="23"/>
      <c r="C23" s="23"/>
      <c r="D23" s="23"/>
      <c r="E23" s="23"/>
      <c r="F23" s="23"/>
      <c r="G23" s="23"/>
      <c r="H23" s="23"/>
      <c r="I23" s="23"/>
    </row>
    <row r="24" spans="1:10" ht="12.75" customHeight="1" x14ac:dyDescent="0.25">
      <c r="A24" s="33" t="s">
        <v>39</v>
      </c>
      <c r="B24" s="41" t="s">
        <v>40</v>
      </c>
      <c r="C24" s="41"/>
      <c r="D24" s="41"/>
      <c r="E24" s="23"/>
      <c r="F24" s="23"/>
      <c r="G24" s="23"/>
      <c r="H24" s="23"/>
      <c r="I24" s="48">
        <v>2222222</v>
      </c>
      <c r="J24" s="47"/>
    </row>
    <row r="25" spans="1:10" x14ac:dyDescent="0.25">
      <c r="A25" s="33"/>
      <c r="B25" s="41"/>
      <c r="C25" s="41"/>
      <c r="D25" s="37" t="s">
        <v>33</v>
      </c>
      <c r="E25" s="23"/>
      <c r="F25" s="23"/>
      <c r="G25" s="23"/>
      <c r="H25" s="23"/>
      <c r="I25" s="44">
        <f>$I$24</f>
        <v>2222222</v>
      </c>
    </row>
    <row r="26" spans="1:10" x14ac:dyDescent="0.25">
      <c r="A26" s="33"/>
      <c r="B26" s="41"/>
      <c r="C26" s="41"/>
      <c r="D26" s="37"/>
      <c r="E26" s="23"/>
      <c r="F26" s="23"/>
      <c r="G26" s="23"/>
      <c r="H26" s="23"/>
      <c r="I26" s="49"/>
    </row>
    <row r="27" spans="1:10" hidden="1" x14ac:dyDescent="0.25">
      <c r="A27" s="33" t="s">
        <v>41</v>
      </c>
      <c r="B27" s="41" t="s">
        <v>42</v>
      </c>
      <c r="C27" s="41"/>
      <c r="D27" s="37"/>
      <c r="E27" s="23"/>
      <c r="F27" s="23"/>
      <c r="G27" s="23"/>
      <c r="H27" s="23"/>
      <c r="I27" s="50">
        <v>0</v>
      </c>
      <c r="J27" s="41" t="s">
        <v>43</v>
      </c>
    </row>
    <row r="28" spans="1:10" hidden="1" x14ac:dyDescent="0.25">
      <c r="A28" s="33"/>
      <c r="B28" s="41"/>
      <c r="C28" s="41"/>
      <c r="D28" s="41"/>
      <c r="E28" s="23"/>
      <c r="F28" s="23"/>
      <c r="G28" s="23"/>
      <c r="H28" s="23"/>
      <c r="I28" s="23"/>
    </row>
    <row r="29" spans="1:10" ht="12.75" customHeight="1" thickBot="1" x14ac:dyDescent="0.3">
      <c r="A29" s="33" t="s">
        <v>44</v>
      </c>
      <c r="B29" s="113" t="s">
        <v>45</v>
      </c>
      <c r="C29" s="109"/>
      <c r="D29" s="109"/>
      <c r="E29" s="23"/>
      <c r="F29" s="23"/>
      <c r="G29" s="23"/>
      <c r="H29" s="23"/>
      <c r="I29" s="51">
        <f>SUM(I16+I22-I25)</f>
        <v>11610100</v>
      </c>
    </row>
    <row r="30" spans="1:10" ht="13.8" thickTop="1" x14ac:dyDescent="0.25">
      <c r="A30" s="33"/>
      <c r="B30" s="41"/>
      <c r="C30" s="41"/>
      <c r="D30" s="41"/>
      <c r="E30" s="23"/>
      <c r="F30" s="23"/>
      <c r="G30" s="23"/>
      <c r="H30" s="23"/>
      <c r="I30" s="23"/>
    </row>
    <row r="31" spans="1:10" x14ac:dyDescent="0.25">
      <c r="A31" s="33"/>
      <c r="B31" s="23"/>
      <c r="C31" s="23"/>
      <c r="D31" s="23"/>
      <c r="E31" s="23"/>
      <c r="F31" s="23"/>
      <c r="G31" s="23"/>
      <c r="H31" s="23"/>
      <c r="I31" s="23"/>
    </row>
    <row r="32" spans="1:10" x14ac:dyDescent="0.25">
      <c r="A32" s="37" t="s">
        <v>46</v>
      </c>
      <c r="B32" s="23" t="s">
        <v>47</v>
      </c>
      <c r="C32" s="23"/>
      <c r="D32" s="23"/>
      <c r="E32" s="23"/>
      <c r="F32" s="23"/>
      <c r="G32" s="23"/>
      <c r="H32" s="23"/>
      <c r="I32" s="23"/>
    </row>
    <row r="33" spans="1:10" ht="12.75" customHeight="1" x14ac:dyDescent="0.25">
      <c r="A33" s="33"/>
      <c r="B33" s="23" t="s">
        <v>48</v>
      </c>
      <c r="C33" s="23"/>
      <c r="D33" s="114" t="s">
        <v>113</v>
      </c>
      <c r="E33" s="115"/>
      <c r="F33" s="23"/>
      <c r="G33" s="23" t="s">
        <v>49</v>
      </c>
      <c r="H33" s="23"/>
      <c r="I33" s="23"/>
    </row>
    <row r="34" spans="1:10" ht="12.75" customHeight="1" x14ac:dyDescent="0.25">
      <c r="A34" s="33"/>
      <c r="B34" s="23" t="s">
        <v>50</v>
      </c>
      <c r="C34" s="23"/>
      <c r="D34" s="23"/>
      <c r="E34" s="52">
        <v>10000000</v>
      </c>
      <c r="F34" s="33" t="s">
        <v>51</v>
      </c>
      <c r="G34" s="31">
        <v>11111111</v>
      </c>
      <c r="H34" s="33" t="s">
        <v>52</v>
      </c>
      <c r="I34" s="48">
        <f>SUM(E34-G34)</f>
        <v>-1111111</v>
      </c>
    </row>
    <row r="35" spans="1:10" x14ac:dyDescent="0.25">
      <c r="A35" s="33"/>
      <c r="B35" s="23"/>
      <c r="C35" s="23"/>
      <c r="D35" s="23"/>
      <c r="E35" s="33" t="s">
        <v>53</v>
      </c>
      <c r="F35" s="23"/>
      <c r="G35" s="37" t="s">
        <v>54</v>
      </c>
      <c r="H35" s="23"/>
      <c r="I35" s="23"/>
    </row>
    <row r="36" spans="1:10" x14ac:dyDescent="0.25">
      <c r="A36" s="33"/>
      <c r="B36" s="23"/>
      <c r="C36" s="23"/>
      <c r="D36" s="23"/>
      <c r="E36" s="33"/>
      <c r="F36" s="23"/>
      <c r="G36" s="37"/>
      <c r="H36" s="23"/>
      <c r="I36" s="23"/>
    </row>
    <row r="37" spans="1:10" x14ac:dyDescent="0.25">
      <c r="A37" s="37"/>
      <c r="B37" s="23"/>
      <c r="C37" s="23"/>
      <c r="D37" s="23"/>
      <c r="E37" s="33"/>
      <c r="F37" s="23"/>
      <c r="G37" s="37"/>
      <c r="H37" s="23"/>
      <c r="I37" s="23"/>
    </row>
    <row r="38" spans="1:10" ht="12.75" customHeight="1" x14ac:dyDescent="0.25">
      <c r="A38" s="37" t="s">
        <v>55</v>
      </c>
      <c r="B38" s="23" t="s">
        <v>56</v>
      </c>
      <c r="C38" s="23"/>
      <c r="D38" s="23"/>
      <c r="E38" s="23"/>
      <c r="F38" s="23"/>
      <c r="G38" s="23"/>
      <c r="H38" s="23"/>
      <c r="I38" s="48">
        <f>'FAC-Page 4'!$I$36</f>
        <v>-425</v>
      </c>
    </row>
    <row r="39" spans="1:10" x14ac:dyDescent="0.25">
      <c r="A39" s="37"/>
      <c r="B39" s="23"/>
      <c r="C39" s="23"/>
      <c r="D39" s="23"/>
      <c r="E39" s="23"/>
      <c r="F39" s="23"/>
      <c r="G39" s="23"/>
      <c r="H39" s="23"/>
      <c r="I39" s="23"/>
    </row>
    <row r="40" spans="1:10" x14ac:dyDescent="0.25">
      <c r="A40" s="37"/>
      <c r="B40" s="23"/>
      <c r="C40" s="23"/>
      <c r="D40" s="23"/>
      <c r="E40" s="23"/>
      <c r="F40" s="23"/>
      <c r="G40" s="23"/>
      <c r="H40" s="23"/>
      <c r="I40" s="23"/>
    </row>
    <row r="41" spans="1:10" ht="12.75" customHeight="1" x14ac:dyDescent="0.25">
      <c r="A41" s="37" t="s">
        <v>57</v>
      </c>
      <c r="B41" s="108" t="s">
        <v>58</v>
      </c>
      <c r="C41" s="109"/>
      <c r="D41" s="108"/>
      <c r="E41" s="108"/>
      <c r="F41" s="23"/>
      <c r="G41" s="23"/>
      <c r="H41" s="23"/>
      <c r="I41" s="31">
        <f>SUM(I29+I34-I38)</f>
        <v>10499414</v>
      </c>
    </row>
    <row r="42" spans="1:10" ht="12.75" customHeight="1" x14ac:dyDescent="0.25">
      <c r="A42" s="37"/>
      <c r="B42" s="53"/>
      <c r="C42" s="54"/>
      <c r="D42" s="53"/>
      <c r="E42" s="53"/>
      <c r="F42" s="23"/>
      <c r="G42" s="23"/>
      <c r="H42" s="23"/>
      <c r="I42" s="55"/>
    </row>
    <row r="43" spans="1:10" x14ac:dyDescent="0.25">
      <c r="A43" s="37" t="s">
        <v>59</v>
      </c>
      <c r="B43" s="116" t="s">
        <v>114</v>
      </c>
      <c r="C43" s="116"/>
      <c r="D43" s="116"/>
      <c r="E43" s="116"/>
      <c r="F43" s="116"/>
      <c r="G43" s="56" t="s">
        <v>113</v>
      </c>
      <c r="H43" s="23"/>
      <c r="I43" s="57">
        <v>444444</v>
      </c>
      <c r="J43" s="58"/>
    </row>
    <row r="44" spans="1:10" x14ac:dyDescent="0.25">
      <c r="A44" s="37"/>
      <c r="B44" s="108" t="s">
        <v>104</v>
      </c>
      <c r="C44" s="108"/>
      <c r="D44" s="108"/>
      <c r="E44" s="108"/>
      <c r="F44" s="108"/>
      <c r="G44" s="49"/>
      <c r="H44" s="23"/>
      <c r="I44" s="23"/>
    </row>
    <row r="45" spans="1:10" x14ac:dyDescent="0.25">
      <c r="A45" s="37"/>
      <c r="B45" s="53"/>
      <c r="C45" s="53"/>
      <c r="D45" s="53"/>
      <c r="E45" s="53"/>
      <c r="F45" s="53"/>
      <c r="G45" s="49"/>
      <c r="H45" s="23"/>
      <c r="I45" s="23"/>
    </row>
    <row r="46" spans="1:10" hidden="1" x14ac:dyDescent="0.25">
      <c r="A46" s="37" t="s">
        <v>60</v>
      </c>
      <c r="B46" s="53" t="s">
        <v>61</v>
      </c>
      <c r="C46" s="53"/>
      <c r="D46" s="53"/>
      <c r="E46" s="53"/>
      <c r="F46" s="53"/>
      <c r="G46" s="49"/>
      <c r="H46" s="23"/>
      <c r="I46" s="59">
        <v>0</v>
      </c>
      <c r="J46" s="60">
        <v>-1</v>
      </c>
    </row>
    <row r="47" spans="1:10" hidden="1" x14ac:dyDescent="0.25">
      <c r="A47" s="37"/>
      <c r="B47" s="53"/>
      <c r="C47" s="53"/>
      <c r="D47" s="53"/>
      <c r="E47" s="53"/>
      <c r="F47" s="53"/>
      <c r="G47" s="49"/>
      <c r="H47" s="23"/>
      <c r="I47" s="23"/>
    </row>
    <row r="48" spans="1:10" ht="13.8" thickBot="1" x14ac:dyDescent="0.3">
      <c r="A48" s="37" t="s">
        <v>62</v>
      </c>
      <c r="B48" s="108" t="s">
        <v>63</v>
      </c>
      <c r="C48" s="109"/>
      <c r="D48" s="109"/>
      <c r="E48" s="109"/>
      <c r="F48" s="109"/>
      <c r="G48" s="109"/>
      <c r="H48" s="109"/>
      <c r="I48" s="61">
        <f>SUM(I41+I43)</f>
        <v>10943858</v>
      </c>
    </row>
    <row r="49" spans="1:9" ht="13.8" thickTop="1" x14ac:dyDescent="0.25">
      <c r="A49" s="37"/>
      <c r="B49" s="53"/>
      <c r="C49" s="53"/>
      <c r="D49" s="53"/>
      <c r="E49" s="53"/>
      <c r="F49" s="53"/>
      <c r="G49" s="49"/>
      <c r="H49" s="23"/>
      <c r="I49" s="23"/>
    </row>
    <row r="50" spans="1:9" hidden="1" x14ac:dyDescent="0.25">
      <c r="B50" s="62">
        <v>-1</v>
      </c>
      <c r="C50" s="63" t="s">
        <v>64</v>
      </c>
      <c r="D50" s="64"/>
      <c r="E50" s="65"/>
      <c r="F50" s="65"/>
      <c r="G50" s="65"/>
      <c r="H50" s="65"/>
      <c r="I50" s="66"/>
    </row>
    <row r="51" spans="1:9" x14ac:dyDescent="0.25">
      <c r="E51" s="67"/>
    </row>
  </sheetData>
  <sheetProtection selectLockedCells="1"/>
  <mergeCells count="8">
    <mergeCell ref="B44:F44"/>
    <mergeCell ref="B48:H48"/>
    <mergeCell ref="D5:E5"/>
    <mergeCell ref="F6:G6"/>
    <mergeCell ref="B29:D29"/>
    <mergeCell ref="D33:E33"/>
    <mergeCell ref="B41:E41"/>
    <mergeCell ref="B43:F43"/>
  </mergeCells>
  <printOptions horizontalCentered="1"/>
  <pageMargins left="0" right="0" top="1" bottom="0.25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pane ySplit="13" topLeftCell="A14" activePane="bottomLeft" state="frozen"/>
      <selection activeCell="O28" sqref="O28"/>
      <selection pane="bottomLeft" activeCell="F14" sqref="F14"/>
    </sheetView>
  </sheetViews>
  <sheetFormatPr defaultRowHeight="13.2" x14ac:dyDescent="0.25"/>
  <cols>
    <col min="1" max="1" width="3.6640625" style="21" customWidth="1"/>
    <col min="2" max="3" width="7.6640625" customWidth="1"/>
    <col min="4" max="4" width="8.6640625" customWidth="1"/>
    <col min="5" max="5" width="7.6640625" customWidth="1"/>
    <col min="6" max="6" width="5.6640625" customWidth="1"/>
    <col min="7" max="7" width="7.6640625" customWidth="1"/>
    <col min="8" max="8" width="5.6640625" customWidth="1"/>
    <col min="9" max="9" width="18.109375" customWidth="1"/>
    <col min="10" max="10" width="2" customWidth="1"/>
    <col min="257" max="257" width="3.6640625" customWidth="1"/>
    <col min="258" max="259" width="7.6640625" customWidth="1"/>
    <col min="260" max="260" width="8.6640625" customWidth="1"/>
    <col min="261" max="261" width="7.6640625" customWidth="1"/>
    <col min="262" max="262" width="5.6640625" customWidth="1"/>
    <col min="263" max="263" width="7.6640625" customWidth="1"/>
    <col min="264" max="264" width="5.6640625" customWidth="1"/>
    <col min="265" max="265" width="18.109375" customWidth="1"/>
    <col min="266" max="266" width="2" customWidth="1"/>
    <col min="513" max="513" width="3.6640625" customWidth="1"/>
    <col min="514" max="515" width="7.6640625" customWidth="1"/>
    <col min="516" max="516" width="8.6640625" customWidth="1"/>
    <col min="517" max="517" width="7.6640625" customWidth="1"/>
    <col min="518" max="518" width="5.6640625" customWidth="1"/>
    <col min="519" max="519" width="7.6640625" customWidth="1"/>
    <col min="520" max="520" width="5.6640625" customWidth="1"/>
    <col min="521" max="521" width="18.109375" customWidth="1"/>
    <col min="522" max="522" width="2" customWidth="1"/>
    <col min="769" max="769" width="3.6640625" customWidth="1"/>
    <col min="770" max="771" width="7.6640625" customWidth="1"/>
    <col min="772" max="772" width="8.6640625" customWidth="1"/>
    <col min="773" max="773" width="7.6640625" customWidth="1"/>
    <col min="774" max="774" width="5.6640625" customWidth="1"/>
    <col min="775" max="775" width="7.6640625" customWidth="1"/>
    <col min="776" max="776" width="5.6640625" customWidth="1"/>
    <col min="777" max="777" width="18.109375" customWidth="1"/>
    <col min="778" max="778" width="2" customWidth="1"/>
    <col min="1025" max="1025" width="3.6640625" customWidth="1"/>
    <col min="1026" max="1027" width="7.6640625" customWidth="1"/>
    <col min="1028" max="1028" width="8.6640625" customWidth="1"/>
    <col min="1029" max="1029" width="7.6640625" customWidth="1"/>
    <col min="1030" max="1030" width="5.6640625" customWidth="1"/>
    <col min="1031" max="1031" width="7.6640625" customWidth="1"/>
    <col min="1032" max="1032" width="5.6640625" customWidth="1"/>
    <col min="1033" max="1033" width="18.109375" customWidth="1"/>
    <col min="1034" max="1034" width="2" customWidth="1"/>
    <col min="1281" max="1281" width="3.6640625" customWidth="1"/>
    <col min="1282" max="1283" width="7.6640625" customWidth="1"/>
    <col min="1284" max="1284" width="8.6640625" customWidth="1"/>
    <col min="1285" max="1285" width="7.6640625" customWidth="1"/>
    <col min="1286" max="1286" width="5.6640625" customWidth="1"/>
    <col min="1287" max="1287" width="7.6640625" customWidth="1"/>
    <col min="1288" max="1288" width="5.6640625" customWidth="1"/>
    <col min="1289" max="1289" width="18.109375" customWidth="1"/>
    <col min="1290" max="1290" width="2" customWidth="1"/>
    <col min="1537" max="1537" width="3.6640625" customWidth="1"/>
    <col min="1538" max="1539" width="7.6640625" customWidth="1"/>
    <col min="1540" max="1540" width="8.6640625" customWidth="1"/>
    <col min="1541" max="1541" width="7.6640625" customWidth="1"/>
    <col min="1542" max="1542" width="5.6640625" customWidth="1"/>
    <col min="1543" max="1543" width="7.6640625" customWidth="1"/>
    <col min="1544" max="1544" width="5.6640625" customWidth="1"/>
    <col min="1545" max="1545" width="18.109375" customWidth="1"/>
    <col min="1546" max="1546" width="2" customWidth="1"/>
    <col min="1793" max="1793" width="3.6640625" customWidth="1"/>
    <col min="1794" max="1795" width="7.6640625" customWidth="1"/>
    <col min="1796" max="1796" width="8.6640625" customWidth="1"/>
    <col min="1797" max="1797" width="7.6640625" customWidth="1"/>
    <col min="1798" max="1798" width="5.6640625" customWidth="1"/>
    <col min="1799" max="1799" width="7.6640625" customWidth="1"/>
    <col min="1800" max="1800" width="5.6640625" customWidth="1"/>
    <col min="1801" max="1801" width="18.109375" customWidth="1"/>
    <col min="1802" max="1802" width="2" customWidth="1"/>
    <col min="2049" max="2049" width="3.6640625" customWidth="1"/>
    <col min="2050" max="2051" width="7.6640625" customWidth="1"/>
    <col min="2052" max="2052" width="8.6640625" customWidth="1"/>
    <col min="2053" max="2053" width="7.6640625" customWidth="1"/>
    <col min="2054" max="2054" width="5.6640625" customWidth="1"/>
    <col min="2055" max="2055" width="7.6640625" customWidth="1"/>
    <col min="2056" max="2056" width="5.6640625" customWidth="1"/>
    <col min="2057" max="2057" width="18.109375" customWidth="1"/>
    <col min="2058" max="2058" width="2" customWidth="1"/>
    <col min="2305" max="2305" width="3.6640625" customWidth="1"/>
    <col min="2306" max="2307" width="7.6640625" customWidth="1"/>
    <col min="2308" max="2308" width="8.6640625" customWidth="1"/>
    <col min="2309" max="2309" width="7.6640625" customWidth="1"/>
    <col min="2310" max="2310" width="5.6640625" customWidth="1"/>
    <col min="2311" max="2311" width="7.6640625" customWidth="1"/>
    <col min="2312" max="2312" width="5.6640625" customWidth="1"/>
    <col min="2313" max="2313" width="18.109375" customWidth="1"/>
    <col min="2314" max="2314" width="2" customWidth="1"/>
    <col min="2561" max="2561" width="3.6640625" customWidth="1"/>
    <col min="2562" max="2563" width="7.6640625" customWidth="1"/>
    <col min="2564" max="2564" width="8.6640625" customWidth="1"/>
    <col min="2565" max="2565" width="7.6640625" customWidth="1"/>
    <col min="2566" max="2566" width="5.6640625" customWidth="1"/>
    <col min="2567" max="2567" width="7.6640625" customWidth="1"/>
    <col min="2568" max="2568" width="5.6640625" customWidth="1"/>
    <col min="2569" max="2569" width="18.109375" customWidth="1"/>
    <col min="2570" max="2570" width="2" customWidth="1"/>
    <col min="2817" max="2817" width="3.6640625" customWidth="1"/>
    <col min="2818" max="2819" width="7.6640625" customWidth="1"/>
    <col min="2820" max="2820" width="8.6640625" customWidth="1"/>
    <col min="2821" max="2821" width="7.6640625" customWidth="1"/>
    <col min="2822" max="2822" width="5.6640625" customWidth="1"/>
    <col min="2823" max="2823" width="7.6640625" customWidth="1"/>
    <col min="2824" max="2824" width="5.6640625" customWidth="1"/>
    <col min="2825" max="2825" width="18.109375" customWidth="1"/>
    <col min="2826" max="2826" width="2" customWidth="1"/>
    <col min="3073" max="3073" width="3.6640625" customWidth="1"/>
    <col min="3074" max="3075" width="7.6640625" customWidth="1"/>
    <col min="3076" max="3076" width="8.6640625" customWidth="1"/>
    <col min="3077" max="3077" width="7.6640625" customWidth="1"/>
    <col min="3078" max="3078" width="5.6640625" customWidth="1"/>
    <col min="3079" max="3079" width="7.6640625" customWidth="1"/>
    <col min="3080" max="3080" width="5.6640625" customWidth="1"/>
    <col min="3081" max="3081" width="18.109375" customWidth="1"/>
    <col min="3082" max="3082" width="2" customWidth="1"/>
    <col min="3329" max="3329" width="3.6640625" customWidth="1"/>
    <col min="3330" max="3331" width="7.6640625" customWidth="1"/>
    <col min="3332" max="3332" width="8.6640625" customWidth="1"/>
    <col min="3333" max="3333" width="7.6640625" customWidth="1"/>
    <col min="3334" max="3334" width="5.6640625" customWidth="1"/>
    <col min="3335" max="3335" width="7.6640625" customWidth="1"/>
    <col min="3336" max="3336" width="5.6640625" customWidth="1"/>
    <col min="3337" max="3337" width="18.109375" customWidth="1"/>
    <col min="3338" max="3338" width="2" customWidth="1"/>
    <col min="3585" max="3585" width="3.6640625" customWidth="1"/>
    <col min="3586" max="3587" width="7.6640625" customWidth="1"/>
    <col min="3588" max="3588" width="8.6640625" customWidth="1"/>
    <col min="3589" max="3589" width="7.6640625" customWidth="1"/>
    <col min="3590" max="3590" width="5.6640625" customWidth="1"/>
    <col min="3591" max="3591" width="7.6640625" customWidth="1"/>
    <col min="3592" max="3592" width="5.6640625" customWidth="1"/>
    <col min="3593" max="3593" width="18.109375" customWidth="1"/>
    <col min="3594" max="3594" width="2" customWidth="1"/>
    <col min="3841" max="3841" width="3.6640625" customWidth="1"/>
    <col min="3842" max="3843" width="7.6640625" customWidth="1"/>
    <col min="3844" max="3844" width="8.6640625" customWidth="1"/>
    <col min="3845" max="3845" width="7.6640625" customWidth="1"/>
    <col min="3846" max="3846" width="5.6640625" customWidth="1"/>
    <col min="3847" max="3847" width="7.6640625" customWidth="1"/>
    <col min="3848" max="3848" width="5.6640625" customWidth="1"/>
    <col min="3849" max="3849" width="18.109375" customWidth="1"/>
    <col min="3850" max="3850" width="2" customWidth="1"/>
    <col min="4097" max="4097" width="3.6640625" customWidth="1"/>
    <col min="4098" max="4099" width="7.6640625" customWidth="1"/>
    <col min="4100" max="4100" width="8.6640625" customWidth="1"/>
    <col min="4101" max="4101" width="7.6640625" customWidth="1"/>
    <col min="4102" max="4102" width="5.6640625" customWidth="1"/>
    <col min="4103" max="4103" width="7.6640625" customWidth="1"/>
    <col min="4104" max="4104" width="5.6640625" customWidth="1"/>
    <col min="4105" max="4105" width="18.109375" customWidth="1"/>
    <col min="4106" max="4106" width="2" customWidth="1"/>
    <col min="4353" max="4353" width="3.6640625" customWidth="1"/>
    <col min="4354" max="4355" width="7.6640625" customWidth="1"/>
    <col min="4356" max="4356" width="8.6640625" customWidth="1"/>
    <col min="4357" max="4357" width="7.6640625" customWidth="1"/>
    <col min="4358" max="4358" width="5.6640625" customWidth="1"/>
    <col min="4359" max="4359" width="7.6640625" customWidth="1"/>
    <col min="4360" max="4360" width="5.6640625" customWidth="1"/>
    <col min="4361" max="4361" width="18.109375" customWidth="1"/>
    <col min="4362" max="4362" width="2" customWidth="1"/>
    <col min="4609" max="4609" width="3.6640625" customWidth="1"/>
    <col min="4610" max="4611" width="7.6640625" customWidth="1"/>
    <col min="4612" max="4612" width="8.6640625" customWidth="1"/>
    <col min="4613" max="4613" width="7.6640625" customWidth="1"/>
    <col min="4614" max="4614" width="5.6640625" customWidth="1"/>
    <col min="4615" max="4615" width="7.6640625" customWidth="1"/>
    <col min="4616" max="4616" width="5.6640625" customWidth="1"/>
    <col min="4617" max="4617" width="18.109375" customWidth="1"/>
    <col min="4618" max="4618" width="2" customWidth="1"/>
    <col min="4865" max="4865" width="3.6640625" customWidth="1"/>
    <col min="4866" max="4867" width="7.6640625" customWidth="1"/>
    <col min="4868" max="4868" width="8.6640625" customWidth="1"/>
    <col min="4869" max="4869" width="7.6640625" customWidth="1"/>
    <col min="4870" max="4870" width="5.6640625" customWidth="1"/>
    <col min="4871" max="4871" width="7.6640625" customWidth="1"/>
    <col min="4872" max="4872" width="5.6640625" customWidth="1"/>
    <col min="4873" max="4873" width="18.109375" customWidth="1"/>
    <col min="4874" max="4874" width="2" customWidth="1"/>
    <col min="5121" max="5121" width="3.6640625" customWidth="1"/>
    <col min="5122" max="5123" width="7.6640625" customWidth="1"/>
    <col min="5124" max="5124" width="8.6640625" customWidth="1"/>
    <col min="5125" max="5125" width="7.6640625" customWidth="1"/>
    <col min="5126" max="5126" width="5.6640625" customWidth="1"/>
    <col min="5127" max="5127" width="7.6640625" customWidth="1"/>
    <col min="5128" max="5128" width="5.6640625" customWidth="1"/>
    <col min="5129" max="5129" width="18.109375" customWidth="1"/>
    <col min="5130" max="5130" width="2" customWidth="1"/>
    <col min="5377" max="5377" width="3.6640625" customWidth="1"/>
    <col min="5378" max="5379" width="7.6640625" customWidth="1"/>
    <col min="5380" max="5380" width="8.6640625" customWidth="1"/>
    <col min="5381" max="5381" width="7.6640625" customWidth="1"/>
    <col min="5382" max="5382" width="5.6640625" customWidth="1"/>
    <col min="5383" max="5383" width="7.6640625" customWidth="1"/>
    <col min="5384" max="5384" width="5.6640625" customWidth="1"/>
    <col min="5385" max="5385" width="18.109375" customWidth="1"/>
    <col min="5386" max="5386" width="2" customWidth="1"/>
    <col min="5633" max="5633" width="3.6640625" customWidth="1"/>
    <col min="5634" max="5635" width="7.6640625" customWidth="1"/>
    <col min="5636" max="5636" width="8.6640625" customWidth="1"/>
    <col min="5637" max="5637" width="7.6640625" customWidth="1"/>
    <col min="5638" max="5638" width="5.6640625" customWidth="1"/>
    <col min="5639" max="5639" width="7.6640625" customWidth="1"/>
    <col min="5640" max="5640" width="5.6640625" customWidth="1"/>
    <col min="5641" max="5641" width="18.109375" customWidth="1"/>
    <col min="5642" max="5642" width="2" customWidth="1"/>
    <col min="5889" max="5889" width="3.6640625" customWidth="1"/>
    <col min="5890" max="5891" width="7.6640625" customWidth="1"/>
    <col min="5892" max="5892" width="8.6640625" customWidth="1"/>
    <col min="5893" max="5893" width="7.6640625" customWidth="1"/>
    <col min="5894" max="5894" width="5.6640625" customWidth="1"/>
    <col min="5895" max="5895" width="7.6640625" customWidth="1"/>
    <col min="5896" max="5896" width="5.6640625" customWidth="1"/>
    <col min="5897" max="5897" width="18.109375" customWidth="1"/>
    <col min="5898" max="5898" width="2" customWidth="1"/>
    <col min="6145" max="6145" width="3.6640625" customWidth="1"/>
    <col min="6146" max="6147" width="7.6640625" customWidth="1"/>
    <col min="6148" max="6148" width="8.6640625" customWidth="1"/>
    <col min="6149" max="6149" width="7.6640625" customWidth="1"/>
    <col min="6150" max="6150" width="5.6640625" customWidth="1"/>
    <col min="6151" max="6151" width="7.6640625" customWidth="1"/>
    <col min="6152" max="6152" width="5.6640625" customWidth="1"/>
    <col min="6153" max="6153" width="18.109375" customWidth="1"/>
    <col min="6154" max="6154" width="2" customWidth="1"/>
    <col min="6401" max="6401" width="3.6640625" customWidth="1"/>
    <col min="6402" max="6403" width="7.6640625" customWidth="1"/>
    <col min="6404" max="6404" width="8.6640625" customWidth="1"/>
    <col min="6405" max="6405" width="7.6640625" customWidth="1"/>
    <col min="6406" max="6406" width="5.6640625" customWidth="1"/>
    <col min="6407" max="6407" width="7.6640625" customWidth="1"/>
    <col min="6408" max="6408" width="5.6640625" customWidth="1"/>
    <col min="6409" max="6409" width="18.109375" customWidth="1"/>
    <col min="6410" max="6410" width="2" customWidth="1"/>
    <col min="6657" max="6657" width="3.6640625" customWidth="1"/>
    <col min="6658" max="6659" width="7.6640625" customWidth="1"/>
    <col min="6660" max="6660" width="8.6640625" customWidth="1"/>
    <col min="6661" max="6661" width="7.6640625" customWidth="1"/>
    <col min="6662" max="6662" width="5.6640625" customWidth="1"/>
    <col min="6663" max="6663" width="7.6640625" customWidth="1"/>
    <col min="6664" max="6664" width="5.6640625" customWidth="1"/>
    <col min="6665" max="6665" width="18.109375" customWidth="1"/>
    <col min="6666" max="6666" width="2" customWidth="1"/>
    <col min="6913" max="6913" width="3.6640625" customWidth="1"/>
    <col min="6914" max="6915" width="7.6640625" customWidth="1"/>
    <col min="6916" max="6916" width="8.6640625" customWidth="1"/>
    <col min="6917" max="6917" width="7.6640625" customWidth="1"/>
    <col min="6918" max="6918" width="5.6640625" customWidth="1"/>
    <col min="6919" max="6919" width="7.6640625" customWidth="1"/>
    <col min="6920" max="6920" width="5.6640625" customWidth="1"/>
    <col min="6921" max="6921" width="18.109375" customWidth="1"/>
    <col min="6922" max="6922" width="2" customWidth="1"/>
    <col min="7169" max="7169" width="3.6640625" customWidth="1"/>
    <col min="7170" max="7171" width="7.6640625" customWidth="1"/>
    <col min="7172" max="7172" width="8.6640625" customWidth="1"/>
    <col min="7173" max="7173" width="7.6640625" customWidth="1"/>
    <col min="7174" max="7174" width="5.6640625" customWidth="1"/>
    <col min="7175" max="7175" width="7.6640625" customWidth="1"/>
    <col min="7176" max="7176" width="5.6640625" customWidth="1"/>
    <col min="7177" max="7177" width="18.109375" customWidth="1"/>
    <col min="7178" max="7178" width="2" customWidth="1"/>
    <col min="7425" max="7425" width="3.6640625" customWidth="1"/>
    <col min="7426" max="7427" width="7.6640625" customWidth="1"/>
    <col min="7428" max="7428" width="8.6640625" customWidth="1"/>
    <col min="7429" max="7429" width="7.6640625" customWidth="1"/>
    <col min="7430" max="7430" width="5.6640625" customWidth="1"/>
    <col min="7431" max="7431" width="7.6640625" customWidth="1"/>
    <col min="7432" max="7432" width="5.6640625" customWidth="1"/>
    <col min="7433" max="7433" width="18.109375" customWidth="1"/>
    <col min="7434" max="7434" width="2" customWidth="1"/>
    <col min="7681" max="7681" width="3.6640625" customWidth="1"/>
    <col min="7682" max="7683" width="7.6640625" customWidth="1"/>
    <col min="7684" max="7684" width="8.6640625" customWidth="1"/>
    <col min="7685" max="7685" width="7.6640625" customWidth="1"/>
    <col min="7686" max="7686" width="5.6640625" customWidth="1"/>
    <col min="7687" max="7687" width="7.6640625" customWidth="1"/>
    <col min="7688" max="7688" width="5.6640625" customWidth="1"/>
    <col min="7689" max="7689" width="18.109375" customWidth="1"/>
    <col min="7690" max="7690" width="2" customWidth="1"/>
    <col min="7937" max="7937" width="3.6640625" customWidth="1"/>
    <col min="7938" max="7939" width="7.6640625" customWidth="1"/>
    <col min="7940" max="7940" width="8.6640625" customWidth="1"/>
    <col min="7941" max="7941" width="7.6640625" customWidth="1"/>
    <col min="7942" max="7942" width="5.6640625" customWidth="1"/>
    <col min="7943" max="7943" width="7.6640625" customWidth="1"/>
    <col min="7944" max="7944" width="5.6640625" customWidth="1"/>
    <col min="7945" max="7945" width="18.109375" customWidth="1"/>
    <col min="7946" max="7946" width="2" customWidth="1"/>
    <col min="8193" max="8193" width="3.6640625" customWidth="1"/>
    <col min="8194" max="8195" width="7.6640625" customWidth="1"/>
    <col min="8196" max="8196" width="8.6640625" customWidth="1"/>
    <col min="8197" max="8197" width="7.6640625" customWidth="1"/>
    <col min="8198" max="8198" width="5.6640625" customWidth="1"/>
    <col min="8199" max="8199" width="7.6640625" customWidth="1"/>
    <col min="8200" max="8200" width="5.6640625" customWidth="1"/>
    <col min="8201" max="8201" width="18.109375" customWidth="1"/>
    <col min="8202" max="8202" width="2" customWidth="1"/>
    <col min="8449" max="8449" width="3.6640625" customWidth="1"/>
    <col min="8450" max="8451" width="7.6640625" customWidth="1"/>
    <col min="8452" max="8452" width="8.6640625" customWidth="1"/>
    <col min="8453" max="8453" width="7.6640625" customWidth="1"/>
    <col min="8454" max="8454" width="5.6640625" customWidth="1"/>
    <col min="8455" max="8455" width="7.6640625" customWidth="1"/>
    <col min="8456" max="8456" width="5.6640625" customWidth="1"/>
    <col min="8457" max="8457" width="18.109375" customWidth="1"/>
    <col min="8458" max="8458" width="2" customWidth="1"/>
    <col min="8705" max="8705" width="3.6640625" customWidth="1"/>
    <col min="8706" max="8707" width="7.6640625" customWidth="1"/>
    <col min="8708" max="8708" width="8.6640625" customWidth="1"/>
    <col min="8709" max="8709" width="7.6640625" customWidth="1"/>
    <col min="8710" max="8710" width="5.6640625" customWidth="1"/>
    <col min="8711" max="8711" width="7.6640625" customWidth="1"/>
    <col min="8712" max="8712" width="5.6640625" customWidth="1"/>
    <col min="8713" max="8713" width="18.109375" customWidth="1"/>
    <col min="8714" max="8714" width="2" customWidth="1"/>
    <col min="8961" max="8961" width="3.6640625" customWidth="1"/>
    <col min="8962" max="8963" width="7.6640625" customWidth="1"/>
    <col min="8964" max="8964" width="8.6640625" customWidth="1"/>
    <col min="8965" max="8965" width="7.6640625" customWidth="1"/>
    <col min="8966" max="8966" width="5.6640625" customWidth="1"/>
    <col min="8967" max="8967" width="7.6640625" customWidth="1"/>
    <col min="8968" max="8968" width="5.6640625" customWidth="1"/>
    <col min="8969" max="8969" width="18.109375" customWidth="1"/>
    <col min="8970" max="8970" width="2" customWidth="1"/>
    <col min="9217" max="9217" width="3.6640625" customWidth="1"/>
    <col min="9218" max="9219" width="7.6640625" customWidth="1"/>
    <col min="9220" max="9220" width="8.6640625" customWidth="1"/>
    <col min="9221" max="9221" width="7.6640625" customWidth="1"/>
    <col min="9222" max="9222" width="5.6640625" customWidth="1"/>
    <col min="9223" max="9223" width="7.6640625" customWidth="1"/>
    <col min="9224" max="9224" width="5.6640625" customWidth="1"/>
    <col min="9225" max="9225" width="18.109375" customWidth="1"/>
    <col min="9226" max="9226" width="2" customWidth="1"/>
    <col min="9473" max="9473" width="3.6640625" customWidth="1"/>
    <col min="9474" max="9475" width="7.6640625" customWidth="1"/>
    <col min="9476" max="9476" width="8.6640625" customWidth="1"/>
    <col min="9477" max="9477" width="7.6640625" customWidth="1"/>
    <col min="9478" max="9478" width="5.6640625" customWidth="1"/>
    <col min="9479" max="9479" width="7.6640625" customWidth="1"/>
    <col min="9480" max="9480" width="5.6640625" customWidth="1"/>
    <col min="9481" max="9481" width="18.109375" customWidth="1"/>
    <col min="9482" max="9482" width="2" customWidth="1"/>
    <col min="9729" max="9729" width="3.6640625" customWidth="1"/>
    <col min="9730" max="9731" width="7.6640625" customWidth="1"/>
    <col min="9732" max="9732" width="8.6640625" customWidth="1"/>
    <col min="9733" max="9733" width="7.6640625" customWidth="1"/>
    <col min="9734" max="9734" width="5.6640625" customWidth="1"/>
    <col min="9735" max="9735" width="7.6640625" customWidth="1"/>
    <col min="9736" max="9736" width="5.6640625" customWidth="1"/>
    <col min="9737" max="9737" width="18.109375" customWidth="1"/>
    <col min="9738" max="9738" width="2" customWidth="1"/>
    <col min="9985" max="9985" width="3.6640625" customWidth="1"/>
    <col min="9986" max="9987" width="7.6640625" customWidth="1"/>
    <col min="9988" max="9988" width="8.6640625" customWidth="1"/>
    <col min="9989" max="9989" width="7.6640625" customWidth="1"/>
    <col min="9990" max="9990" width="5.6640625" customWidth="1"/>
    <col min="9991" max="9991" width="7.6640625" customWidth="1"/>
    <col min="9992" max="9992" width="5.6640625" customWidth="1"/>
    <col min="9993" max="9993" width="18.109375" customWidth="1"/>
    <col min="9994" max="9994" width="2" customWidth="1"/>
    <col min="10241" max="10241" width="3.6640625" customWidth="1"/>
    <col min="10242" max="10243" width="7.6640625" customWidth="1"/>
    <col min="10244" max="10244" width="8.6640625" customWidth="1"/>
    <col min="10245" max="10245" width="7.6640625" customWidth="1"/>
    <col min="10246" max="10246" width="5.6640625" customWidth="1"/>
    <col min="10247" max="10247" width="7.6640625" customWidth="1"/>
    <col min="10248" max="10248" width="5.6640625" customWidth="1"/>
    <col min="10249" max="10249" width="18.109375" customWidth="1"/>
    <col min="10250" max="10250" width="2" customWidth="1"/>
    <col min="10497" max="10497" width="3.6640625" customWidth="1"/>
    <col min="10498" max="10499" width="7.6640625" customWidth="1"/>
    <col min="10500" max="10500" width="8.6640625" customWidth="1"/>
    <col min="10501" max="10501" width="7.6640625" customWidth="1"/>
    <col min="10502" max="10502" width="5.6640625" customWidth="1"/>
    <col min="10503" max="10503" width="7.6640625" customWidth="1"/>
    <col min="10504" max="10504" width="5.6640625" customWidth="1"/>
    <col min="10505" max="10505" width="18.109375" customWidth="1"/>
    <col min="10506" max="10506" width="2" customWidth="1"/>
    <col min="10753" max="10753" width="3.6640625" customWidth="1"/>
    <col min="10754" max="10755" width="7.6640625" customWidth="1"/>
    <col min="10756" max="10756" width="8.6640625" customWidth="1"/>
    <col min="10757" max="10757" width="7.6640625" customWidth="1"/>
    <col min="10758" max="10758" width="5.6640625" customWidth="1"/>
    <col min="10759" max="10759" width="7.6640625" customWidth="1"/>
    <col min="10760" max="10760" width="5.6640625" customWidth="1"/>
    <col min="10761" max="10761" width="18.109375" customWidth="1"/>
    <col min="10762" max="10762" width="2" customWidth="1"/>
    <col min="11009" max="11009" width="3.6640625" customWidth="1"/>
    <col min="11010" max="11011" width="7.6640625" customWidth="1"/>
    <col min="11012" max="11012" width="8.6640625" customWidth="1"/>
    <col min="11013" max="11013" width="7.6640625" customWidth="1"/>
    <col min="11014" max="11014" width="5.6640625" customWidth="1"/>
    <col min="11015" max="11015" width="7.6640625" customWidth="1"/>
    <col min="11016" max="11016" width="5.6640625" customWidth="1"/>
    <col min="11017" max="11017" width="18.109375" customWidth="1"/>
    <col min="11018" max="11018" width="2" customWidth="1"/>
    <col min="11265" max="11265" width="3.6640625" customWidth="1"/>
    <col min="11266" max="11267" width="7.6640625" customWidth="1"/>
    <col min="11268" max="11268" width="8.6640625" customWidth="1"/>
    <col min="11269" max="11269" width="7.6640625" customWidth="1"/>
    <col min="11270" max="11270" width="5.6640625" customWidth="1"/>
    <col min="11271" max="11271" width="7.6640625" customWidth="1"/>
    <col min="11272" max="11272" width="5.6640625" customWidth="1"/>
    <col min="11273" max="11273" width="18.109375" customWidth="1"/>
    <col min="11274" max="11274" width="2" customWidth="1"/>
    <col min="11521" max="11521" width="3.6640625" customWidth="1"/>
    <col min="11522" max="11523" width="7.6640625" customWidth="1"/>
    <col min="11524" max="11524" width="8.6640625" customWidth="1"/>
    <col min="11525" max="11525" width="7.6640625" customWidth="1"/>
    <col min="11526" max="11526" width="5.6640625" customWidth="1"/>
    <col min="11527" max="11527" width="7.6640625" customWidth="1"/>
    <col min="11528" max="11528" width="5.6640625" customWidth="1"/>
    <col min="11529" max="11529" width="18.109375" customWidth="1"/>
    <col min="11530" max="11530" width="2" customWidth="1"/>
    <col min="11777" max="11777" width="3.6640625" customWidth="1"/>
    <col min="11778" max="11779" width="7.6640625" customWidth="1"/>
    <col min="11780" max="11780" width="8.6640625" customWidth="1"/>
    <col min="11781" max="11781" width="7.6640625" customWidth="1"/>
    <col min="11782" max="11782" width="5.6640625" customWidth="1"/>
    <col min="11783" max="11783" width="7.6640625" customWidth="1"/>
    <col min="11784" max="11784" width="5.6640625" customWidth="1"/>
    <col min="11785" max="11785" width="18.109375" customWidth="1"/>
    <col min="11786" max="11786" width="2" customWidth="1"/>
    <col min="12033" max="12033" width="3.6640625" customWidth="1"/>
    <col min="12034" max="12035" width="7.6640625" customWidth="1"/>
    <col min="12036" max="12036" width="8.6640625" customWidth="1"/>
    <col min="12037" max="12037" width="7.6640625" customWidth="1"/>
    <col min="12038" max="12038" width="5.6640625" customWidth="1"/>
    <col min="12039" max="12039" width="7.6640625" customWidth="1"/>
    <col min="12040" max="12040" width="5.6640625" customWidth="1"/>
    <col min="12041" max="12041" width="18.109375" customWidth="1"/>
    <col min="12042" max="12042" width="2" customWidth="1"/>
    <col min="12289" max="12289" width="3.6640625" customWidth="1"/>
    <col min="12290" max="12291" width="7.6640625" customWidth="1"/>
    <col min="12292" max="12292" width="8.6640625" customWidth="1"/>
    <col min="12293" max="12293" width="7.6640625" customWidth="1"/>
    <col min="12294" max="12294" width="5.6640625" customWidth="1"/>
    <col min="12295" max="12295" width="7.6640625" customWidth="1"/>
    <col min="12296" max="12296" width="5.6640625" customWidth="1"/>
    <col min="12297" max="12297" width="18.109375" customWidth="1"/>
    <col min="12298" max="12298" width="2" customWidth="1"/>
    <col min="12545" max="12545" width="3.6640625" customWidth="1"/>
    <col min="12546" max="12547" width="7.6640625" customWidth="1"/>
    <col min="12548" max="12548" width="8.6640625" customWidth="1"/>
    <col min="12549" max="12549" width="7.6640625" customWidth="1"/>
    <col min="12550" max="12550" width="5.6640625" customWidth="1"/>
    <col min="12551" max="12551" width="7.6640625" customWidth="1"/>
    <col min="12552" max="12552" width="5.6640625" customWidth="1"/>
    <col min="12553" max="12553" width="18.109375" customWidth="1"/>
    <col min="12554" max="12554" width="2" customWidth="1"/>
    <col min="12801" max="12801" width="3.6640625" customWidth="1"/>
    <col min="12802" max="12803" width="7.6640625" customWidth="1"/>
    <col min="12804" max="12804" width="8.6640625" customWidth="1"/>
    <col min="12805" max="12805" width="7.6640625" customWidth="1"/>
    <col min="12806" max="12806" width="5.6640625" customWidth="1"/>
    <col min="12807" max="12807" width="7.6640625" customWidth="1"/>
    <col min="12808" max="12808" width="5.6640625" customWidth="1"/>
    <col min="12809" max="12809" width="18.109375" customWidth="1"/>
    <col min="12810" max="12810" width="2" customWidth="1"/>
    <col min="13057" max="13057" width="3.6640625" customWidth="1"/>
    <col min="13058" max="13059" width="7.6640625" customWidth="1"/>
    <col min="13060" max="13060" width="8.6640625" customWidth="1"/>
    <col min="13061" max="13061" width="7.6640625" customWidth="1"/>
    <col min="13062" max="13062" width="5.6640625" customWidth="1"/>
    <col min="13063" max="13063" width="7.6640625" customWidth="1"/>
    <col min="13064" max="13064" width="5.6640625" customWidth="1"/>
    <col min="13065" max="13065" width="18.109375" customWidth="1"/>
    <col min="13066" max="13066" width="2" customWidth="1"/>
    <col min="13313" max="13313" width="3.6640625" customWidth="1"/>
    <col min="13314" max="13315" width="7.6640625" customWidth="1"/>
    <col min="13316" max="13316" width="8.6640625" customWidth="1"/>
    <col min="13317" max="13317" width="7.6640625" customWidth="1"/>
    <col min="13318" max="13318" width="5.6640625" customWidth="1"/>
    <col min="13319" max="13319" width="7.6640625" customWidth="1"/>
    <col min="13320" max="13320" width="5.6640625" customWidth="1"/>
    <col min="13321" max="13321" width="18.109375" customWidth="1"/>
    <col min="13322" max="13322" width="2" customWidth="1"/>
    <col min="13569" max="13569" width="3.6640625" customWidth="1"/>
    <col min="13570" max="13571" width="7.6640625" customWidth="1"/>
    <col min="13572" max="13572" width="8.6640625" customWidth="1"/>
    <col min="13573" max="13573" width="7.6640625" customWidth="1"/>
    <col min="13574" max="13574" width="5.6640625" customWidth="1"/>
    <col min="13575" max="13575" width="7.6640625" customWidth="1"/>
    <col min="13576" max="13576" width="5.6640625" customWidth="1"/>
    <col min="13577" max="13577" width="18.109375" customWidth="1"/>
    <col min="13578" max="13578" width="2" customWidth="1"/>
    <col min="13825" max="13825" width="3.6640625" customWidth="1"/>
    <col min="13826" max="13827" width="7.6640625" customWidth="1"/>
    <col min="13828" max="13828" width="8.6640625" customWidth="1"/>
    <col min="13829" max="13829" width="7.6640625" customWidth="1"/>
    <col min="13830" max="13830" width="5.6640625" customWidth="1"/>
    <col min="13831" max="13831" width="7.6640625" customWidth="1"/>
    <col min="13832" max="13832" width="5.6640625" customWidth="1"/>
    <col min="13833" max="13833" width="18.109375" customWidth="1"/>
    <col min="13834" max="13834" width="2" customWidth="1"/>
    <col min="14081" max="14081" width="3.6640625" customWidth="1"/>
    <col min="14082" max="14083" width="7.6640625" customWidth="1"/>
    <col min="14084" max="14084" width="8.6640625" customWidth="1"/>
    <col min="14085" max="14085" width="7.6640625" customWidth="1"/>
    <col min="14086" max="14086" width="5.6640625" customWidth="1"/>
    <col min="14087" max="14087" width="7.6640625" customWidth="1"/>
    <col min="14088" max="14088" width="5.6640625" customWidth="1"/>
    <col min="14089" max="14089" width="18.109375" customWidth="1"/>
    <col min="14090" max="14090" width="2" customWidth="1"/>
    <col min="14337" max="14337" width="3.6640625" customWidth="1"/>
    <col min="14338" max="14339" width="7.6640625" customWidth="1"/>
    <col min="14340" max="14340" width="8.6640625" customWidth="1"/>
    <col min="14341" max="14341" width="7.6640625" customWidth="1"/>
    <col min="14342" max="14342" width="5.6640625" customWidth="1"/>
    <col min="14343" max="14343" width="7.6640625" customWidth="1"/>
    <col min="14344" max="14344" width="5.6640625" customWidth="1"/>
    <col min="14345" max="14345" width="18.109375" customWidth="1"/>
    <col min="14346" max="14346" width="2" customWidth="1"/>
    <col min="14593" max="14593" width="3.6640625" customWidth="1"/>
    <col min="14594" max="14595" width="7.6640625" customWidth="1"/>
    <col min="14596" max="14596" width="8.6640625" customWidth="1"/>
    <col min="14597" max="14597" width="7.6640625" customWidth="1"/>
    <col min="14598" max="14598" width="5.6640625" customWidth="1"/>
    <col min="14599" max="14599" width="7.6640625" customWidth="1"/>
    <col min="14600" max="14600" width="5.6640625" customWidth="1"/>
    <col min="14601" max="14601" width="18.109375" customWidth="1"/>
    <col min="14602" max="14602" width="2" customWidth="1"/>
    <col min="14849" max="14849" width="3.6640625" customWidth="1"/>
    <col min="14850" max="14851" width="7.6640625" customWidth="1"/>
    <col min="14852" max="14852" width="8.6640625" customWidth="1"/>
    <col min="14853" max="14853" width="7.6640625" customWidth="1"/>
    <col min="14854" max="14854" width="5.6640625" customWidth="1"/>
    <col min="14855" max="14855" width="7.6640625" customWidth="1"/>
    <col min="14856" max="14856" width="5.6640625" customWidth="1"/>
    <col min="14857" max="14857" width="18.109375" customWidth="1"/>
    <col min="14858" max="14858" width="2" customWidth="1"/>
    <col min="15105" max="15105" width="3.6640625" customWidth="1"/>
    <col min="15106" max="15107" width="7.6640625" customWidth="1"/>
    <col min="15108" max="15108" width="8.6640625" customWidth="1"/>
    <col min="15109" max="15109" width="7.6640625" customWidth="1"/>
    <col min="15110" max="15110" width="5.6640625" customWidth="1"/>
    <col min="15111" max="15111" width="7.6640625" customWidth="1"/>
    <col min="15112" max="15112" width="5.6640625" customWidth="1"/>
    <col min="15113" max="15113" width="18.109375" customWidth="1"/>
    <col min="15114" max="15114" width="2" customWidth="1"/>
    <col min="15361" max="15361" width="3.6640625" customWidth="1"/>
    <col min="15362" max="15363" width="7.6640625" customWidth="1"/>
    <col min="15364" max="15364" width="8.6640625" customWidth="1"/>
    <col min="15365" max="15365" width="7.6640625" customWidth="1"/>
    <col min="15366" max="15366" width="5.6640625" customWidth="1"/>
    <col min="15367" max="15367" width="7.6640625" customWidth="1"/>
    <col min="15368" max="15368" width="5.6640625" customWidth="1"/>
    <col min="15369" max="15369" width="18.109375" customWidth="1"/>
    <col min="15370" max="15370" width="2" customWidth="1"/>
    <col min="15617" max="15617" width="3.6640625" customWidth="1"/>
    <col min="15618" max="15619" width="7.6640625" customWidth="1"/>
    <col min="15620" max="15620" width="8.6640625" customWidth="1"/>
    <col min="15621" max="15621" width="7.6640625" customWidth="1"/>
    <col min="15622" max="15622" width="5.6640625" customWidth="1"/>
    <col min="15623" max="15623" width="7.6640625" customWidth="1"/>
    <col min="15624" max="15624" width="5.6640625" customWidth="1"/>
    <col min="15625" max="15625" width="18.109375" customWidth="1"/>
    <col min="15626" max="15626" width="2" customWidth="1"/>
    <col min="15873" max="15873" width="3.6640625" customWidth="1"/>
    <col min="15874" max="15875" width="7.6640625" customWidth="1"/>
    <col min="15876" max="15876" width="8.6640625" customWidth="1"/>
    <col min="15877" max="15877" width="7.6640625" customWidth="1"/>
    <col min="15878" max="15878" width="5.6640625" customWidth="1"/>
    <col min="15879" max="15879" width="7.6640625" customWidth="1"/>
    <col min="15880" max="15880" width="5.6640625" customWidth="1"/>
    <col min="15881" max="15881" width="18.109375" customWidth="1"/>
    <col min="15882" max="15882" width="2" customWidth="1"/>
    <col min="16129" max="16129" width="3.6640625" customWidth="1"/>
    <col min="16130" max="16131" width="7.6640625" customWidth="1"/>
    <col min="16132" max="16132" width="8.6640625" customWidth="1"/>
    <col min="16133" max="16133" width="7.6640625" customWidth="1"/>
    <col min="16134" max="16134" width="5.6640625" customWidth="1"/>
    <col min="16135" max="16135" width="7.6640625" customWidth="1"/>
    <col min="16136" max="16136" width="5.6640625" customWidth="1"/>
    <col min="16137" max="16137" width="18.109375" customWidth="1"/>
    <col min="16138" max="16138" width="2" customWidth="1"/>
  </cols>
  <sheetData>
    <row r="1" spans="1:10" x14ac:dyDescent="0.25">
      <c r="A1" s="14"/>
      <c r="B1" s="1"/>
      <c r="C1" s="1"/>
      <c r="D1" s="1"/>
      <c r="E1" s="1"/>
      <c r="F1" s="1"/>
      <c r="G1" s="1"/>
      <c r="H1" s="1"/>
      <c r="I1" s="14" t="s">
        <v>65</v>
      </c>
      <c r="J1" s="1"/>
    </row>
    <row r="2" spans="1:10" x14ac:dyDescent="0.25">
      <c r="A2" s="14"/>
      <c r="B2" s="1"/>
      <c r="C2" s="1"/>
      <c r="D2" s="1"/>
      <c r="E2" s="1"/>
      <c r="F2" s="1"/>
      <c r="G2" s="1"/>
      <c r="H2" s="1"/>
      <c r="I2" s="14"/>
      <c r="J2" s="1"/>
    </row>
    <row r="3" spans="1:10" x14ac:dyDescent="0.25">
      <c r="A3" s="14"/>
      <c r="B3" s="1"/>
      <c r="C3" s="1"/>
      <c r="D3" s="1"/>
      <c r="E3" s="1"/>
      <c r="F3" s="4" t="s">
        <v>0</v>
      </c>
      <c r="G3" s="1"/>
      <c r="H3" s="1"/>
      <c r="I3" s="1"/>
      <c r="J3" s="1"/>
    </row>
    <row r="4" spans="1:10" x14ac:dyDescent="0.25">
      <c r="A4" s="14"/>
      <c r="B4" s="1"/>
      <c r="C4" s="1"/>
      <c r="D4" s="1"/>
      <c r="E4" s="1"/>
      <c r="F4" s="4"/>
      <c r="G4" s="1"/>
      <c r="H4" s="1"/>
      <c r="I4" s="1"/>
      <c r="J4" s="1"/>
    </row>
    <row r="5" spans="1:10" x14ac:dyDescent="0.25">
      <c r="A5" s="14"/>
      <c r="B5" s="1"/>
      <c r="C5" s="1"/>
      <c r="D5" s="1"/>
      <c r="E5" s="1"/>
      <c r="F5" s="69" t="s">
        <v>66</v>
      </c>
      <c r="G5" s="1"/>
      <c r="H5" s="1"/>
      <c r="I5" s="1"/>
      <c r="J5" s="1"/>
    </row>
    <row r="6" spans="1:10" x14ac:dyDescent="0.25">
      <c r="A6" s="14"/>
      <c r="B6" s="1"/>
      <c r="C6" s="1"/>
      <c r="D6" s="1"/>
      <c r="E6" s="1"/>
      <c r="F6" s="6"/>
      <c r="G6" s="1"/>
      <c r="H6" s="1"/>
      <c r="I6" s="1"/>
      <c r="J6" s="1"/>
    </row>
    <row r="7" spans="1:10" x14ac:dyDescent="0.25">
      <c r="A7" s="14"/>
      <c r="B7" s="1"/>
      <c r="C7" s="1"/>
      <c r="D7" s="117" t="s">
        <v>2</v>
      </c>
      <c r="E7" s="117"/>
      <c r="F7" s="69"/>
      <c r="G7" s="118" t="str">
        <f>Summary!$E$6</f>
        <v>X</v>
      </c>
      <c r="H7" s="118"/>
      <c r="I7" s="1"/>
      <c r="J7" s="1"/>
    </row>
    <row r="8" spans="1:10" x14ac:dyDescent="0.25">
      <c r="A8" s="14"/>
      <c r="B8" s="1"/>
      <c r="C8" s="1"/>
      <c r="D8" s="1"/>
      <c r="E8" s="1"/>
      <c r="F8" s="69"/>
      <c r="G8" s="1"/>
      <c r="H8" s="1"/>
      <c r="I8" s="1"/>
      <c r="J8" s="1"/>
    </row>
    <row r="9" spans="1:10" x14ac:dyDescent="0.25">
      <c r="A9" s="14"/>
      <c r="B9" s="1"/>
      <c r="C9" s="1"/>
      <c r="D9" s="1"/>
      <c r="E9" s="1"/>
      <c r="F9" s="40" t="s">
        <v>113</v>
      </c>
      <c r="G9" s="1"/>
      <c r="H9" s="1"/>
      <c r="I9" s="1"/>
      <c r="J9" s="1"/>
    </row>
    <row r="10" spans="1:10" x14ac:dyDescent="0.25">
      <c r="A10" s="14"/>
      <c r="B10" s="1"/>
      <c r="C10" s="1"/>
      <c r="D10" s="1"/>
      <c r="E10" s="1"/>
      <c r="F10" s="69"/>
      <c r="G10" s="1"/>
      <c r="H10" s="1"/>
      <c r="I10" s="1"/>
      <c r="J10" s="1"/>
    </row>
    <row r="11" spans="1:10" x14ac:dyDescent="0.25">
      <c r="A11" s="14"/>
      <c r="B11" s="1"/>
      <c r="C11" s="1"/>
      <c r="D11" s="1"/>
      <c r="E11" s="1"/>
      <c r="F11" s="69"/>
      <c r="G11" s="1"/>
      <c r="H11" s="1"/>
      <c r="I11" s="1"/>
      <c r="J11" s="1"/>
    </row>
    <row r="12" spans="1:10" x14ac:dyDescent="0.25">
      <c r="A12" s="14"/>
      <c r="B12" s="1"/>
      <c r="C12" s="1"/>
      <c r="D12" s="1"/>
      <c r="E12" s="1"/>
      <c r="F12" s="69"/>
      <c r="G12" s="1"/>
      <c r="H12" s="1"/>
      <c r="I12" s="1"/>
      <c r="J12" s="1"/>
    </row>
    <row r="13" spans="1:10" x14ac:dyDescent="0.25">
      <c r="A13" s="14"/>
      <c r="B13" s="1"/>
      <c r="C13" s="1"/>
      <c r="D13" s="1"/>
      <c r="E13" s="1"/>
      <c r="F13" s="1"/>
      <c r="G13" s="1"/>
      <c r="H13" s="1"/>
      <c r="I13" s="70" t="s">
        <v>67</v>
      </c>
      <c r="J13" s="1"/>
    </row>
    <row r="14" spans="1:10" x14ac:dyDescent="0.25">
      <c r="A14" s="14"/>
      <c r="B14" s="1"/>
      <c r="C14" s="1"/>
      <c r="D14" s="1"/>
      <c r="E14" s="1"/>
      <c r="F14" s="1"/>
      <c r="G14" s="1"/>
      <c r="H14" s="1"/>
      <c r="I14" s="1"/>
      <c r="J14" s="1"/>
    </row>
    <row r="15" spans="1:10" ht="12.75" customHeight="1" x14ac:dyDescent="0.25">
      <c r="A15" s="14" t="s">
        <v>68</v>
      </c>
      <c r="B15" s="1" t="s">
        <v>69</v>
      </c>
      <c r="C15" s="1"/>
      <c r="D15" s="1"/>
      <c r="E15" s="1"/>
      <c r="F15" s="1"/>
      <c r="G15" s="1"/>
      <c r="H15" s="14" t="s">
        <v>16</v>
      </c>
      <c r="I15" s="71">
        <v>444444444</v>
      </c>
      <c r="J15" s="1"/>
    </row>
    <row r="16" spans="1:10" ht="12.75" customHeight="1" x14ac:dyDescent="0.25">
      <c r="A16" s="14"/>
      <c r="B16" s="1"/>
      <c r="C16" s="1"/>
      <c r="D16" s="1"/>
      <c r="E16" s="1"/>
      <c r="F16" s="1"/>
      <c r="G16" s="1"/>
      <c r="H16" s="1"/>
      <c r="I16" s="71"/>
      <c r="J16" s="1"/>
    </row>
    <row r="17" spans="1:10" ht="12.75" customHeight="1" x14ac:dyDescent="0.25">
      <c r="A17" s="14"/>
      <c r="B17" s="1" t="s">
        <v>70</v>
      </c>
      <c r="C17" s="1"/>
      <c r="D17" s="1"/>
      <c r="E17" s="1"/>
      <c r="F17" s="1"/>
      <c r="G17" s="1"/>
      <c r="H17" s="14" t="s">
        <v>16</v>
      </c>
      <c r="I17" s="72">
        <v>161616161</v>
      </c>
      <c r="J17" s="1"/>
    </row>
    <row r="18" spans="1:10" x14ac:dyDescent="0.25">
      <c r="A18" s="14"/>
      <c r="B18" s="1"/>
      <c r="C18" s="1"/>
      <c r="D18" s="1"/>
      <c r="E18" s="1"/>
      <c r="F18" s="1"/>
      <c r="G18" s="1"/>
      <c r="H18" s="1"/>
      <c r="I18" s="71"/>
      <c r="J18" s="1"/>
    </row>
    <row r="19" spans="1:10" ht="12.75" customHeight="1" x14ac:dyDescent="0.25">
      <c r="A19" s="14"/>
      <c r="B19" s="1"/>
      <c r="C19" s="1"/>
      <c r="D19" s="9" t="s">
        <v>33</v>
      </c>
      <c r="E19" s="1"/>
      <c r="F19" s="1"/>
      <c r="G19" s="1"/>
      <c r="H19" s="1"/>
      <c r="I19" s="71">
        <f>SUM(I15:I17)</f>
        <v>606060605</v>
      </c>
      <c r="J19" s="1"/>
    </row>
    <row r="20" spans="1:10" x14ac:dyDescent="0.25">
      <c r="A20" s="14"/>
      <c r="B20" s="1"/>
      <c r="C20" s="1"/>
      <c r="D20" s="1"/>
      <c r="E20" s="1"/>
      <c r="F20" s="1"/>
      <c r="G20" s="1"/>
      <c r="H20" s="1"/>
      <c r="I20" s="71"/>
      <c r="J20" s="1"/>
    </row>
    <row r="21" spans="1:10" x14ac:dyDescent="0.25">
      <c r="A21" s="14"/>
      <c r="B21" s="1"/>
      <c r="C21" s="1"/>
      <c r="D21" s="1"/>
      <c r="E21" s="1"/>
      <c r="F21" s="1"/>
      <c r="G21" s="1"/>
      <c r="H21" s="1"/>
      <c r="I21" s="71"/>
      <c r="J21" s="1"/>
    </row>
    <row r="22" spans="1:10" x14ac:dyDescent="0.25">
      <c r="A22" s="14"/>
      <c r="B22" s="1"/>
      <c r="C22" s="1"/>
      <c r="D22" s="1"/>
      <c r="E22" s="1"/>
      <c r="F22" s="1"/>
      <c r="G22" s="1"/>
      <c r="H22" s="1"/>
      <c r="I22" s="71"/>
      <c r="J22" s="1"/>
    </row>
    <row r="23" spans="1:10" ht="12.75" customHeight="1" x14ac:dyDescent="0.25">
      <c r="A23" s="14" t="s">
        <v>34</v>
      </c>
      <c r="B23" s="1" t="s">
        <v>71</v>
      </c>
      <c r="C23" s="1"/>
      <c r="D23" s="1"/>
      <c r="E23" s="1"/>
      <c r="F23" s="1"/>
      <c r="G23" s="1"/>
      <c r="H23" s="14" t="s">
        <v>16</v>
      </c>
      <c r="I23" s="71">
        <v>0</v>
      </c>
      <c r="J23" s="1"/>
    </row>
    <row r="24" spans="1:10" x14ac:dyDescent="0.25">
      <c r="A24" s="14"/>
      <c r="B24" s="1"/>
      <c r="C24" s="1"/>
      <c r="D24" s="1"/>
      <c r="E24" s="1"/>
      <c r="F24" s="1"/>
      <c r="G24" s="1"/>
      <c r="H24" s="1"/>
      <c r="I24" s="71"/>
      <c r="J24" s="1"/>
    </row>
    <row r="25" spans="1:10" ht="12.75" customHeight="1" x14ac:dyDescent="0.25">
      <c r="A25" s="14"/>
      <c r="B25" s="1" t="s">
        <v>72</v>
      </c>
      <c r="C25" s="1"/>
      <c r="D25" s="1"/>
      <c r="E25" s="1"/>
      <c r="F25" s="1"/>
      <c r="G25" s="1"/>
      <c r="H25" s="14" t="s">
        <v>16</v>
      </c>
      <c r="I25" s="71">
        <v>111111111</v>
      </c>
      <c r="J25" s="1"/>
    </row>
    <row r="26" spans="1:10" x14ac:dyDescent="0.25">
      <c r="A26" s="14"/>
      <c r="B26" s="1"/>
      <c r="C26" s="1"/>
      <c r="D26" s="1"/>
      <c r="E26" s="1"/>
      <c r="F26" s="1"/>
      <c r="G26" s="1"/>
      <c r="H26" s="1"/>
      <c r="I26" s="71"/>
      <c r="J26" s="1"/>
    </row>
    <row r="27" spans="1:10" ht="12.75" customHeight="1" x14ac:dyDescent="0.25">
      <c r="A27" s="14"/>
      <c r="B27" s="1" t="s">
        <v>73</v>
      </c>
      <c r="C27" s="1"/>
      <c r="D27" s="1"/>
      <c r="E27" s="1"/>
      <c r="F27" s="1"/>
      <c r="G27" s="1"/>
      <c r="H27" s="14" t="s">
        <v>16</v>
      </c>
      <c r="I27" s="72">
        <v>20202020</v>
      </c>
      <c r="J27" s="14" t="s">
        <v>20</v>
      </c>
    </row>
    <row r="28" spans="1:10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 x14ac:dyDescent="0.25">
      <c r="A29" s="14"/>
      <c r="B29" s="1"/>
      <c r="C29" s="1"/>
      <c r="D29" s="9" t="s">
        <v>33</v>
      </c>
      <c r="E29" s="1"/>
      <c r="F29" s="1"/>
      <c r="G29" s="1"/>
      <c r="H29" s="1"/>
      <c r="I29" s="72">
        <f>SUM(I23:I27)</f>
        <v>131313131</v>
      </c>
      <c r="J29" s="1"/>
    </row>
    <row r="30" spans="1:10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 thickBot="1" x14ac:dyDescent="0.3">
      <c r="A33" s="14"/>
      <c r="B33" s="1"/>
      <c r="C33" s="1"/>
      <c r="D33" s="9" t="s">
        <v>74</v>
      </c>
      <c r="E33" s="1"/>
      <c r="F33" s="1"/>
      <c r="G33" s="1"/>
      <c r="H33" s="1"/>
      <c r="I33" s="73">
        <f>SUM(I19-I29)</f>
        <v>474747474</v>
      </c>
      <c r="J33" s="1"/>
    </row>
    <row r="34" spans="1:10" ht="12.75" customHeight="1" thickTop="1" x14ac:dyDescent="0.25">
      <c r="A34" s="14"/>
      <c r="B34" s="1"/>
      <c r="C34" s="1"/>
      <c r="D34" s="1"/>
      <c r="E34" s="1"/>
      <c r="F34" s="1"/>
      <c r="G34" s="1"/>
      <c r="H34" s="1"/>
      <c r="I34" s="20"/>
      <c r="J34" s="1"/>
    </row>
    <row r="35" spans="1:10" ht="12.75" customHeight="1" x14ac:dyDescent="0.25">
      <c r="A35" s="14"/>
      <c r="B35" s="1"/>
      <c r="C35" s="1"/>
      <c r="D35" s="1"/>
      <c r="E35" s="1"/>
      <c r="F35" s="1"/>
      <c r="G35" s="1"/>
      <c r="H35" s="1"/>
      <c r="I35" s="20"/>
      <c r="J35" s="1"/>
    </row>
    <row r="36" spans="1:10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 x14ac:dyDescent="0.25">
      <c r="A37" s="14"/>
      <c r="B37" s="74" t="s">
        <v>20</v>
      </c>
      <c r="C37" s="75" t="s">
        <v>75</v>
      </c>
      <c r="D37" s="1"/>
      <c r="E37" s="119">
        <v>312000</v>
      </c>
      <c r="F37" s="120"/>
      <c r="G37" s="120"/>
      <c r="H37" s="75" t="s">
        <v>76</v>
      </c>
      <c r="I37" s="1"/>
      <c r="J37" s="1"/>
    </row>
    <row r="38" spans="1:10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76"/>
    </row>
    <row r="42" spans="1:10" x14ac:dyDescent="0.25">
      <c r="A42" s="76"/>
    </row>
    <row r="43" spans="1:10" x14ac:dyDescent="0.25">
      <c r="A43" s="76"/>
    </row>
    <row r="44" spans="1:10" x14ac:dyDescent="0.25">
      <c r="A44" s="76"/>
    </row>
    <row r="45" spans="1:10" x14ac:dyDescent="0.25">
      <c r="A45" s="76"/>
    </row>
    <row r="46" spans="1:10" x14ac:dyDescent="0.25">
      <c r="A46" s="76"/>
    </row>
    <row r="47" spans="1:10" x14ac:dyDescent="0.25">
      <c r="A47" s="76"/>
    </row>
    <row r="48" spans="1:10" x14ac:dyDescent="0.25">
      <c r="A48" s="76"/>
    </row>
    <row r="49" spans="1:1" x14ac:dyDescent="0.25">
      <c r="A49" s="76"/>
    </row>
    <row r="50" spans="1:1" x14ac:dyDescent="0.25">
      <c r="A50" s="76"/>
    </row>
  </sheetData>
  <sheetProtection selectLockedCells="1"/>
  <mergeCells count="3">
    <mergeCell ref="D7:E7"/>
    <mergeCell ref="G7:H7"/>
    <mergeCell ref="E37:G37"/>
  </mergeCells>
  <printOptions horizontalCentered="1"/>
  <pageMargins left="0.5" right="0" top="1.5" bottom="0.5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pane ySplit="12" topLeftCell="A13" activePane="bottomLeft" state="frozen"/>
      <selection activeCell="O28" sqref="O28"/>
      <selection pane="bottomLeft" activeCell="E9" sqref="E9"/>
    </sheetView>
  </sheetViews>
  <sheetFormatPr defaultRowHeight="13.2" x14ac:dyDescent="0.25"/>
  <cols>
    <col min="1" max="1" width="5.6640625" style="68" customWidth="1"/>
    <col min="2" max="2" width="15.6640625" style="25" customWidth="1"/>
    <col min="3" max="4" width="8.88671875" style="25"/>
    <col min="5" max="5" width="2.33203125" style="25" customWidth="1"/>
    <col min="6" max="7" width="8.88671875" style="25"/>
    <col min="8" max="8" width="5.6640625" style="68" customWidth="1"/>
    <col min="9" max="9" width="15.6640625" style="25" customWidth="1"/>
    <col min="10" max="10" width="3.6640625" style="25" customWidth="1"/>
    <col min="11" max="256" width="8.88671875" style="25"/>
    <col min="257" max="257" width="5.6640625" style="25" customWidth="1"/>
    <col min="258" max="258" width="15.6640625" style="25" customWidth="1"/>
    <col min="259" max="260" width="8.88671875" style="25"/>
    <col min="261" max="261" width="2.33203125" style="25" customWidth="1"/>
    <col min="262" max="263" width="8.88671875" style="25"/>
    <col min="264" max="264" width="5.6640625" style="25" customWidth="1"/>
    <col min="265" max="265" width="15.6640625" style="25" customWidth="1"/>
    <col min="266" max="266" width="3.6640625" style="25" customWidth="1"/>
    <col min="267" max="512" width="8.88671875" style="25"/>
    <col min="513" max="513" width="5.6640625" style="25" customWidth="1"/>
    <col min="514" max="514" width="15.6640625" style="25" customWidth="1"/>
    <col min="515" max="516" width="8.88671875" style="25"/>
    <col min="517" max="517" width="2.33203125" style="25" customWidth="1"/>
    <col min="518" max="519" width="8.88671875" style="25"/>
    <col min="520" max="520" width="5.6640625" style="25" customWidth="1"/>
    <col min="521" max="521" width="15.6640625" style="25" customWidth="1"/>
    <col min="522" max="522" width="3.6640625" style="25" customWidth="1"/>
    <col min="523" max="768" width="8.88671875" style="25"/>
    <col min="769" max="769" width="5.6640625" style="25" customWidth="1"/>
    <col min="770" max="770" width="15.6640625" style="25" customWidth="1"/>
    <col min="771" max="772" width="8.88671875" style="25"/>
    <col min="773" max="773" width="2.33203125" style="25" customWidth="1"/>
    <col min="774" max="775" width="8.88671875" style="25"/>
    <col min="776" max="776" width="5.6640625" style="25" customWidth="1"/>
    <col min="777" max="777" width="15.6640625" style="25" customWidth="1"/>
    <col min="778" max="778" width="3.6640625" style="25" customWidth="1"/>
    <col min="779" max="1024" width="8.88671875" style="25"/>
    <col min="1025" max="1025" width="5.6640625" style="25" customWidth="1"/>
    <col min="1026" max="1026" width="15.6640625" style="25" customWidth="1"/>
    <col min="1027" max="1028" width="8.88671875" style="25"/>
    <col min="1029" max="1029" width="2.33203125" style="25" customWidth="1"/>
    <col min="1030" max="1031" width="8.88671875" style="25"/>
    <col min="1032" max="1032" width="5.6640625" style="25" customWidth="1"/>
    <col min="1033" max="1033" width="15.6640625" style="25" customWidth="1"/>
    <col min="1034" max="1034" width="3.6640625" style="25" customWidth="1"/>
    <col min="1035" max="1280" width="8.88671875" style="25"/>
    <col min="1281" max="1281" width="5.6640625" style="25" customWidth="1"/>
    <col min="1282" max="1282" width="15.6640625" style="25" customWidth="1"/>
    <col min="1283" max="1284" width="8.88671875" style="25"/>
    <col min="1285" max="1285" width="2.33203125" style="25" customWidth="1"/>
    <col min="1286" max="1287" width="8.88671875" style="25"/>
    <col min="1288" max="1288" width="5.6640625" style="25" customWidth="1"/>
    <col min="1289" max="1289" width="15.6640625" style="25" customWidth="1"/>
    <col min="1290" max="1290" width="3.6640625" style="25" customWidth="1"/>
    <col min="1291" max="1536" width="8.88671875" style="25"/>
    <col min="1537" max="1537" width="5.6640625" style="25" customWidth="1"/>
    <col min="1538" max="1538" width="15.6640625" style="25" customWidth="1"/>
    <col min="1539" max="1540" width="8.88671875" style="25"/>
    <col min="1541" max="1541" width="2.33203125" style="25" customWidth="1"/>
    <col min="1542" max="1543" width="8.88671875" style="25"/>
    <col min="1544" max="1544" width="5.6640625" style="25" customWidth="1"/>
    <col min="1545" max="1545" width="15.6640625" style="25" customWidth="1"/>
    <col min="1546" max="1546" width="3.6640625" style="25" customWidth="1"/>
    <col min="1547" max="1792" width="8.88671875" style="25"/>
    <col min="1793" max="1793" width="5.6640625" style="25" customWidth="1"/>
    <col min="1794" max="1794" width="15.6640625" style="25" customWidth="1"/>
    <col min="1795" max="1796" width="8.88671875" style="25"/>
    <col min="1797" max="1797" width="2.33203125" style="25" customWidth="1"/>
    <col min="1798" max="1799" width="8.88671875" style="25"/>
    <col min="1800" max="1800" width="5.6640625" style="25" customWidth="1"/>
    <col min="1801" max="1801" width="15.6640625" style="25" customWidth="1"/>
    <col min="1802" max="1802" width="3.6640625" style="25" customWidth="1"/>
    <col min="1803" max="2048" width="8.88671875" style="25"/>
    <col min="2049" max="2049" width="5.6640625" style="25" customWidth="1"/>
    <col min="2050" max="2050" width="15.6640625" style="25" customWidth="1"/>
    <col min="2051" max="2052" width="8.88671875" style="25"/>
    <col min="2053" max="2053" width="2.33203125" style="25" customWidth="1"/>
    <col min="2054" max="2055" width="8.88671875" style="25"/>
    <col min="2056" max="2056" width="5.6640625" style="25" customWidth="1"/>
    <col min="2057" max="2057" width="15.6640625" style="25" customWidth="1"/>
    <col min="2058" max="2058" width="3.6640625" style="25" customWidth="1"/>
    <col min="2059" max="2304" width="8.88671875" style="25"/>
    <col min="2305" max="2305" width="5.6640625" style="25" customWidth="1"/>
    <col min="2306" max="2306" width="15.6640625" style="25" customWidth="1"/>
    <col min="2307" max="2308" width="8.88671875" style="25"/>
    <col min="2309" max="2309" width="2.33203125" style="25" customWidth="1"/>
    <col min="2310" max="2311" width="8.88671875" style="25"/>
    <col min="2312" max="2312" width="5.6640625" style="25" customWidth="1"/>
    <col min="2313" max="2313" width="15.6640625" style="25" customWidth="1"/>
    <col min="2314" max="2314" width="3.6640625" style="25" customWidth="1"/>
    <col min="2315" max="2560" width="8.88671875" style="25"/>
    <col min="2561" max="2561" width="5.6640625" style="25" customWidth="1"/>
    <col min="2562" max="2562" width="15.6640625" style="25" customWidth="1"/>
    <col min="2563" max="2564" width="8.88671875" style="25"/>
    <col min="2565" max="2565" width="2.33203125" style="25" customWidth="1"/>
    <col min="2566" max="2567" width="8.88671875" style="25"/>
    <col min="2568" max="2568" width="5.6640625" style="25" customWidth="1"/>
    <col min="2569" max="2569" width="15.6640625" style="25" customWidth="1"/>
    <col min="2570" max="2570" width="3.6640625" style="25" customWidth="1"/>
    <col min="2571" max="2816" width="8.88671875" style="25"/>
    <col min="2817" max="2817" width="5.6640625" style="25" customWidth="1"/>
    <col min="2818" max="2818" width="15.6640625" style="25" customWidth="1"/>
    <col min="2819" max="2820" width="8.88671875" style="25"/>
    <col min="2821" max="2821" width="2.33203125" style="25" customWidth="1"/>
    <col min="2822" max="2823" width="8.88671875" style="25"/>
    <col min="2824" max="2824" width="5.6640625" style="25" customWidth="1"/>
    <col min="2825" max="2825" width="15.6640625" style="25" customWidth="1"/>
    <col min="2826" max="2826" width="3.6640625" style="25" customWidth="1"/>
    <col min="2827" max="3072" width="8.88671875" style="25"/>
    <col min="3073" max="3073" width="5.6640625" style="25" customWidth="1"/>
    <col min="3074" max="3074" width="15.6640625" style="25" customWidth="1"/>
    <col min="3075" max="3076" width="8.88671875" style="25"/>
    <col min="3077" max="3077" width="2.33203125" style="25" customWidth="1"/>
    <col min="3078" max="3079" width="8.88671875" style="25"/>
    <col min="3080" max="3080" width="5.6640625" style="25" customWidth="1"/>
    <col min="3081" max="3081" width="15.6640625" style="25" customWidth="1"/>
    <col min="3082" max="3082" width="3.6640625" style="25" customWidth="1"/>
    <col min="3083" max="3328" width="8.88671875" style="25"/>
    <col min="3329" max="3329" width="5.6640625" style="25" customWidth="1"/>
    <col min="3330" max="3330" width="15.6640625" style="25" customWidth="1"/>
    <col min="3331" max="3332" width="8.88671875" style="25"/>
    <col min="3333" max="3333" width="2.33203125" style="25" customWidth="1"/>
    <col min="3334" max="3335" width="8.88671875" style="25"/>
    <col min="3336" max="3336" width="5.6640625" style="25" customWidth="1"/>
    <col min="3337" max="3337" width="15.6640625" style="25" customWidth="1"/>
    <col min="3338" max="3338" width="3.6640625" style="25" customWidth="1"/>
    <col min="3339" max="3584" width="8.88671875" style="25"/>
    <col min="3585" max="3585" width="5.6640625" style="25" customWidth="1"/>
    <col min="3586" max="3586" width="15.6640625" style="25" customWidth="1"/>
    <col min="3587" max="3588" width="8.88671875" style="25"/>
    <col min="3589" max="3589" width="2.33203125" style="25" customWidth="1"/>
    <col min="3590" max="3591" width="8.88671875" style="25"/>
    <col min="3592" max="3592" width="5.6640625" style="25" customWidth="1"/>
    <col min="3593" max="3593" width="15.6640625" style="25" customWidth="1"/>
    <col min="3594" max="3594" width="3.6640625" style="25" customWidth="1"/>
    <col min="3595" max="3840" width="8.88671875" style="25"/>
    <col min="3841" max="3841" width="5.6640625" style="25" customWidth="1"/>
    <col min="3842" max="3842" width="15.6640625" style="25" customWidth="1"/>
    <col min="3843" max="3844" width="8.88671875" style="25"/>
    <col min="3845" max="3845" width="2.33203125" style="25" customWidth="1"/>
    <col min="3846" max="3847" width="8.88671875" style="25"/>
    <col min="3848" max="3848" width="5.6640625" style="25" customWidth="1"/>
    <col min="3849" max="3849" width="15.6640625" style="25" customWidth="1"/>
    <col min="3850" max="3850" width="3.6640625" style="25" customWidth="1"/>
    <col min="3851" max="4096" width="8.88671875" style="25"/>
    <col min="4097" max="4097" width="5.6640625" style="25" customWidth="1"/>
    <col min="4098" max="4098" width="15.6640625" style="25" customWidth="1"/>
    <col min="4099" max="4100" width="8.88671875" style="25"/>
    <col min="4101" max="4101" width="2.33203125" style="25" customWidth="1"/>
    <col min="4102" max="4103" width="8.88671875" style="25"/>
    <col min="4104" max="4104" width="5.6640625" style="25" customWidth="1"/>
    <col min="4105" max="4105" width="15.6640625" style="25" customWidth="1"/>
    <col min="4106" max="4106" width="3.6640625" style="25" customWidth="1"/>
    <col min="4107" max="4352" width="8.88671875" style="25"/>
    <col min="4353" max="4353" width="5.6640625" style="25" customWidth="1"/>
    <col min="4354" max="4354" width="15.6640625" style="25" customWidth="1"/>
    <col min="4355" max="4356" width="8.88671875" style="25"/>
    <col min="4357" max="4357" width="2.33203125" style="25" customWidth="1"/>
    <col min="4358" max="4359" width="8.88671875" style="25"/>
    <col min="4360" max="4360" width="5.6640625" style="25" customWidth="1"/>
    <col min="4361" max="4361" width="15.6640625" style="25" customWidth="1"/>
    <col min="4362" max="4362" width="3.6640625" style="25" customWidth="1"/>
    <col min="4363" max="4608" width="8.88671875" style="25"/>
    <col min="4609" max="4609" width="5.6640625" style="25" customWidth="1"/>
    <col min="4610" max="4610" width="15.6640625" style="25" customWidth="1"/>
    <col min="4611" max="4612" width="8.88671875" style="25"/>
    <col min="4613" max="4613" width="2.33203125" style="25" customWidth="1"/>
    <col min="4614" max="4615" width="8.88671875" style="25"/>
    <col min="4616" max="4616" width="5.6640625" style="25" customWidth="1"/>
    <col min="4617" max="4617" width="15.6640625" style="25" customWidth="1"/>
    <col min="4618" max="4618" width="3.6640625" style="25" customWidth="1"/>
    <col min="4619" max="4864" width="8.88671875" style="25"/>
    <col min="4865" max="4865" width="5.6640625" style="25" customWidth="1"/>
    <col min="4866" max="4866" width="15.6640625" style="25" customWidth="1"/>
    <col min="4867" max="4868" width="8.88671875" style="25"/>
    <col min="4869" max="4869" width="2.33203125" style="25" customWidth="1"/>
    <col min="4870" max="4871" width="8.88671875" style="25"/>
    <col min="4872" max="4872" width="5.6640625" style="25" customWidth="1"/>
    <col min="4873" max="4873" width="15.6640625" style="25" customWidth="1"/>
    <col min="4874" max="4874" width="3.6640625" style="25" customWidth="1"/>
    <col min="4875" max="5120" width="8.88671875" style="25"/>
    <col min="5121" max="5121" width="5.6640625" style="25" customWidth="1"/>
    <col min="5122" max="5122" width="15.6640625" style="25" customWidth="1"/>
    <col min="5123" max="5124" width="8.88671875" style="25"/>
    <col min="5125" max="5125" width="2.33203125" style="25" customWidth="1"/>
    <col min="5126" max="5127" width="8.88671875" style="25"/>
    <col min="5128" max="5128" width="5.6640625" style="25" customWidth="1"/>
    <col min="5129" max="5129" width="15.6640625" style="25" customWidth="1"/>
    <col min="5130" max="5130" width="3.6640625" style="25" customWidth="1"/>
    <col min="5131" max="5376" width="8.88671875" style="25"/>
    <col min="5377" max="5377" width="5.6640625" style="25" customWidth="1"/>
    <col min="5378" max="5378" width="15.6640625" style="25" customWidth="1"/>
    <col min="5379" max="5380" width="8.88671875" style="25"/>
    <col min="5381" max="5381" width="2.33203125" style="25" customWidth="1"/>
    <col min="5382" max="5383" width="8.88671875" style="25"/>
    <col min="5384" max="5384" width="5.6640625" style="25" customWidth="1"/>
    <col min="5385" max="5385" width="15.6640625" style="25" customWidth="1"/>
    <col min="5386" max="5386" width="3.6640625" style="25" customWidth="1"/>
    <col min="5387" max="5632" width="8.88671875" style="25"/>
    <col min="5633" max="5633" width="5.6640625" style="25" customWidth="1"/>
    <col min="5634" max="5634" width="15.6640625" style="25" customWidth="1"/>
    <col min="5635" max="5636" width="8.88671875" style="25"/>
    <col min="5637" max="5637" width="2.33203125" style="25" customWidth="1"/>
    <col min="5638" max="5639" width="8.88671875" style="25"/>
    <col min="5640" max="5640" width="5.6640625" style="25" customWidth="1"/>
    <col min="5641" max="5641" width="15.6640625" style="25" customWidth="1"/>
    <col min="5642" max="5642" width="3.6640625" style="25" customWidth="1"/>
    <col min="5643" max="5888" width="8.88671875" style="25"/>
    <col min="5889" max="5889" width="5.6640625" style="25" customWidth="1"/>
    <col min="5890" max="5890" width="15.6640625" style="25" customWidth="1"/>
    <col min="5891" max="5892" width="8.88671875" style="25"/>
    <col min="5893" max="5893" width="2.33203125" style="25" customWidth="1"/>
    <col min="5894" max="5895" width="8.88671875" style="25"/>
    <col min="5896" max="5896" width="5.6640625" style="25" customWidth="1"/>
    <col min="5897" max="5897" width="15.6640625" style="25" customWidth="1"/>
    <col min="5898" max="5898" width="3.6640625" style="25" customWidth="1"/>
    <col min="5899" max="6144" width="8.88671875" style="25"/>
    <col min="6145" max="6145" width="5.6640625" style="25" customWidth="1"/>
    <col min="6146" max="6146" width="15.6640625" style="25" customWidth="1"/>
    <col min="6147" max="6148" width="8.88671875" style="25"/>
    <col min="6149" max="6149" width="2.33203125" style="25" customWidth="1"/>
    <col min="6150" max="6151" width="8.88671875" style="25"/>
    <col min="6152" max="6152" width="5.6640625" style="25" customWidth="1"/>
    <col min="6153" max="6153" width="15.6640625" style="25" customWidth="1"/>
    <col min="6154" max="6154" width="3.6640625" style="25" customWidth="1"/>
    <col min="6155" max="6400" width="8.88671875" style="25"/>
    <col min="6401" max="6401" width="5.6640625" style="25" customWidth="1"/>
    <col min="6402" max="6402" width="15.6640625" style="25" customWidth="1"/>
    <col min="6403" max="6404" width="8.88671875" style="25"/>
    <col min="6405" max="6405" width="2.33203125" style="25" customWidth="1"/>
    <col min="6406" max="6407" width="8.88671875" style="25"/>
    <col min="6408" max="6408" width="5.6640625" style="25" customWidth="1"/>
    <col min="6409" max="6409" width="15.6640625" style="25" customWidth="1"/>
    <col min="6410" max="6410" width="3.6640625" style="25" customWidth="1"/>
    <col min="6411" max="6656" width="8.88671875" style="25"/>
    <col min="6657" max="6657" width="5.6640625" style="25" customWidth="1"/>
    <col min="6658" max="6658" width="15.6640625" style="25" customWidth="1"/>
    <col min="6659" max="6660" width="8.88671875" style="25"/>
    <col min="6661" max="6661" width="2.33203125" style="25" customWidth="1"/>
    <col min="6662" max="6663" width="8.88671875" style="25"/>
    <col min="6664" max="6664" width="5.6640625" style="25" customWidth="1"/>
    <col min="6665" max="6665" width="15.6640625" style="25" customWidth="1"/>
    <col min="6666" max="6666" width="3.6640625" style="25" customWidth="1"/>
    <col min="6667" max="6912" width="8.88671875" style="25"/>
    <col min="6913" max="6913" width="5.6640625" style="25" customWidth="1"/>
    <col min="6914" max="6914" width="15.6640625" style="25" customWidth="1"/>
    <col min="6915" max="6916" width="8.88671875" style="25"/>
    <col min="6917" max="6917" width="2.33203125" style="25" customWidth="1"/>
    <col min="6918" max="6919" width="8.88671875" style="25"/>
    <col min="6920" max="6920" width="5.6640625" style="25" customWidth="1"/>
    <col min="6921" max="6921" width="15.6640625" style="25" customWidth="1"/>
    <col min="6922" max="6922" width="3.6640625" style="25" customWidth="1"/>
    <col min="6923" max="7168" width="8.88671875" style="25"/>
    <col min="7169" max="7169" width="5.6640625" style="25" customWidth="1"/>
    <col min="7170" max="7170" width="15.6640625" style="25" customWidth="1"/>
    <col min="7171" max="7172" width="8.88671875" style="25"/>
    <col min="7173" max="7173" width="2.33203125" style="25" customWidth="1"/>
    <col min="7174" max="7175" width="8.88671875" style="25"/>
    <col min="7176" max="7176" width="5.6640625" style="25" customWidth="1"/>
    <col min="7177" max="7177" width="15.6640625" style="25" customWidth="1"/>
    <col min="7178" max="7178" width="3.6640625" style="25" customWidth="1"/>
    <col min="7179" max="7424" width="8.88671875" style="25"/>
    <col min="7425" max="7425" width="5.6640625" style="25" customWidth="1"/>
    <col min="7426" max="7426" width="15.6640625" style="25" customWidth="1"/>
    <col min="7427" max="7428" width="8.88671875" style="25"/>
    <col min="7429" max="7429" width="2.33203125" style="25" customWidth="1"/>
    <col min="7430" max="7431" width="8.88671875" style="25"/>
    <col min="7432" max="7432" width="5.6640625" style="25" customWidth="1"/>
    <col min="7433" max="7433" width="15.6640625" style="25" customWidth="1"/>
    <col min="7434" max="7434" width="3.6640625" style="25" customWidth="1"/>
    <col min="7435" max="7680" width="8.88671875" style="25"/>
    <col min="7681" max="7681" width="5.6640625" style="25" customWidth="1"/>
    <col min="7682" max="7682" width="15.6640625" style="25" customWidth="1"/>
    <col min="7683" max="7684" width="8.88671875" style="25"/>
    <col min="7685" max="7685" width="2.33203125" style="25" customWidth="1"/>
    <col min="7686" max="7687" width="8.88671875" style="25"/>
    <col min="7688" max="7688" width="5.6640625" style="25" customWidth="1"/>
    <col min="7689" max="7689" width="15.6640625" style="25" customWidth="1"/>
    <col min="7690" max="7690" width="3.6640625" style="25" customWidth="1"/>
    <col min="7691" max="7936" width="8.88671875" style="25"/>
    <col min="7937" max="7937" width="5.6640625" style="25" customWidth="1"/>
    <col min="7938" max="7938" width="15.6640625" style="25" customWidth="1"/>
    <col min="7939" max="7940" width="8.88671875" style="25"/>
    <col min="7941" max="7941" width="2.33203125" style="25" customWidth="1"/>
    <col min="7942" max="7943" width="8.88671875" style="25"/>
    <col min="7944" max="7944" width="5.6640625" style="25" customWidth="1"/>
    <col min="7945" max="7945" width="15.6640625" style="25" customWidth="1"/>
    <col min="7946" max="7946" width="3.6640625" style="25" customWidth="1"/>
    <col min="7947" max="8192" width="8.88671875" style="25"/>
    <col min="8193" max="8193" width="5.6640625" style="25" customWidth="1"/>
    <col min="8194" max="8194" width="15.6640625" style="25" customWidth="1"/>
    <col min="8195" max="8196" width="8.88671875" style="25"/>
    <col min="8197" max="8197" width="2.33203125" style="25" customWidth="1"/>
    <col min="8198" max="8199" width="8.88671875" style="25"/>
    <col min="8200" max="8200" width="5.6640625" style="25" customWidth="1"/>
    <col min="8201" max="8201" width="15.6640625" style="25" customWidth="1"/>
    <col min="8202" max="8202" width="3.6640625" style="25" customWidth="1"/>
    <col min="8203" max="8448" width="8.88671875" style="25"/>
    <col min="8449" max="8449" width="5.6640625" style="25" customWidth="1"/>
    <col min="8450" max="8450" width="15.6640625" style="25" customWidth="1"/>
    <col min="8451" max="8452" width="8.88671875" style="25"/>
    <col min="8453" max="8453" width="2.33203125" style="25" customWidth="1"/>
    <col min="8454" max="8455" width="8.88671875" style="25"/>
    <col min="8456" max="8456" width="5.6640625" style="25" customWidth="1"/>
    <col min="8457" max="8457" width="15.6640625" style="25" customWidth="1"/>
    <col min="8458" max="8458" width="3.6640625" style="25" customWidth="1"/>
    <col min="8459" max="8704" width="8.88671875" style="25"/>
    <col min="8705" max="8705" width="5.6640625" style="25" customWidth="1"/>
    <col min="8706" max="8706" width="15.6640625" style="25" customWidth="1"/>
    <col min="8707" max="8708" width="8.88671875" style="25"/>
    <col min="8709" max="8709" width="2.33203125" style="25" customWidth="1"/>
    <col min="8710" max="8711" width="8.88671875" style="25"/>
    <col min="8712" max="8712" width="5.6640625" style="25" customWidth="1"/>
    <col min="8713" max="8713" width="15.6640625" style="25" customWidth="1"/>
    <col min="8714" max="8714" width="3.6640625" style="25" customWidth="1"/>
    <col min="8715" max="8960" width="8.88671875" style="25"/>
    <col min="8961" max="8961" width="5.6640625" style="25" customWidth="1"/>
    <col min="8962" max="8962" width="15.6640625" style="25" customWidth="1"/>
    <col min="8963" max="8964" width="8.88671875" style="25"/>
    <col min="8965" max="8965" width="2.33203125" style="25" customWidth="1"/>
    <col min="8966" max="8967" width="8.88671875" style="25"/>
    <col min="8968" max="8968" width="5.6640625" style="25" customWidth="1"/>
    <col min="8969" max="8969" width="15.6640625" style="25" customWidth="1"/>
    <col min="8970" max="8970" width="3.6640625" style="25" customWidth="1"/>
    <col min="8971" max="9216" width="8.88671875" style="25"/>
    <col min="9217" max="9217" width="5.6640625" style="25" customWidth="1"/>
    <col min="9218" max="9218" width="15.6640625" style="25" customWidth="1"/>
    <col min="9219" max="9220" width="8.88671875" style="25"/>
    <col min="9221" max="9221" width="2.33203125" style="25" customWidth="1"/>
    <col min="9222" max="9223" width="8.88671875" style="25"/>
    <col min="9224" max="9224" width="5.6640625" style="25" customWidth="1"/>
    <col min="9225" max="9225" width="15.6640625" style="25" customWidth="1"/>
    <col min="9226" max="9226" width="3.6640625" style="25" customWidth="1"/>
    <col min="9227" max="9472" width="8.88671875" style="25"/>
    <col min="9473" max="9473" width="5.6640625" style="25" customWidth="1"/>
    <col min="9474" max="9474" width="15.6640625" style="25" customWidth="1"/>
    <col min="9475" max="9476" width="8.88671875" style="25"/>
    <col min="9477" max="9477" width="2.33203125" style="25" customWidth="1"/>
    <col min="9478" max="9479" width="8.88671875" style="25"/>
    <col min="9480" max="9480" width="5.6640625" style="25" customWidth="1"/>
    <col min="9481" max="9481" width="15.6640625" style="25" customWidth="1"/>
    <col min="9482" max="9482" width="3.6640625" style="25" customWidth="1"/>
    <col min="9483" max="9728" width="8.88671875" style="25"/>
    <col min="9729" max="9729" width="5.6640625" style="25" customWidth="1"/>
    <col min="9730" max="9730" width="15.6640625" style="25" customWidth="1"/>
    <col min="9731" max="9732" width="8.88671875" style="25"/>
    <col min="9733" max="9733" width="2.33203125" style="25" customWidth="1"/>
    <col min="9734" max="9735" width="8.88671875" style="25"/>
    <col min="9736" max="9736" width="5.6640625" style="25" customWidth="1"/>
    <col min="9737" max="9737" width="15.6640625" style="25" customWidth="1"/>
    <col min="9738" max="9738" width="3.6640625" style="25" customWidth="1"/>
    <col min="9739" max="9984" width="8.88671875" style="25"/>
    <col min="9985" max="9985" width="5.6640625" style="25" customWidth="1"/>
    <col min="9986" max="9986" width="15.6640625" style="25" customWidth="1"/>
    <col min="9987" max="9988" width="8.88671875" style="25"/>
    <col min="9989" max="9989" width="2.33203125" style="25" customWidth="1"/>
    <col min="9990" max="9991" width="8.88671875" style="25"/>
    <col min="9992" max="9992" width="5.6640625" style="25" customWidth="1"/>
    <col min="9993" max="9993" width="15.6640625" style="25" customWidth="1"/>
    <col min="9994" max="9994" width="3.6640625" style="25" customWidth="1"/>
    <col min="9995" max="10240" width="8.88671875" style="25"/>
    <col min="10241" max="10241" width="5.6640625" style="25" customWidth="1"/>
    <col min="10242" max="10242" width="15.6640625" style="25" customWidth="1"/>
    <col min="10243" max="10244" width="8.88671875" style="25"/>
    <col min="10245" max="10245" width="2.33203125" style="25" customWidth="1"/>
    <col min="10246" max="10247" width="8.88671875" style="25"/>
    <col min="10248" max="10248" width="5.6640625" style="25" customWidth="1"/>
    <col min="10249" max="10249" width="15.6640625" style="25" customWidth="1"/>
    <col min="10250" max="10250" width="3.6640625" style="25" customWidth="1"/>
    <col min="10251" max="10496" width="8.88671875" style="25"/>
    <col min="10497" max="10497" width="5.6640625" style="25" customWidth="1"/>
    <col min="10498" max="10498" width="15.6640625" style="25" customWidth="1"/>
    <col min="10499" max="10500" width="8.88671875" style="25"/>
    <col min="10501" max="10501" width="2.33203125" style="25" customWidth="1"/>
    <col min="10502" max="10503" width="8.88671875" style="25"/>
    <col min="10504" max="10504" width="5.6640625" style="25" customWidth="1"/>
    <col min="10505" max="10505" width="15.6640625" style="25" customWidth="1"/>
    <col min="10506" max="10506" width="3.6640625" style="25" customWidth="1"/>
    <col min="10507" max="10752" width="8.88671875" style="25"/>
    <col min="10753" max="10753" width="5.6640625" style="25" customWidth="1"/>
    <col min="10754" max="10754" width="15.6640625" style="25" customWidth="1"/>
    <col min="10755" max="10756" width="8.88671875" style="25"/>
    <col min="10757" max="10757" width="2.33203125" style="25" customWidth="1"/>
    <col min="10758" max="10759" width="8.88671875" style="25"/>
    <col min="10760" max="10760" width="5.6640625" style="25" customWidth="1"/>
    <col min="10761" max="10761" width="15.6640625" style="25" customWidth="1"/>
    <col min="10762" max="10762" width="3.6640625" style="25" customWidth="1"/>
    <col min="10763" max="11008" width="8.88671875" style="25"/>
    <col min="11009" max="11009" width="5.6640625" style="25" customWidth="1"/>
    <col min="11010" max="11010" width="15.6640625" style="25" customWidth="1"/>
    <col min="11011" max="11012" width="8.88671875" style="25"/>
    <col min="11013" max="11013" width="2.33203125" style="25" customWidth="1"/>
    <col min="11014" max="11015" width="8.88671875" style="25"/>
    <col min="11016" max="11016" width="5.6640625" style="25" customWidth="1"/>
    <col min="11017" max="11017" width="15.6640625" style="25" customWidth="1"/>
    <col min="11018" max="11018" width="3.6640625" style="25" customWidth="1"/>
    <col min="11019" max="11264" width="8.88671875" style="25"/>
    <col min="11265" max="11265" width="5.6640625" style="25" customWidth="1"/>
    <col min="11266" max="11266" width="15.6640625" style="25" customWidth="1"/>
    <col min="11267" max="11268" width="8.88671875" style="25"/>
    <col min="11269" max="11269" width="2.33203125" style="25" customWidth="1"/>
    <col min="11270" max="11271" width="8.88671875" style="25"/>
    <col min="11272" max="11272" width="5.6640625" style="25" customWidth="1"/>
    <col min="11273" max="11273" width="15.6640625" style="25" customWidth="1"/>
    <col min="11274" max="11274" width="3.6640625" style="25" customWidth="1"/>
    <col min="11275" max="11520" width="8.88671875" style="25"/>
    <col min="11521" max="11521" width="5.6640625" style="25" customWidth="1"/>
    <col min="11522" max="11522" width="15.6640625" style="25" customWidth="1"/>
    <col min="11523" max="11524" width="8.88671875" style="25"/>
    <col min="11525" max="11525" width="2.33203125" style="25" customWidth="1"/>
    <col min="11526" max="11527" width="8.88671875" style="25"/>
    <col min="11528" max="11528" width="5.6640625" style="25" customWidth="1"/>
    <col min="11529" max="11529" width="15.6640625" style="25" customWidth="1"/>
    <col min="11530" max="11530" width="3.6640625" style="25" customWidth="1"/>
    <col min="11531" max="11776" width="8.88671875" style="25"/>
    <col min="11777" max="11777" width="5.6640625" style="25" customWidth="1"/>
    <col min="11778" max="11778" width="15.6640625" style="25" customWidth="1"/>
    <col min="11779" max="11780" width="8.88671875" style="25"/>
    <col min="11781" max="11781" width="2.33203125" style="25" customWidth="1"/>
    <col min="11782" max="11783" width="8.88671875" style="25"/>
    <col min="11784" max="11784" width="5.6640625" style="25" customWidth="1"/>
    <col min="11785" max="11785" width="15.6640625" style="25" customWidth="1"/>
    <col min="11786" max="11786" width="3.6640625" style="25" customWidth="1"/>
    <col min="11787" max="12032" width="8.88671875" style="25"/>
    <col min="12033" max="12033" width="5.6640625" style="25" customWidth="1"/>
    <col min="12034" max="12034" width="15.6640625" style="25" customWidth="1"/>
    <col min="12035" max="12036" width="8.88671875" style="25"/>
    <col min="12037" max="12037" width="2.33203125" style="25" customWidth="1"/>
    <col min="12038" max="12039" width="8.88671875" style="25"/>
    <col min="12040" max="12040" width="5.6640625" style="25" customWidth="1"/>
    <col min="12041" max="12041" width="15.6640625" style="25" customWidth="1"/>
    <col min="12042" max="12042" width="3.6640625" style="25" customWidth="1"/>
    <col min="12043" max="12288" width="8.88671875" style="25"/>
    <col min="12289" max="12289" width="5.6640625" style="25" customWidth="1"/>
    <col min="12290" max="12290" width="15.6640625" style="25" customWidth="1"/>
    <col min="12291" max="12292" width="8.88671875" style="25"/>
    <col min="12293" max="12293" width="2.33203125" style="25" customWidth="1"/>
    <col min="12294" max="12295" width="8.88671875" style="25"/>
    <col min="12296" max="12296" width="5.6640625" style="25" customWidth="1"/>
    <col min="12297" max="12297" width="15.6640625" style="25" customWidth="1"/>
    <col min="12298" max="12298" width="3.6640625" style="25" customWidth="1"/>
    <col min="12299" max="12544" width="8.88671875" style="25"/>
    <col min="12545" max="12545" width="5.6640625" style="25" customWidth="1"/>
    <col min="12546" max="12546" width="15.6640625" style="25" customWidth="1"/>
    <col min="12547" max="12548" width="8.88671875" style="25"/>
    <col min="12549" max="12549" width="2.33203125" style="25" customWidth="1"/>
    <col min="12550" max="12551" width="8.88671875" style="25"/>
    <col min="12552" max="12552" width="5.6640625" style="25" customWidth="1"/>
    <col min="12553" max="12553" width="15.6640625" style="25" customWidth="1"/>
    <col min="12554" max="12554" width="3.6640625" style="25" customWidth="1"/>
    <col min="12555" max="12800" width="8.88671875" style="25"/>
    <col min="12801" max="12801" width="5.6640625" style="25" customWidth="1"/>
    <col min="12802" max="12802" width="15.6640625" style="25" customWidth="1"/>
    <col min="12803" max="12804" width="8.88671875" style="25"/>
    <col min="12805" max="12805" width="2.33203125" style="25" customWidth="1"/>
    <col min="12806" max="12807" width="8.88671875" style="25"/>
    <col min="12808" max="12808" width="5.6640625" style="25" customWidth="1"/>
    <col min="12809" max="12809" width="15.6640625" style="25" customWidth="1"/>
    <col min="12810" max="12810" width="3.6640625" style="25" customWidth="1"/>
    <col min="12811" max="13056" width="8.88671875" style="25"/>
    <col min="13057" max="13057" width="5.6640625" style="25" customWidth="1"/>
    <col min="13058" max="13058" width="15.6640625" style="25" customWidth="1"/>
    <col min="13059" max="13060" width="8.88671875" style="25"/>
    <col min="13061" max="13061" width="2.33203125" style="25" customWidth="1"/>
    <col min="13062" max="13063" width="8.88671875" style="25"/>
    <col min="13064" max="13064" width="5.6640625" style="25" customWidth="1"/>
    <col min="13065" max="13065" width="15.6640625" style="25" customWidth="1"/>
    <col min="13066" max="13066" width="3.6640625" style="25" customWidth="1"/>
    <col min="13067" max="13312" width="8.88671875" style="25"/>
    <col min="13313" max="13313" width="5.6640625" style="25" customWidth="1"/>
    <col min="13314" max="13314" width="15.6640625" style="25" customWidth="1"/>
    <col min="13315" max="13316" width="8.88671875" style="25"/>
    <col min="13317" max="13317" width="2.33203125" style="25" customWidth="1"/>
    <col min="13318" max="13319" width="8.88671875" style="25"/>
    <col min="13320" max="13320" width="5.6640625" style="25" customWidth="1"/>
    <col min="13321" max="13321" width="15.6640625" style="25" customWidth="1"/>
    <col min="13322" max="13322" width="3.6640625" style="25" customWidth="1"/>
    <col min="13323" max="13568" width="8.88671875" style="25"/>
    <col min="13569" max="13569" width="5.6640625" style="25" customWidth="1"/>
    <col min="13570" max="13570" width="15.6640625" style="25" customWidth="1"/>
    <col min="13571" max="13572" width="8.88671875" style="25"/>
    <col min="13573" max="13573" width="2.33203125" style="25" customWidth="1"/>
    <col min="13574" max="13575" width="8.88671875" style="25"/>
    <col min="13576" max="13576" width="5.6640625" style="25" customWidth="1"/>
    <col min="13577" max="13577" width="15.6640625" style="25" customWidth="1"/>
    <col min="13578" max="13578" width="3.6640625" style="25" customWidth="1"/>
    <col min="13579" max="13824" width="8.88671875" style="25"/>
    <col min="13825" max="13825" width="5.6640625" style="25" customWidth="1"/>
    <col min="13826" max="13826" width="15.6640625" style="25" customWidth="1"/>
    <col min="13827" max="13828" width="8.88671875" style="25"/>
    <col min="13829" max="13829" width="2.33203125" style="25" customWidth="1"/>
    <col min="13830" max="13831" width="8.88671875" style="25"/>
    <col min="13832" max="13832" width="5.6640625" style="25" customWidth="1"/>
    <col min="13833" max="13833" width="15.6640625" style="25" customWidth="1"/>
    <col min="13834" max="13834" width="3.6640625" style="25" customWidth="1"/>
    <col min="13835" max="14080" width="8.88671875" style="25"/>
    <col min="14081" max="14081" width="5.6640625" style="25" customWidth="1"/>
    <col min="14082" max="14082" width="15.6640625" style="25" customWidth="1"/>
    <col min="14083" max="14084" width="8.88671875" style="25"/>
    <col min="14085" max="14085" width="2.33203125" style="25" customWidth="1"/>
    <col min="14086" max="14087" width="8.88671875" style="25"/>
    <col min="14088" max="14088" width="5.6640625" style="25" customWidth="1"/>
    <col min="14089" max="14089" width="15.6640625" style="25" customWidth="1"/>
    <col min="14090" max="14090" width="3.6640625" style="25" customWidth="1"/>
    <col min="14091" max="14336" width="8.88671875" style="25"/>
    <col min="14337" max="14337" width="5.6640625" style="25" customWidth="1"/>
    <col min="14338" max="14338" width="15.6640625" style="25" customWidth="1"/>
    <col min="14339" max="14340" width="8.88671875" style="25"/>
    <col min="14341" max="14341" width="2.33203125" style="25" customWidth="1"/>
    <col min="14342" max="14343" width="8.88671875" style="25"/>
    <col min="14344" max="14344" width="5.6640625" style="25" customWidth="1"/>
    <col min="14345" max="14345" width="15.6640625" style="25" customWidth="1"/>
    <col min="14346" max="14346" width="3.6640625" style="25" customWidth="1"/>
    <col min="14347" max="14592" width="8.88671875" style="25"/>
    <col min="14593" max="14593" width="5.6640625" style="25" customWidth="1"/>
    <col min="14594" max="14594" width="15.6640625" style="25" customWidth="1"/>
    <col min="14595" max="14596" width="8.88671875" style="25"/>
    <col min="14597" max="14597" width="2.33203125" style="25" customWidth="1"/>
    <col min="14598" max="14599" width="8.88671875" style="25"/>
    <col min="14600" max="14600" width="5.6640625" style="25" customWidth="1"/>
    <col min="14601" max="14601" width="15.6640625" style="25" customWidth="1"/>
    <col min="14602" max="14602" width="3.6640625" style="25" customWidth="1"/>
    <col min="14603" max="14848" width="8.88671875" style="25"/>
    <col min="14849" max="14849" width="5.6640625" style="25" customWidth="1"/>
    <col min="14850" max="14850" width="15.6640625" style="25" customWidth="1"/>
    <col min="14851" max="14852" width="8.88671875" style="25"/>
    <col min="14853" max="14853" width="2.33203125" style="25" customWidth="1"/>
    <col min="14854" max="14855" width="8.88671875" style="25"/>
    <col min="14856" max="14856" width="5.6640625" style="25" customWidth="1"/>
    <col min="14857" max="14857" width="15.6640625" style="25" customWidth="1"/>
    <col min="14858" max="14858" width="3.6640625" style="25" customWidth="1"/>
    <col min="14859" max="15104" width="8.88671875" style="25"/>
    <col min="15105" max="15105" width="5.6640625" style="25" customWidth="1"/>
    <col min="15106" max="15106" width="15.6640625" style="25" customWidth="1"/>
    <col min="15107" max="15108" width="8.88671875" style="25"/>
    <col min="15109" max="15109" width="2.33203125" style="25" customWidth="1"/>
    <col min="15110" max="15111" width="8.88671875" style="25"/>
    <col min="15112" max="15112" width="5.6640625" style="25" customWidth="1"/>
    <col min="15113" max="15113" width="15.6640625" style="25" customWidth="1"/>
    <col min="15114" max="15114" width="3.6640625" style="25" customWidth="1"/>
    <col min="15115" max="15360" width="8.88671875" style="25"/>
    <col min="15361" max="15361" width="5.6640625" style="25" customWidth="1"/>
    <col min="15362" max="15362" width="15.6640625" style="25" customWidth="1"/>
    <col min="15363" max="15364" width="8.88671875" style="25"/>
    <col min="15365" max="15365" width="2.33203125" style="25" customWidth="1"/>
    <col min="15366" max="15367" width="8.88671875" style="25"/>
    <col min="15368" max="15368" width="5.6640625" style="25" customWidth="1"/>
    <col min="15369" max="15369" width="15.6640625" style="25" customWidth="1"/>
    <col min="15370" max="15370" width="3.6640625" style="25" customWidth="1"/>
    <col min="15371" max="15616" width="8.88671875" style="25"/>
    <col min="15617" max="15617" width="5.6640625" style="25" customWidth="1"/>
    <col min="15618" max="15618" width="15.6640625" style="25" customWidth="1"/>
    <col min="15619" max="15620" width="8.88671875" style="25"/>
    <col min="15621" max="15621" width="2.33203125" style="25" customWidth="1"/>
    <col min="15622" max="15623" width="8.88671875" style="25"/>
    <col min="15624" max="15624" width="5.6640625" style="25" customWidth="1"/>
    <col min="15625" max="15625" width="15.6640625" style="25" customWidth="1"/>
    <col min="15626" max="15626" width="3.6640625" style="25" customWidth="1"/>
    <col min="15627" max="15872" width="8.88671875" style="25"/>
    <col min="15873" max="15873" width="5.6640625" style="25" customWidth="1"/>
    <col min="15874" max="15874" width="15.6640625" style="25" customWidth="1"/>
    <col min="15875" max="15876" width="8.88671875" style="25"/>
    <col min="15877" max="15877" width="2.33203125" style="25" customWidth="1"/>
    <col min="15878" max="15879" width="8.88671875" style="25"/>
    <col min="15880" max="15880" width="5.6640625" style="25" customWidth="1"/>
    <col min="15881" max="15881" width="15.6640625" style="25" customWidth="1"/>
    <col min="15882" max="15882" width="3.6640625" style="25" customWidth="1"/>
    <col min="15883" max="16128" width="8.88671875" style="25"/>
    <col min="16129" max="16129" width="5.6640625" style="25" customWidth="1"/>
    <col min="16130" max="16130" width="15.6640625" style="25" customWidth="1"/>
    <col min="16131" max="16132" width="8.88671875" style="25"/>
    <col min="16133" max="16133" width="2.33203125" style="25" customWidth="1"/>
    <col min="16134" max="16135" width="8.88671875" style="25"/>
    <col min="16136" max="16136" width="5.6640625" style="25" customWidth="1"/>
    <col min="16137" max="16137" width="15.6640625" style="25" customWidth="1"/>
    <col min="16138" max="16138" width="3.6640625" style="25" customWidth="1"/>
    <col min="16139" max="16384" width="8.88671875" style="25"/>
  </cols>
  <sheetData>
    <row r="1" spans="1:9" x14ac:dyDescent="0.25">
      <c r="A1" s="37"/>
      <c r="B1" s="23"/>
      <c r="C1" s="23"/>
      <c r="D1" s="23"/>
      <c r="E1" s="23"/>
      <c r="F1" s="23"/>
      <c r="G1" s="23"/>
      <c r="H1" s="37"/>
      <c r="I1" s="24" t="s">
        <v>77</v>
      </c>
    </row>
    <row r="2" spans="1:9" x14ac:dyDescent="0.25">
      <c r="A2" s="37"/>
      <c r="B2" s="23"/>
      <c r="C2" s="23"/>
      <c r="D2" s="23"/>
      <c r="E2" s="23"/>
      <c r="F2" s="23"/>
      <c r="G2" s="23"/>
      <c r="H2" s="37"/>
      <c r="I2" s="23"/>
    </row>
    <row r="3" spans="1:9" x14ac:dyDescent="0.25">
      <c r="A3" s="37"/>
      <c r="B3" s="23"/>
      <c r="C3" s="23"/>
      <c r="D3" s="23"/>
      <c r="E3" s="26" t="s">
        <v>0</v>
      </c>
      <c r="F3" s="23"/>
      <c r="G3" s="23"/>
      <c r="H3" s="37"/>
      <c r="I3" s="23"/>
    </row>
    <row r="4" spans="1:9" x14ac:dyDescent="0.25">
      <c r="A4" s="37"/>
      <c r="B4" s="23"/>
      <c r="C4" s="23"/>
      <c r="D4" s="23"/>
      <c r="E4" s="26"/>
      <c r="F4" s="23"/>
      <c r="G4" s="23"/>
      <c r="H4" s="37"/>
      <c r="I4" s="23"/>
    </row>
    <row r="5" spans="1:9" x14ac:dyDescent="0.25">
      <c r="A5" s="37"/>
      <c r="B5" s="23"/>
      <c r="C5" s="23"/>
      <c r="D5" s="23"/>
      <c r="E5" s="26" t="s">
        <v>78</v>
      </c>
      <c r="F5" s="23"/>
      <c r="G5" s="23"/>
      <c r="H5" s="37"/>
      <c r="I5" s="23"/>
    </row>
    <row r="6" spans="1:9" x14ac:dyDescent="0.25">
      <c r="A6" s="37"/>
      <c r="B6" s="23"/>
      <c r="C6" s="23"/>
      <c r="D6" s="23"/>
      <c r="E6" s="27"/>
      <c r="F6" s="23"/>
      <c r="G6" s="23"/>
      <c r="H6" s="37"/>
      <c r="I6" s="23"/>
    </row>
    <row r="7" spans="1:9" x14ac:dyDescent="0.25">
      <c r="A7" s="37"/>
      <c r="B7" s="23"/>
      <c r="C7" s="102" t="s">
        <v>2</v>
      </c>
      <c r="D7" s="102"/>
      <c r="E7" s="40"/>
      <c r="F7" s="121" t="str">
        <f>Summary!$E$6</f>
        <v>X</v>
      </c>
      <c r="G7" s="121"/>
      <c r="H7" s="37"/>
      <c r="I7" s="23"/>
    </row>
    <row r="8" spans="1:9" x14ac:dyDescent="0.25">
      <c r="A8" s="37"/>
      <c r="B8" s="23"/>
      <c r="C8" s="23"/>
      <c r="D8" s="23"/>
      <c r="E8" s="40"/>
      <c r="F8" s="23"/>
      <c r="G8" s="23"/>
      <c r="H8" s="37"/>
      <c r="I8" s="23"/>
    </row>
    <row r="9" spans="1:9" x14ac:dyDescent="0.25">
      <c r="A9" s="37"/>
      <c r="B9" s="23"/>
      <c r="C9" s="23"/>
      <c r="D9" s="23"/>
      <c r="E9" s="40" t="s">
        <v>113</v>
      </c>
      <c r="F9" s="23"/>
      <c r="G9" s="23"/>
      <c r="H9" s="37"/>
      <c r="I9" s="23"/>
    </row>
    <row r="10" spans="1:9" x14ac:dyDescent="0.25">
      <c r="A10" s="37"/>
      <c r="B10" s="23"/>
      <c r="C10" s="23"/>
      <c r="D10" s="23"/>
      <c r="E10" s="40"/>
      <c r="F10" s="23"/>
      <c r="G10" s="23"/>
      <c r="H10" s="37"/>
      <c r="I10" s="23"/>
    </row>
    <row r="11" spans="1:9" x14ac:dyDescent="0.25">
      <c r="A11" s="37"/>
      <c r="B11" s="23"/>
      <c r="C11" s="23"/>
      <c r="D11" s="23"/>
      <c r="E11" s="23"/>
      <c r="F11" s="23"/>
      <c r="G11" s="23"/>
      <c r="H11" s="37"/>
      <c r="I11" s="23"/>
    </row>
    <row r="12" spans="1:9" ht="26.4" x14ac:dyDescent="0.25">
      <c r="A12" s="77" t="s">
        <v>79</v>
      </c>
      <c r="B12" s="23"/>
      <c r="C12" s="23"/>
      <c r="D12" s="23"/>
      <c r="E12" s="23"/>
      <c r="F12" s="23"/>
      <c r="G12" s="23"/>
      <c r="H12" s="33"/>
      <c r="I12" s="23"/>
    </row>
    <row r="13" spans="1:9" x14ac:dyDescent="0.25">
      <c r="A13" s="37"/>
      <c r="B13" s="23"/>
      <c r="C13" s="23"/>
      <c r="D13" s="23"/>
      <c r="E13" s="23"/>
      <c r="F13" s="23"/>
      <c r="G13" s="23"/>
      <c r="H13" s="33"/>
      <c r="I13" s="23"/>
    </row>
    <row r="14" spans="1:9" ht="12.75" customHeight="1" x14ac:dyDescent="0.25">
      <c r="A14" s="78">
        <v>1</v>
      </c>
      <c r="B14" s="41" t="s">
        <v>80</v>
      </c>
      <c r="C14" s="23"/>
      <c r="D14" s="23"/>
      <c r="E14" s="23"/>
      <c r="F14" s="23"/>
      <c r="G14" s="23"/>
      <c r="H14" s="33" t="s">
        <v>16</v>
      </c>
      <c r="I14" s="79">
        <v>9.8999999999999999E-4</v>
      </c>
    </row>
    <row r="15" spans="1:9" x14ac:dyDescent="0.25">
      <c r="A15" s="78"/>
      <c r="B15" s="41"/>
      <c r="C15" s="23"/>
      <c r="D15" s="23"/>
      <c r="E15" s="23"/>
      <c r="F15" s="23"/>
      <c r="G15" s="23"/>
      <c r="H15" s="33"/>
      <c r="I15" s="23"/>
    </row>
    <row r="16" spans="1:9" ht="12.75" customHeight="1" x14ac:dyDescent="0.25">
      <c r="A16" s="78">
        <f>+A14+1</f>
        <v>2</v>
      </c>
      <c r="B16" s="41" t="s">
        <v>81</v>
      </c>
      <c r="C16" s="23"/>
      <c r="D16" s="23"/>
      <c r="E16" s="23"/>
      <c r="F16" s="23"/>
      <c r="G16" s="23"/>
      <c r="H16" s="33" t="s">
        <v>82</v>
      </c>
      <c r="I16" s="48">
        <v>411111111</v>
      </c>
    </row>
    <row r="17" spans="1:9" x14ac:dyDescent="0.25">
      <c r="A17" s="78"/>
      <c r="B17" s="41"/>
      <c r="C17" s="23"/>
      <c r="D17" s="23"/>
      <c r="E17" s="23"/>
      <c r="F17" s="23"/>
      <c r="G17" s="23"/>
      <c r="H17" s="33"/>
      <c r="I17" s="23"/>
    </row>
    <row r="18" spans="1:9" ht="12.75" customHeight="1" x14ac:dyDescent="0.25">
      <c r="A18" s="78">
        <f>+A16+1</f>
        <v>3</v>
      </c>
      <c r="B18" s="41" t="s">
        <v>83</v>
      </c>
      <c r="C18" s="23"/>
      <c r="D18" s="23"/>
      <c r="E18" s="23"/>
      <c r="F18" s="23"/>
      <c r="G18" s="23"/>
      <c r="H18" s="33"/>
      <c r="I18" s="48">
        <f>ROUND(I14*I16,0)</f>
        <v>407000</v>
      </c>
    </row>
    <row r="19" spans="1:9" x14ac:dyDescent="0.25">
      <c r="A19" s="78"/>
      <c r="B19" s="41"/>
      <c r="C19" s="23"/>
      <c r="D19" s="23"/>
      <c r="E19" s="23"/>
      <c r="F19" s="23"/>
      <c r="G19" s="23"/>
      <c r="H19" s="33"/>
      <c r="I19" s="23"/>
    </row>
    <row r="20" spans="1:9" ht="12.75" customHeight="1" x14ac:dyDescent="0.25">
      <c r="A20" s="78">
        <f>+A18+1</f>
        <v>4</v>
      </c>
      <c r="B20" s="41" t="s">
        <v>84</v>
      </c>
      <c r="C20" s="23"/>
      <c r="D20" s="23"/>
      <c r="E20" s="23"/>
      <c r="F20" s="23"/>
      <c r="G20" s="23"/>
      <c r="H20" s="33" t="s">
        <v>16</v>
      </c>
      <c r="I20" s="44">
        <v>417090000</v>
      </c>
    </row>
    <row r="21" spans="1:9" x14ac:dyDescent="0.25">
      <c r="A21" s="78"/>
      <c r="B21" s="41"/>
      <c r="C21" s="23"/>
      <c r="D21" s="23"/>
      <c r="E21" s="23"/>
      <c r="F21" s="23"/>
      <c r="G21" s="23"/>
      <c r="H21" s="33"/>
      <c r="I21" s="23"/>
    </row>
    <row r="22" spans="1:9" ht="12.75" customHeight="1" x14ac:dyDescent="0.25">
      <c r="A22" s="78">
        <f>+A20+1</f>
        <v>5</v>
      </c>
      <c r="B22" s="41" t="s">
        <v>85</v>
      </c>
      <c r="C22" s="23"/>
      <c r="D22" s="23"/>
      <c r="E22" s="23"/>
      <c r="F22" s="23"/>
      <c r="G22" s="23"/>
      <c r="H22" s="33" t="s">
        <v>19</v>
      </c>
      <c r="I22" s="48">
        <v>5555555</v>
      </c>
    </row>
    <row r="23" spans="1:9" x14ac:dyDescent="0.25">
      <c r="A23" s="78"/>
      <c r="B23" s="41"/>
      <c r="C23" s="23"/>
      <c r="D23" s="23"/>
      <c r="E23" s="23"/>
      <c r="F23" s="23"/>
      <c r="G23" s="23"/>
      <c r="H23" s="33"/>
      <c r="I23" s="23"/>
    </row>
    <row r="24" spans="1:9" ht="12.75" customHeight="1" x14ac:dyDescent="0.25">
      <c r="A24" s="78">
        <f>+A22+1</f>
        <v>6</v>
      </c>
      <c r="B24" s="41" t="s">
        <v>86</v>
      </c>
      <c r="C24" s="23"/>
      <c r="D24" s="23"/>
      <c r="E24" s="23"/>
      <c r="F24" s="23"/>
      <c r="G24" s="23"/>
      <c r="H24" s="33"/>
      <c r="I24" s="48">
        <f>I20-I22</f>
        <v>411534445</v>
      </c>
    </row>
    <row r="25" spans="1:9" x14ac:dyDescent="0.25">
      <c r="A25" s="78"/>
      <c r="B25" s="41"/>
      <c r="C25" s="23"/>
      <c r="D25" s="23"/>
      <c r="E25" s="23"/>
      <c r="F25" s="23"/>
      <c r="G25" s="23"/>
      <c r="H25" s="33"/>
      <c r="I25" s="23"/>
    </row>
    <row r="26" spans="1:9" ht="12.75" customHeight="1" x14ac:dyDescent="0.25">
      <c r="A26" s="78">
        <f>+A24+1</f>
        <v>7</v>
      </c>
      <c r="B26" s="41" t="s">
        <v>87</v>
      </c>
      <c r="C26" s="23"/>
      <c r="D26" s="23"/>
      <c r="E26" s="23"/>
      <c r="F26" s="23"/>
      <c r="G26" s="23"/>
      <c r="H26" s="33"/>
      <c r="I26" s="32">
        <f>I14*I24</f>
        <v>407419.10054999997</v>
      </c>
    </row>
    <row r="27" spans="1:9" x14ac:dyDescent="0.25">
      <c r="A27" s="78"/>
      <c r="B27" s="41"/>
      <c r="C27" s="23"/>
      <c r="D27" s="23"/>
      <c r="E27" s="23"/>
      <c r="F27" s="23"/>
      <c r="G27" s="23"/>
      <c r="H27" s="33"/>
      <c r="I27" s="23"/>
    </row>
    <row r="28" spans="1:9" ht="12.75" customHeight="1" x14ac:dyDescent="0.25">
      <c r="A28" s="78">
        <f>+A26+1</f>
        <v>8</v>
      </c>
      <c r="B28" s="41" t="s">
        <v>88</v>
      </c>
      <c r="C28" s="23"/>
      <c r="D28" s="23"/>
      <c r="E28" s="23"/>
      <c r="F28" s="23"/>
      <c r="G28" s="23"/>
      <c r="H28" s="33"/>
      <c r="I28" s="32">
        <f>SUM(I18-I26)</f>
        <v>-419.10054999997374</v>
      </c>
    </row>
    <row r="29" spans="1:9" x14ac:dyDescent="0.25">
      <c r="A29" s="78"/>
      <c r="B29" s="41"/>
      <c r="C29" s="23"/>
      <c r="D29" s="23"/>
      <c r="E29" s="23"/>
      <c r="F29" s="23"/>
      <c r="G29" s="23"/>
      <c r="H29" s="33"/>
      <c r="I29" s="23"/>
    </row>
    <row r="30" spans="1:9" ht="12.75" customHeight="1" x14ac:dyDescent="0.25">
      <c r="A30" s="78">
        <f>+A28+1</f>
        <v>9</v>
      </c>
      <c r="B30" s="41" t="s">
        <v>89</v>
      </c>
      <c r="C30" s="23"/>
      <c r="D30" s="23"/>
      <c r="E30" s="23"/>
      <c r="F30" s="23"/>
      <c r="G30" s="23"/>
      <c r="H30" s="33" t="s">
        <v>16</v>
      </c>
      <c r="I30" s="44">
        <f>'FAC-Page 3'!$I$33</f>
        <v>474747474</v>
      </c>
    </row>
    <row r="31" spans="1:9" x14ac:dyDescent="0.25">
      <c r="A31" s="78"/>
      <c r="B31" s="41"/>
      <c r="C31" s="23"/>
      <c r="D31" s="23"/>
      <c r="E31" s="23"/>
      <c r="F31" s="23"/>
      <c r="G31" s="23"/>
      <c r="H31" s="33"/>
      <c r="I31" s="80"/>
    </row>
    <row r="32" spans="1:9" ht="12.75" customHeight="1" x14ac:dyDescent="0.25">
      <c r="A32" s="78">
        <f>+A30+1</f>
        <v>10</v>
      </c>
      <c r="B32" s="41" t="s">
        <v>90</v>
      </c>
      <c r="C32" s="23"/>
      <c r="D32" s="23"/>
      <c r="E32" s="23"/>
      <c r="F32" s="23"/>
      <c r="G32" s="23"/>
      <c r="H32" s="33" t="s">
        <v>91</v>
      </c>
      <c r="I32" s="48">
        <v>468177173.04000002</v>
      </c>
    </row>
    <row r="33" spans="1:9" x14ac:dyDescent="0.25">
      <c r="A33" s="78"/>
      <c r="B33" s="41"/>
      <c r="C33" s="23"/>
      <c r="D33" s="23"/>
      <c r="E33" s="23"/>
      <c r="F33" s="23"/>
      <c r="G33" s="23"/>
      <c r="H33" s="33"/>
      <c r="I33" s="23"/>
    </row>
    <row r="34" spans="1:9" ht="12.75" customHeight="1" x14ac:dyDescent="0.25">
      <c r="A34" s="78">
        <f>+A32+1</f>
        <v>11</v>
      </c>
      <c r="B34" s="41" t="s">
        <v>92</v>
      </c>
      <c r="C34" s="23"/>
      <c r="D34" s="23"/>
      <c r="E34" s="23"/>
      <c r="F34" s="23"/>
      <c r="G34" s="23"/>
      <c r="H34" s="33"/>
      <c r="I34" s="81">
        <f>ROUND(I30/I32,5)</f>
        <v>1.01403</v>
      </c>
    </row>
    <row r="35" spans="1:9" x14ac:dyDescent="0.25">
      <c r="A35" s="78"/>
      <c r="B35" s="41"/>
      <c r="C35" s="23"/>
      <c r="D35" s="23"/>
      <c r="E35" s="23"/>
      <c r="F35" s="23"/>
      <c r="G35" s="23"/>
      <c r="H35" s="33"/>
      <c r="I35" s="23"/>
    </row>
    <row r="36" spans="1:9" ht="12.75" customHeight="1" thickBot="1" x14ac:dyDescent="0.3">
      <c r="A36" s="78">
        <f>+A34+1</f>
        <v>12</v>
      </c>
      <c r="B36" s="41" t="s">
        <v>93</v>
      </c>
      <c r="C36" s="23"/>
      <c r="D36" s="23"/>
      <c r="E36" s="23"/>
      <c r="F36" s="23"/>
      <c r="G36" s="23"/>
      <c r="H36" s="33"/>
      <c r="I36" s="82">
        <f>ROUND(I28*I34,0)</f>
        <v>-425</v>
      </c>
    </row>
    <row r="37" spans="1:9" ht="13.8" thickTop="1" x14ac:dyDescent="0.25">
      <c r="A37" s="78"/>
      <c r="B37" s="41"/>
      <c r="C37" s="23"/>
      <c r="D37" s="23"/>
      <c r="E37" s="23"/>
      <c r="F37" s="23"/>
      <c r="G37" s="23"/>
      <c r="H37" s="33"/>
      <c r="I37" s="23"/>
    </row>
    <row r="38" spans="1:9" x14ac:dyDescent="0.25">
      <c r="A38" s="83"/>
      <c r="B38" s="84"/>
      <c r="H38" s="47"/>
    </row>
    <row r="39" spans="1:9" x14ac:dyDescent="0.25">
      <c r="A39" s="83"/>
      <c r="B39" s="84"/>
      <c r="H39" s="47"/>
    </row>
    <row r="40" spans="1:9" x14ac:dyDescent="0.25">
      <c r="A40" s="83"/>
      <c r="B40" s="84"/>
      <c r="H40" s="47"/>
    </row>
    <row r="41" spans="1:9" x14ac:dyDescent="0.25">
      <c r="A41" s="83"/>
      <c r="B41" s="84"/>
      <c r="H41" s="47"/>
    </row>
    <row r="42" spans="1:9" x14ac:dyDescent="0.25">
      <c r="A42" s="83"/>
      <c r="B42" s="84"/>
      <c r="H42" s="47"/>
    </row>
    <row r="43" spans="1:9" x14ac:dyDescent="0.25">
      <c r="A43" s="83"/>
      <c r="B43" s="84"/>
      <c r="H43" s="47"/>
    </row>
    <row r="44" spans="1:9" x14ac:dyDescent="0.25">
      <c r="A44" s="83"/>
      <c r="B44" s="84"/>
      <c r="H44" s="47"/>
    </row>
    <row r="45" spans="1:9" x14ac:dyDescent="0.25">
      <c r="A45" s="83"/>
      <c r="B45" s="84"/>
      <c r="H45" s="47"/>
    </row>
    <row r="46" spans="1:9" x14ac:dyDescent="0.25">
      <c r="A46" s="83"/>
      <c r="B46" s="84"/>
      <c r="H46" s="47"/>
    </row>
    <row r="47" spans="1:9" x14ac:dyDescent="0.25">
      <c r="A47" s="83"/>
      <c r="B47" s="84"/>
      <c r="H47" s="47"/>
    </row>
    <row r="48" spans="1:9" x14ac:dyDescent="0.25">
      <c r="A48" s="83"/>
      <c r="B48" s="84"/>
      <c r="H48" s="47"/>
    </row>
    <row r="49" spans="1:8" x14ac:dyDescent="0.25">
      <c r="A49" s="83"/>
      <c r="B49" s="84"/>
      <c r="H49" s="47"/>
    </row>
  </sheetData>
  <sheetProtection selectLockedCells="1"/>
  <mergeCells count="2">
    <mergeCell ref="C7:D7"/>
    <mergeCell ref="F7:G7"/>
  </mergeCells>
  <printOptions horizontalCentered="1"/>
  <pageMargins left="0" right="0" top="1.5" bottom="0.5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Normal="100" workbookViewId="0">
      <selection activeCell="O39" sqref="O39"/>
    </sheetView>
  </sheetViews>
  <sheetFormatPr defaultRowHeight="13.2" x14ac:dyDescent="0.25"/>
  <cols>
    <col min="1" max="1" width="3.6640625" style="68" customWidth="1"/>
    <col min="2" max="2" width="3.6640625" style="25" customWidth="1"/>
    <col min="3" max="3" width="5.6640625" style="25" customWidth="1"/>
    <col min="4" max="4" width="17.6640625" style="25" customWidth="1"/>
    <col min="5" max="5" width="7.6640625" style="25" customWidth="1"/>
    <col min="6" max="6" width="12.5546875" style="25" customWidth="1"/>
    <col min="7" max="7" width="16.44140625" style="25" customWidth="1"/>
    <col min="8" max="8" width="5.6640625" style="25" customWidth="1"/>
    <col min="9" max="9" width="15.6640625" style="25" customWidth="1"/>
    <col min="10" max="10" width="4.44140625" style="25" customWidth="1"/>
    <col min="11" max="256" width="8.88671875" style="25"/>
    <col min="257" max="258" width="3.6640625" style="25" customWidth="1"/>
    <col min="259" max="259" width="5.6640625" style="25" customWidth="1"/>
    <col min="260" max="260" width="17.6640625" style="25" customWidth="1"/>
    <col min="261" max="261" width="7.6640625" style="25" customWidth="1"/>
    <col min="262" max="262" width="12.5546875" style="25" customWidth="1"/>
    <col min="263" max="263" width="14.44140625" style="25" customWidth="1"/>
    <col min="264" max="264" width="5.6640625" style="25" customWidth="1"/>
    <col min="265" max="265" width="15.6640625" style="25" customWidth="1"/>
    <col min="266" max="266" width="4.44140625" style="25" customWidth="1"/>
    <col min="267" max="512" width="8.88671875" style="25"/>
    <col min="513" max="514" width="3.6640625" style="25" customWidth="1"/>
    <col min="515" max="515" width="5.6640625" style="25" customWidth="1"/>
    <col min="516" max="516" width="17.6640625" style="25" customWidth="1"/>
    <col min="517" max="517" width="7.6640625" style="25" customWidth="1"/>
    <col min="518" max="518" width="12.5546875" style="25" customWidth="1"/>
    <col min="519" max="519" width="14.44140625" style="25" customWidth="1"/>
    <col min="520" max="520" width="5.6640625" style="25" customWidth="1"/>
    <col min="521" max="521" width="15.6640625" style="25" customWidth="1"/>
    <col min="522" max="522" width="4.44140625" style="25" customWidth="1"/>
    <col min="523" max="768" width="8.88671875" style="25"/>
    <col min="769" max="770" width="3.6640625" style="25" customWidth="1"/>
    <col min="771" max="771" width="5.6640625" style="25" customWidth="1"/>
    <col min="772" max="772" width="17.6640625" style="25" customWidth="1"/>
    <col min="773" max="773" width="7.6640625" style="25" customWidth="1"/>
    <col min="774" max="774" width="12.5546875" style="25" customWidth="1"/>
    <col min="775" max="775" width="14.44140625" style="25" customWidth="1"/>
    <col min="776" max="776" width="5.6640625" style="25" customWidth="1"/>
    <col min="777" max="777" width="15.6640625" style="25" customWidth="1"/>
    <col min="778" max="778" width="4.44140625" style="25" customWidth="1"/>
    <col min="779" max="1024" width="8.88671875" style="25"/>
    <col min="1025" max="1026" width="3.6640625" style="25" customWidth="1"/>
    <col min="1027" max="1027" width="5.6640625" style="25" customWidth="1"/>
    <col min="1028" max="1028" width="17.6640625" style="25" customWidth="1"/>
    <col min="1029" max="1029" width="7.6640625" style="25" customWidth="1"/>
    <col min="1030" max="1030" width="12.5546875" style="25" customWidth="1"/>
    <col min="1031" max="1031" width="14.44140625" style="25" customWidth="1"/>
    <col min="1032" max="1032" width="5.6640625" style="25" customWidth="1"/>
    <col min="1033" max="1033" width="15.6640625" style="25" customWidth="1"/>
    <col min="1034" max="1034" width="4.44140625" style="25" customWidth="1"/>
    <col min="1035" max="1280" width="8.88671875" style="25"/>
    <col min="1281" max="1282" width="3.6640625" style="25" customWidth="1"/>
    <col min="1283" max="1283" width="5.6640625" style="25" customWidth="1"/>
    <col min="1284" max="1284" width="17.6640625" style="25" customWidth="1"/>
    <col min="1285" max="1285" width="7.6640625" style="25" customWidth="1"/>
    <col min="1286" max="1286" width="12.5546875" style="25" customWidth="1"/>
    <col min="1287" max="1287" width="14.44140625" style="25" customWidth="1"/>
    <col min="1288" max="1288" width="5.6640625" style="25" customWidth="1"/>
    <col min="1289" max="1289" width="15.6640625" style="25" customWidth="1"/>
    <col min="1290" max="1290" width="4.44140625" style="25" customWidth="1"/>
    <col min="1291" max="1536" width="8.88671875" style="25"/>
    <col min="1537" max="1538" width="3.6640625" style="25" customWidth="1"/>
    <col min="1539" max="1539" width="5.6640625" style="25" customWidth="1"/>
    <col min="1540" max="1540" width="17.6640625" style="25" customWidth="1"/>
    <col min="1541" max="1541" width="7.6640625" style="25" customWidth="1"/>
    <col min="1542" max="1542" width="12.5546875" style="25" customWidth="1"/>
    <col min="1543" max="1543" width="14.44140625" style="25" customWidth="1"/>
    <col min="1544" max="1544" width="5.6640625" style="25" customWidth="1"/>
    <col min="1545" max="1545" width="15.6640625" style="25" customWidth="1"/>
    <col min="1546" max="1546" width="4.44140625" style="25" customWidth="1"/>
    <col min="1547" max="1792" width="8.88671875" style="25"/>
    <col min="1793" max="1794" width="3.6640625" style="25" customWidth="1"/>
    <col min="1795" max="1795" width="5.6640625" style="25" customWidth="1"/>
    <col min="1796" max="1796" width="17.6640625" style="25" customWidth="1"/>
    <col min="1797" max="1797" width="7.6640625" style="25" customWidth="1"/>
    <col min="1798" max="1798" width="12.5546875" style="25" customWidth="1"/>
    <col min="1799" max="1799" width="14.44140625" style="25" customWidth="1"/>
    <col min="1800" max="1800" width="5.6640625" style="25" customWidth="1"/>
    <col min="1801" max="1801" width="15.6640625" style="25" customWidth="1"/>
    <col min="1802" max="1802" width="4.44140625" style="25" customWidth="1"/>
    <col min="1803" max="2048" width="8.88671875" style="25"/>
    <col min="2049" max="2050" width="3.6640625" style="25" customWidth="1"/>
    <col min="2051" max="2051" width="5.6640625" style="25" customWidth="1"/>
    <col min="2052" max="2052" width="17.6640625" style="25" customWidth="1"/>
    <col min="2053" max="2053" width="7.6640625" style="25" customWidth="1"/>
    <col min="2054" max="2054" width="12.5546875" style="25" customWidth="1"/>
    <col min="2055" max="2055" width="14.44140625" style="25" customWidth="1"/>
    <col min="2056" max="2056" width="5.6640625" style="25" customWidth="1"/>
    <col min="2057" max="2057" width="15.6640625" style="25" customWidth="1"/>
    <col min="2058" max="2058" width="4.44140625" style="25" customWidth="1"/>
    <col min="2059" max="2304" width="8.88671875" style="25"/>
    <col min="2305" max="2306" width="3.6640625" style="25" customWidth="1"/>
    <col min="2307" max="2307" width="5.6640625" style="25" customWidth="1"/>
    <col min="2308" max="2308" width="17.6640625" style="25" customWidth="1"/>
    <col min="2309" max="2309" width="7.6640625" style="25" customWidth="1"/>
    <col min="2310" max="2310" width="12.5546875" style="25" customWidth="1"/>
    <col min="2311" max="2311" width="14.44140625" style="25" customWidth="1"/>
    <col min="2312" max="2312" width="5.6640625" style="25" customWidth="1"/>
    <col min="2313" max="2313" width="15.6640625" style="25" customWidth="1"/>
    <col min="2314" max="2314" width="4.44140625" style="25" customWidth="1"/>
    <col min="2315" max="2560" width="8.88671875" style="25"/>
    <col min="2561" max="2562" width="3.6640625" style="25" customWidth="1"/>
    <col min="2563" max="2563" width="5.6640625" style="25" customWidth="1"/>
    <col min="2564" max="2564" width="17.6640625" style="25" customWidth="1"/>
    <col min="2565" max="2565" width="7.6640625" style="25" customWidth="1"/>
    <col min="2566" max="2566" width="12.5546875" style="25" customWidth="1"/>
    <col min="2567" max="2567" width="14.44140625" style="25" customWidth="1"/>
    <col min="2568" max="2568" width="5.6640625" style="25" customWidth="1"/>
    <col min="2569" max="2569" width="15.6640625" style="25" customWidth="1"/>
    <col min="2570" max="2570" width="4.44140625" style="25" customWidth="1"/>
    <col min="2571" max="2816" width="8.88671875" style="25"/>
    <col min="2817" max="2818" width="3.6640625" style="25" customWidth="1"/>
    <col min="2819" max="2819" width="5.6640625" style="25" customWidth="1"/>
    <col min="2820" max="2820" width="17.6640625" style="25" customWidth="1"/>
    <col min="2821" max="2821" width="7.6640625" style="25" customWidth="1"/>
    <col min="2822" max="2822" width="12.5546875" style="25" customWidth="1"/>
    <col min="2823" max="2823" width="14.44140625" style="25" customWidth="1"/>
    <col min="2824" max="2824" width="5.6640625" style="25" customWidth="1"/>
    <col min="2825" max="2825" width="15.6640625" style="25" customWidth="1"/>
    <col min="2826" max="2826" width="4.44140625" style="25" customWidth="1"/>
    <col min="2827" max="3072" width="8.88671875" style="25"/>
    <col min="3073" max="3074" width="3.6640625" style="25" customWidth="1"/>
    <col min="3075" max="3075" width="5.6640625" style="25" customWidth="1"/>
    <col min="3076" max="3076" width="17.6640625" style="25" customWidth="1"/>
    <col min="3077" max="3077" width="7.6640625" style="25" customWidth="1"/>
    <col min="3078" max="3078" width="12.5546875" style="25" customWidth="1"/>
    <col min="3079" max="3079" width="14.44140625" style="25" customWidth="1"/>
    <col min="3080" max="3080" width="5.6640625" style="25" customWidth="1"/>
    <col min="3081" max="3081" width="15.6640625" style="25" customWidth="1"/>
    <col min="3082" max="3082" width="4.44140625" style="25" customWidth="1"/>
    <col min="3083" max="3328" width="8.88671875" style="25"/>
    <col min="3329" max="3330" width="3.6640625" style="25" customWidth="1"/>
    <col min="3331" max="3331" width="5.6640625" style="25" customWidth="1"/>
    <col min="3332" max="3332" width="17.6640625" style="25" customWidth="1"/>
    <col min="3333" max="3333" width="7.6640625" style="25" customWidth="1"/>
    <col min="3334" max="3334" width="12.5546875" style="25" customWidth="1"/>
    <col min="3335" max="3335" width="14.44140625" style="25" customWidth="1"/>
    <col min="3336" max="3336" width="5.6640625" style="25" customWidth="1"/>
    <col min="3337" max="3337" width="15.6640625" style="25" customWidth="1"/>
    <col min="3338" max="3338" width="4.44140625" style="25" customWidth="1"/>
    <col min="3339" max="3584" width="8.88671875" style="25"/>
    <col min="3585" max="3586" width="3.6640625" style="25" customWidth="1"/>
    <col min="3587" max="3587" width="5.6640625" style="25" customWidth="1"/>
    <col min="3588" max="3588" width="17.6640625" style="25" customWidth="1"/>
    <col min="3589" max="3589" width="7.6640625" style="25" customWidth="1"/>
    <col min="3590" max="3590" width="12.5546875" style="25" customWidth="1"/>
    <col min="3591" max="3591" width="14.44140625" style="25" customWidth="1"/>
    <col min="3592" max="3592" width="5.6640625" style="25" customWidth="1"/>
    <col min="3593" max="3593" width="15.6640625" style="25" customWidth="1"/>
    <col min="3594" max="3594" width="4.44140625" style="25" customWidth="1"/>
    <col min="3595" max="3840" width="8.88671875" style="25"/>
    <col min="3841" max="3842" width="3.6640625" style="25" customWidth="1"/>
    <col min="3843" max="3843" width="5.6640625" style="25" customWidth="1"/>
    <col min="3844" max="3844" width="17.6640625" style="25" customWidth="1"/>
    <col min="3845" max="3845" width="7.6640625" style="25" customWidth="1"/>
    <col min="3846" max="3846" width="12.5546875" style="25" customWidth="1"/>
    <col min="3847" max="3847" width="14.44140625" style="25" customWidth="1"/>
    <col min="3848" max="3848" width="5.6640625" style="25" customWidth="1"/>
    <col min="3849" max="3849" width="15.6640625" style="25" customWidth="1"/>
    <col min="3850" max="3850" width="4.44140625" style="25" customWidth="1"/>
    <col min="3851" max="4096" width="8.88671875" style="25"/>
    <col min="4097" max="4098" width="3.6640625" style="25" customWidth="1"/>
    <col min="4099" max="4099" width="5.6640625" style="25" customWidth="1"/>
    <col min="4100" max="4100" width="17.6640625" style="25" customWidth="1"/>
    <col min="4101" max="4101" width="7.6640625" style="25" customWidth="1"/>
    <col min="4102" max="4102" width="12.5546875" style="25" customWidth="1"/>
    <col min="4103" max="4103" width="14.44140625" style="25" customWidth="1"/>
    <col min="4104" max="4104" width="5.6640625" style="25" customWidth="1"/>
    <col min="4105" max="4105" width="15.6640625" style="25" customWidth="1"/>
    <col min="4106" max="4106" width="4.44140625" style="25" customWidth="1"/>
    <col min="4107" max="4352" width="8.88671875" style="25"/>
    <col min="4353" max="4354" width="3.6640625" style="25" customWidth="1"/>
    <col min="4355" max="4355" width="5.6640625" style="25" customWidth="1"/>
    <col min="4356" max="4356" width="17.6640625" style="25" customWidth="1"/>
    <col min="4357" max="4357" width="7.6640625" style="25" customWidth="1"/>
    <col min="4358" max="4358" width="12.5546875" style="25" customWidth="1"/>
    <col min="4359" max="4359" width="14.44140625" style="25" customWidth="1"/>
    <col min="4360" max="4360" width="5.6640625" style="25" customWidth="1"/>
    <col min="4361" max="4361" width="15.6640625" style="25" customWidth="1"/>
    <col min="4362" max="4362" width="4.44140625" style="25" customWidth="1"/>
    <col min="4363" max="4608" width="8.88671875" style="25"/>
    <col min="4609" max="4610" width="3.6640625" style="25" customWidth="1"/>
    <col min="4611" max="4611" width="5.6640625" style="25" customWidth="1"/>
    <col min="4612" max="4612" width="17.6640625" style="25" customWidth="1"/>
    <col min="4613" max="4613" width="7.6640625" style="25" customWidth="1"/>
    <col min="4614" max="4614" width="12.5546875" style="25" customWidth="1"/>
    <col min="4615" max="4615" width="14.44140625" style="25" customWidth="1"/>
    <col min="4616" max="4616" width="5.6640625" style="25" customWidth="1"/>
    <col min="4617" max="4617" width="15.6640625" style="25" customWidth="1"/>
    <col min="4618" max="4618" width="4.44140625" style="25" customWidth="1"/>
    <col min="4619" max="4864" width="8.88671875" style="25"/>
    <col min="4865" max="4866" width="3.6640625" style="25" customWidth="1"/>
    <col min="4867" max="4867" width="5.6640625" style="25" customWidth="1"/>
    <col min="4868" max="4868" width="17.6640625" style="25" customWidth="1"/>
    <col min="4869" max="4869" width="7.6640625" style="25" customWidth="1"/>
    <col min="4870" max="4870" width="12.5546875" style="25" customWidth="1"/>
    <col min="4871" max="4871" width="14.44140625" style="25" customWidth="1"/>
    <col min="4872" max="4872" width="5.6640625" style="25" customWidth="1"/>
    <col min="4873" max="4873" width="15.6640625" style="25" customWidth="1"/>
    <col min="4874" max="4874" width="4.44140625" style="25" customWidth="1"/>
    <col min="4875" max="5120" width="8.88671875" style="25"/>
    <col min="5121" max="5122" width="3.6640625" style="25" customWidth="1"/>
    <col min="5123" max="5123" width="5.6640625" style="25" customWidth="1"/>
    <col min="5124" max="5124" width="17.6640625" style="25" customWidth="1"/>
    <col min="5125" max="5125" width="7.6640625" style="25" customWidth="1"/>
    <col min="5126" max="5126" width="12.5546875" style="25" customWidth="1"/>
    <col min="5127" max="5127" width="14.44140625" style="25" customWidth="1"/>
    <col min="5128" max="5128" width="5.6640625" style="25" customWidth="1"/>
    <col min="5129" max="5129" width="15.6640625" style="25" customWidth="1"/>
    <col min="5130" max="5130" width="4.44140625" style="25" customWidth="1"/>
    <col min="5131" max="5376" width="8.88671875" style="25"/>
    <col min="5377" max="5378" width="3.6640625" style="25" customWidth="1"/>
    <col min="5379" max="5379" width="5.6640625" style="25" customWidth="1"/>
    <col min="5380" max="5380" width="17.6640625" style="25" customWidth="1"/>
    <col min="5381" max="5381" width="7.6640625" style="25" customWidth="1"/>
    <col min="5382" max="5382" width="12.5546875" style="25" customWidth="1"/>
    <col min="5383" max="5383" width="14.44140625" style="25" customWidth="1"/>
    <col min="5384" max="5384" width="5.6640625" style="25" customWidth="1"/>
    <col min="5385" max="5385" width="15.6640625" style="25" customWidth="1"/>
    <col min="5386" max="5386" width="4.44140625" style="25" customWidth="1"/>
    <col min="5387" max="5632" width="8.88671875" style="25"/>
    <col min="5633" max="5634" width="3.6640625" style="25" customWidth="1"/>
    <col min="5635" max="5635" width="5.6640625" style="25" customWidth="1"/>
    <col min="5636" max="5636" width="17.6640625" style="25" customWidth="1"/>
    <col min="5637" max="5637" width="7.6640625" style="25" customWidth="1"/>
    <col min="5638" max="5638" width="12.5546875" style="25" customWidth="1"/>
    <col min="5639" max="5639" width="14.44140625" style="25" customWidth="1"/>
    <col min="5640" max="5640" width="5.6640625" style="25" customWidth="1"/>
    <col min="5641" max="5641" width="15.6640625" style="25" customWidth="1"/>
    <col min="5642" max="5642" width="4.44140625" style="25" customWidth="1"/>
    <col min="5643" max="5888" width="8.88671875" style="25"/>
    <col min="5889" max="5890" width="3.6640625" style="25" customWidth="1"/>
    <col min="5891" max="5891" width="5.6640625" style="25" customWidth="1"/>
    <col min="5892" max="5892" width="17.6640625" style="25" customWidth="1"/>
    <col min="5893" max="5893" width="7.6640625" style="25" customWidth="1"/>
    <col min="5894" max="5894" width="12.5546875" style="25" customWidth="1"/>
    <col min="5895" max="5895" width="14.44140625" style="25" customWidth="1"/>
    <col min="5896" max="5896" width="5.6640625" style="25" customWidth="1"/>
    <col min="5897" max="5897" width="15.6640625" style="25" customWidth="1"/>
    <col min="5898" max="5898" width="4.44140625" style="25" customWidth="1"/>
    <col min="5899" max="6144" width="8.88671875" style="25"/>
    <col min="6145" max="6146" width="3.6640625" style="25" customWidth="1"/>
    <col min="6147" max="6147" width="5.6640625" style="25" customWidth="1"/>
    <col min="6148" max="6148" width="17.6640625" style="25" customWidth="1"/>
    <col min="6149" max="6149" width="7.6640625" style="25" customWidth="1"/>
    <col min="6150" max="6150" width="12.5546875" style="25" customWidth="1"/>
    <col min="6151" max="6151" width="14.44140625" style="25" customWidth="1"/>
    <col min="6152" max="6152" width="5.6640625" style="25" customWidth="1"/>
    <col min="6153" max="6153" width="15.6640625" style="25" customWidth="1"/>
    <col min="6154" max="6154" width="4.44140625" style="25" customWidth="1"/>
    <col min="6155" max="6400" width="8.88671875" style="25"/>
    <col min="6401" max="6402" width="3.6640625" style="25" customWidth="1"/>
    <col min="6403" max="6403" width="5.6640625" style="25" customWidth="1"/>
    <col min="6404" max="6404" width="17.6640625" style="25" customWidth="1"/>
    <col min="6405" max="6405" width="7.6640625" style="25" customWidth="1"/>
    <col min="6406" max="6406" width="12.5546875" style="25" customWidth="1"/>
    <col min="6407" max="6407" width="14.44140625" style="25" customWidth="1"/>
    <col min="6408" max="6408" width="5.6640625" style="25" customWidth="1"/>
    <col min="6409" max="6409" width="15.6640625" style="25" customWidth="1"/>
    <col min="6410" max="6410" width="4.44140625" style="25" customWidth="1"/>
    <col min="6411" max="6656" width="8.88671875" style="25"/>
    <col min="6657" max="6658" width="3.6640625" style="25" customWidth="1"/>
    <col min="6659" max="6659" width="5.6640625" style="25" customWidth="1"/>
    <col min="6660" max="6660" width="17.6640625" style="25" customWidth="1"/>
    <col min="6661" max="6661" width="7.6640625" style="25" customWidth="1"/>
    <col min="6662" max="6662" width="12.5546875" style="25" customWidth="1"/>
    <col min="6663" max="6663" width="14.44140625" style="25" customWidth="1"/>
    <col min="6664" max="6664" width="5.6640625" style="25" customWidth="1"/>
    <col min="6665" max="6665" width="15.6640625" style="25" customWidth="1"/>
    <col min="6666" max="6666" width="4.44140625" style="25" customWidth="1"/>
    <col min="6667" max="6912" width="8.88671875" style="25"/>
    <col min="6913" max="6914" width="3.6640625" style="25" customWidth="1"/>
    <col min="6915" max="6915" width="5.6640625" style="25" customWidth="1"/>
    <col min="6916" max="6916" width="17.6640625" style="25" customWidth="1"/>
    <col min="6917" max="6917" width="7.6640625" style="25" customWidth="1"/>
    <col min="6918" max="6918" width="12.5546875" style="25" customWidth="1"/>
    <col min="6919" max="6919" width="14.44140625" style="25" customWidth="1"/>
    <col min="6920" max="6920" width="5.6640625" style="25" customWidth="1"/>
    <col min="6921" max="6921" width="15.6640625" style="25" customWidth="1"/>
    <col min="6922" max="6922" width="4.44140625" style="25" customWidth="1"/>
    <col min="6923" max="7168" width="8.88671875" style="25"/>
    <col min="7169" max="7170" width="3.6640625" style="25" customWidth="1"/>
    <col min="7171" max="7171" width="5.6640625" style="25" customWidth="1"/>
    <col min="7172" max="7172" width="17.6640625" style="25" customWidth="1"/>
    <col min="7173" max="7173" width="7.6640625" style="25" customWidth="1"/>
    <col min="7174" max="7174" width="12.5546875" style="25" customWidth="1"/>
    <col min="7175" max="7175" width="14.44140625" style="25" customWidth="1"/>
    <col min="7176" max="7176" width="5.6640625" style="25" customWidth="1"/>
    <col min="7177" max="7177" width="15.6640625" style="25" customWidth="1"/>
    <col min="7178" max="7178" width="4.44140625" style="25" customWidth="1"/>
    <col min="7179" max="7424" width="8.88671875" style="25"/>
    <col min="7425" max="7426" width="3.6640625" style="25" customWidth="1"/>
    <col min="7427" max="7427" width="5.6640625" style="25" customWidth="1"/>
    <col min="7428" max="7428" width="17.6640625" style="25" customWidth="1"/>
    <col min="7429" max="7429" width="7.6640625" style="25" customWidth="1"/>
    <col min="7430" max="7430" width="12.5546875" style="25" customWidth="1"/>
    <col min="7431" max="7431" width="14.44140625" style="25" customWidth="1"/>
    <col min="7432" max="7432" width="5.6640625" style="25" customWidth="1"/>
    <col min="7433" max="7433" width="15.6640625" style="25" customWidth="1"/>
    <col min="7434" max="7434" width="4.44140625" style="25" customWidth="1"/>
    <col min="7435" max="7680" width="8.88671875" style="25"/>
    <col min="7681" max="7682" width="3.6640625" style="25" customWidth="1"/>
    <col min="7683" max="7683" width="5.6640625" style="25" customWidth="1"/>
    <col min="7684" max="7684" width="17.6640625" style="25" customWidth="1"/>
    <col min="7685" max="7685" width="7.6640625" style="25" customWidth="1"/>
    <col min="7686" max="7686" width="12.5546875" style="25" customWidth="1"/>
    <col min="7687" max="7687" width="14.44140625" style="25" customWidth="1"/>
    <col min="7688" max="7688" width="5.6640625" style="25" customWidth="1"/>
    <col min="7689" max="7689" width="15.6640625" style="25" customWidth="1"/>
    <col min="7690" max="7690" width="4.44140625" style="25" customWidth="1"/>
    <col min="7691" max="7936" width="8.88671875" style="25"/>
    <col min="7937" max="7938" width="3.6640625" style="25" customWidth="1"/>
    <col min="7939" max="7939" width="5.6640625" style="25" customWidth="1"/>
    <col min="7940" max="7940" width="17.6640625" style="25" customWidth="1"/>
    <col min="7941" max="7941" width="7.6640625" style="25" customWidth="1"/>
    <col min="7942" max="7942" width="12.5546875" style="25" customWidth="1"/>
    <col min="7943" max="7943" width="14.44140625" style="25" customWidth="1"/>
    <col min="7944" max="7944" width="5.6640625" style="25" customWidth="1"/>
    <col min="7945" max="7945" width="15.6640625" style="25" customWidth="1"/>
    <col min="7946" max="7946" width="4.44140625" style="25" customWidth="1"/>
    <col min="7947" max="8192" width="8.88671875" style="25"/>
    <col min="8193" max="8194" width="3.6640625" style="25" customWidth="1"/>
    <col min="8195" max="8195" width="5.6640625" style="25" customWidth="1"/>
    <col min="8196" max="8196" width="17.6640625" style="25" customWidth="1"/>
    <col min="8197" max="8197" width="7.6640625" style="25" customWidth="1"/>
    <col min="8198" max="8198" width="12.5546875" style="25" customWidth="1"/>
    <col min="8199" max="8199" width="14.44140625" style="25" customWidth="1"/>
    <col min="8200" max="8200" width="5.6640625" style="25" customWidth="1"/>
    <col min="8201" max="8201" width="15.6640625" style="25" customWidth="1"/>
    <col min="8202" max="8202" width="4.44140625" style="25" customWidth="1"/>
    <col min="8203" max="8448" width="8.88671875" style="25"/>
    <col min="8449" max="8450" width="3.6640625" style="25" customWidth="1"/>
    <col min="8451" max="8451" width="5.6640625" style="25" customWidth="1"/>
    <col min="8452" max="8452" width="17.6640625" style="25" customWidth="1"/>
    <col min="8453" max="8453" width="7.6640625" style="25" customWidth="1"/>
    <col min="8454" max="8454" width="12.5546875" style="25" customWidth="1"/>
    <col min="8455" max="8455" width="14.44140625" style="25" customWidth="1"/>
    <col min="8456" max="8456" width="5.6640625" style="25" customWidth="1"/>
    <col min="8457" max="8457" width="15.6640625" style="25" customWidth="1"/>
    <col min="8458" max="8458" width="4.44140625" style="25" customWidth="1"/>
    <col min="8459" max="8704" width="8.88671875" style="25"/>
    <col min="8705" max="8706" width="3.6640625" style="25" customWidth="1"/>
    <col min="8707" max="8707" width="5.6640625" style="25" customWidth="1"/>
    <col min="8708" max="8708" width="17.6640625" style="25" customWidth="1"/>
    <col min="8709" max="8709" width="7.6640625" style="25" customWidth="1"/>
    <col min="8710" max="8710" width="12.5546875" style="25" customWidth="1"/>
    <col min="8711" max="8711" width="14.44140625" style="25" customWidth="1"/>
    <col min="8712" max="8712" width="5.6640625" style="25" customWidth="1"/>
    <col min="8713" max="8713" width="15.6640625" style="25" customWidth="1"/>
    <col min="8714" max="8714" width="4.44140625" style="25" customWidth="1"/>
    <col min="8715" max="8960" width="8.88671875" style="25"/>
    <col min="8961" max="8962" width="3.6640625" style="25" customWidth="1"/>
    <col min="8963" max="8963" width="5.6640625" style="25" customWidth="1"/>
    <col min="8964" max="8964" width="17.6640625" style="25" customWidth="1"/>
    <col min="8965" max="8965" width="7.6640625" style="25" customWidth="1"/>
    <col min="8966" max="8966" width="12.5546875" style="25" customWidth="1"/>
    <col min="8967" max="8967" width="14.44140625" style="25" customWidth="1"/>
    <col min="8968" max="8968" width="5.6640625" style="25" customWidth="1"/>
    <col min="8969" max="8969" width="15.6640625" style="25" customWidth="1"/>
    <col min="8970" max="8970" width="4.44140625" style="25" customWidth="1"/>
    <col min="8971" max="9216" width="8.88671875" style="25"/>
    <col min="9217" max="9218" width="3.6640625" style="25" customWidth="1"/>
    <col min="9219" max="9219" width="5.6640625" style="25" customWidth="1"/>
    <col min="9220" max="9220" width="17.6640625" style="25" customWidth="1"/>
    <col min="9221" max="9221" width="7.6640625" style="25" customWidth="1"/>
    <col min="9222" max="9222" width="12.5546875" style="25" customWidth="1"/>
    <col min="9223" max="9223" width="14.44140625" style="25" customWidth="1"/>
    <col min="9224" max="9224" width="5.6640625" style="25" customWidth="1"/>
    <col min="9225" max="9225" width="15.6640625" style="25" customWidth="1"/>
    <col min="9226" max="9226" width="4.44140625" style="25" customWidth="1"/>
    <col min="9227" max="9472" width="8.88671875" style="25"/>
    <col min="9473" max="9474" width="3.6640625" style="25" customWidth="1"/>
    <col min="9475" max="9475" width="5.6640625" style="25" customWidth="1"/>
    <col min="9476" max="9476" width="17.6640625" style="25" customWidth="1"/>
    <col min="9477" max="9477" width="7.6640625" style="25" customWidth="1"/>
    <col min="9478" max="9478" width="12.5546875" style="25" customWidth="1"/>
    <col min="9479" max="9479" width="14.44140625" style="25" customWidth="1"/>
    <col min="9480" max="9480" width="5.6640625" style="25" customWidth="1"/>
    <col min="9481" max="9481" width="15.6640625" style="25" customWidth="1"/>
    <col min="9482" max="9482" width="4.44140625" style="25" customWidth="1"/>
    <col min="9483" max="9728" width="8.88671875" style="25"/>
    <col min="9729" max="9730" width="3.6640625" style="25" customWidth="1"/>
    <col min="9731" max="9731" width="5.6640625" style="25" customWidth="1"/>
    <col min="9732" max="9732" width="17.6640625" style="25" customWidth="1"/>
    <col min="9733" max="9733" width="7.6640625" style="25" customWidth="1"/>
    <col min="9734" max="9734" width="12.5546875" style="25" customWidth="1"/>
    <col min="9735" max="9735" width="14.44140625" style="25" customWidth="1"/>
    <col min="9736" max="9736" width="5.6640625" style="25" customWidth="1"/>
    <col min="9737" max="9737" width="15.6640625" style="25" customWidth="1"/>
    <col min="9738" max="9738" width="4.44140625" style="25" customWidth="1"/>
    <col min="9739" max="9984" width="8.88671875" style="25"/>
    <col min="9985" max="9986" width="3.6640625" style="25" customWidth="1"/>
    <col min="9987" max="9987" width="5.6640625" style="25" customWidth="1"/>
    <col min="9988" max="9988" width="17.6640625" style="25" customWidth="1"/>
    <col min="9989" max="9989" width="7.6640625" style="25" customWidth="1"/>
    <col min="9990" max="9990" width="12.5546875" style="25" customWidth="1"/>
    <col min="9991" max="9991" width="14.44140625" style="25" customWidth="1"/>
    <col min="9992" max="9992" width="5.6640625" style="25" customWidth="1"/>
    <col min="9993" max="9993" width="15.6640625" style="25" customWidth="1"/>
    <col min="9994" max="9994" width="4.44140625" style="25" customWidth="1"/>
    <col min="9995" max="10240" width="8.88671875" style="25"/>
    <col min="10241" max="10242" width="3.6640625" style="25" customWidth="1"/>
    <col min="10243" max="10243" width="5.6640625" style="25" customWidth="1"/>
    <col min="10244" max="10244" width="17.6640625" style="25" customWidth="1"/>
    <col min="10245" max="10245" width="7.6640625" style="25" customWidth="1"/>
    <col min="10246" max="10246" width="12.5546875" style="25" customWidth="1"/>
    <col min="10247" max="10247" width="14.44140625" style="25" customWidth="1"/>
    <col min="10248" max="10248" width="5.6640625" style="25" customWidth="1"/>
    <col min="10249" max="10249" width="15.6640625" style="25" customWidth="1"/>
    <col min="10250" max="10250" width="4.44140625" style="25" customWidth="1"/>
    <col min="10251" max="10496" width="8.88671875" style="25"/>
    <col min="10497" max="10498" width="3.6640625" style="25" customWidth="1"/>
    <col min="10499" max="10499" width="5.6640625" style="25" customWidth="1"/>
    <col min="10500" max="10500" width="17.6640625" style="25" customWidth="1"/>
    <col min="10501" max="10501" width="7.6640625" style="25" customWidth="1"/>
    <col min="10502" max="10502" width="12.5546875" style="25" customWidth="1"/>
    <col min="10503" max="10503" width="14.44140625" style="25" customWidth="1"/>
    <col min="10504" max="10504" width="5.6640625" style="25" customWidth="1"/>
    <col min="10505" max="10505" width="15.6640625" style="25" customWidth="1"/>
    <col min="10506" max="10506" width="4.44140625" style="25" customWidth="1"/>
    <col min="10507" max="10752" width="8.88671875" style="25"/>
    <col min="10753" max="10754" width="3.6640625" style="25" customWidth="1"/>
    <col min="10755" max="10755" width="5.6640625" style="25" customWidth="1"/>
    <col min="10756" max="10756" width="17.6640625" style="25" customWidth="1"/>
    <col min="10757" max="10757" width="7.6640625" style="25" customWidth="1"/>
    <col min="10758" max="10758" width="12.5546875" style="25" customWidth="1"/>
    <col min="10759" max="10759" width="14.44140625" style="25" customWidth="1"/>
    <col min="10760" max="10760" width="5.6640625" style="25" customWidth="1"/>
    <col min="10761" max="10761" width="15.6640625" style="25" customWidth="1"/>
    <col min="10762" max="10762" width="4.44140625" style="25" customWidth="1"/>
    <col min="10763" max="11008" width="8.88671875" style="25"/>
    <col min="11009" max="11010" width="3.6640625" style="25" customWidth="1"/>
    <col min="11011" max="11011" width="5.6640625" style="25" customWidth="1"/>
    <col min="11012" max="11012" width="17.6640625" style="25" customWidth="1"/>
    <col min="11013" max="11013" width="7.6640625" style="25" customWidth="1"/>
    <col min="11014" max="11014" width="12.5546875" style="25" customWidth="1"/>
    <col min="11015" max="11015" width="14.44140625" style="25" customWidth="1"/>
    <col min="11016" max="11016" width="5.6640625" style="25" customWidth="1"/>
    <col min="11017" max="11017" width="15.6640625" style="25" customWidth="1"/>
    <col min="11018" max="11018" width="4.44140625" style="25" customWidth="1"/>
    <col min="11019" max="11264" width="8.88671875" style="25"/>
    <col min="11265" max="11266" width="3.6640625" style="25" customWidth="1"/>
    <col min="11267" max="11267" width="5.6640625" style="25" customWidth="1"/>
    <col min="11268" max="11268" width="17.6640625" style="25" customWidth="1"/>
    <col min="11269" max="11269" width="7.6640625" style="25" customWidth="1"/>
    <col min="11270" max="11270" width="12.5546875" style="25" customWidth="1"/>
    <col min="11271" max="11271" width="14.44140625" style="25" customWidth="1"/>
    <col min="11272" max="11272" width="5.6640625" style="25" customWidth="1"/>
    <col min="11273" max="11273" width="15.6640625" style="25" customWidth="1"/>
    <col min="11274" max="11274" width="4.44140625" style="25" customWidth="1"/>
    <col min="11275" max="11520" width="8.88671875" style="25"/>
    <col min="11521" max="11522" width="3.6640625" style="25" customWidth="1"/>
    <col min="11523" max="11523" width="5.6640625" style="25" customWidth="1"/>
    <col min="11524" max="11524" width="17.6640625" style="25" customWidth="1"/>
    <col min="11525" max="11525" width="7.6640625" style="25" customWidth="1"/>
    <col min="11526" max="11526" width="12.5546875" style="25" customWidth="1"/>
    <col min="11527" max="11527" width="14.44140625" style="25" customWidth="1"/>
    <col min="11528" max="11528" width="5.6640625" style="25" customWidth="1"/>
    <col min="11529" max="11529" width="15.6640625" style="25" customWidth="1"/>
    <col min="11530" max="11530" width="4.44140625" style="25" customWidth="1"/>
    <col min="11531" max="11776" width="8.88671875" style="25"/>
    <col min="11777" max="11778" width="3.6640625" style="25" customWidth="1"/>
    <col min="11779" max="11779" width="5.6640625" style="25" customWidth="1"/>
    <col min="11780" max="11780" width="17.6640625" style="25" customWidth="1"/>
    <col min="11781" max="11781" width="7.6640625" style="25" customWidth="1"/>
    <col min="11782" max="11782" width="12.5546875" style="25" customWidth="1"/>
    <col min="11783" max="11783" width="14.44140625" style="25" customWidth="1"/>
    <col min="11784" max="11784" width="5.6640625" style="25" customWidth="1"/>
    <col min="11785" max="11785" width="15.6640625" style="25" customWidth="1"/>
    <col min="11786" max="11786" width="4.44140625" style="25" customWidth="1"/>
    <col min="11787" max="12032" width="8.88671875" style="25"/>
    <col min="12033" max="12034" width="3.6640625" style="25" customWidth="1"/>
    <col min="12035" max="12035" width="5.6640625" style="25" customWidth="1"/>
    <col min="12036" max="12036" width="17.6640625" style="25" customWidth="1"/>
    <col min="12037" max="12037" width="7.6640625" style="25" customWidth="1"/>
    <col min="12038" max="12038" width="12.5546875" style="25" customWidth="1"/>
    <col min="12039" max="12039" width="14.44140625" style="25" customWidth="1"/>
    <col min="12040" max="12040" width="5.6640625" style="25" customWidth="1"/>
    <col min="12041" max="12041" width="15.6640625" style="25" customWidth="1"/>
    <col min="12042" max="12042" width="4.44140625" style="25" customWidth="1"/>
    <col min="12043" max="12288" width="8.88671875" style="25"/>
    <col min="12289" max="12290" width="3.6640625" style="25" customWidth="1"/>
    <col min="12291" max="12291" width="5.6640625" style="25" customWidth="1"/>
    <col min="12292" max="12292" width="17.6640625" style="25" customWidth="1"/>
    <col min="12293" max="12293" width="7.6640625" style="25" customWidth="1"/>
    <col min="12294" max="12294" width="12.5546875" style="25" customWidth="1"/>
    <col min="12295" max="12295" width="14.44140625" style="25" customWidth="1"/>
    <col min="12296" max="12296" width="5.6640625" style="25" customWidth="1"/>
    <col min="12297" max="12297" width="15.6640625" style="25" customWidth="1"/>
    <col min="12298" max="12298" width="4.44140625" style="25" customWidth="1"/>
    <col min="12299" max="12544" width="8.88671875" style="25"/>
    <col min="12545" max="12546" width="3.6640625" style="25" customWidth="1"/>
    <col min="12547" max="12547" width="5.6640625" style="25" customWidth="1"/>
    <col min="12548" max="12548" width="17.6640625" style="25" customWidth="1"/>
    <col min="12549" max="12549" width="7.6640625" style="25" customWidth="1"/>
    <col min="12550" max="12550" width="12.5546875" style="25" customWidth="1"/>
    <col min="12551" max="12551" width="14.44140625" style="25" customWidth="1"/>
    <col min="12552" max="12552" width="5.6640625" style="25" customWidth="1"/>
    <col min="12553" max="12553" width="15.6640625" style="25" customWidth="1"/>
    <col min="12554" max="12554" width="4.44140625" style="25" customWidth="1"/>
    <col min="12555" max="12800" width="8.88671875" style="25"/>
    <col min="12801" max="12802" width="3.6640625" style="25" customWidth="1"/>
    <col min="12803" max="12803" width="5.6640625" style="25" customWidth="1"/>
    <col min="12804" max="12804" width="17.6640625" style="25" customWidth="1"/>
    <col min="12805" max="12805" width="7.6640625" style="25" customWidth="1"/>
    <col min="12806" max="12806" width="12.5546875" style="25" customWidth="1"/>
    <col min="12807" max="12807" width="14.44140625" style="25" customWidth="1"/>
    <col min="12808" max="12808" width="5.6640625" style="25" customWidth="1"/>
    <col min="12809" max="12809" width="15.6640625" style="25" customWidth="1"/>
    <col min="12810" max="12810" width="4.44140625" style="25" customWidth="1"/>
    <col min="12811" max="13056" width="8.88671875" style="25"/>
    <col min="13057" max="13058" width="3.6640625" style="25" customWidth="1"/>
    <col min="13059" max="13059" width="5.6640625" style="25" customWidth="1"/>
    <col min="13060" max="13060" width="17.6640625" style="25" customWidth="1"/>
    <col min="13061" max="13061" width="7.6640625" style="25" customWidth="1"/>
    <col min="13062" max="13062" width="12.5546875" style="25" customWidth="1"/>
    <col min="13063" max="13063" width="14.44140625" style="25" customWidth="1"/>
    <col min="13064" max="13064" width="5.6640625" style="25" customWidth="1"/>
    <col min="13065" max="13065" width="15.6640625" style="25" customWidth="1"/>
    <col min="13066" max="13066" width="4.44140625" style="25" customWidth="1"/>
    <col min="13067" max="13312" width="8.88671875" style="25"/>
    <col min="13313" max="13314" width="3.6640625" style="25" customWidth="1"/>
    <col min="13315" max="13315" width="5.6640625" style="25" customWidth="1"/>
    <col min="13316" max="13316" width="17.6640625" style="25" customWidth="1"/>
    <col min="13317" max="13317" width="7.6640625" style="25" customWidth="1"/>
    <col min="13318" max="13318" width="12.5546875" style="25" customWidth="1"/>
    <col min="13319" max="13319" width="14.44140625" style="25" customWidth="1"/>
    <col min="13320" max="13320" width="5.6640625" style="25" customWidth="1"/>
    <col min="13321" max="13321" width="15.6640625" style="25" customWidth="1"/>
    <col min="13322" max="13322" width="4.44140625" style="25" customWidth="1"/>
    <col min="13323" max="13568" width="8.88671875" style="25"/>
    <col min="13569" max="13570" width="3.6640625" style="25" customWidth="1"/>
    <col min="13571" max="13571" width="5.6640625" style="25" customWidth="1"/>
    <col min="13572" max="13572" width="17.6640625" style="25" customWidth="1"/>
    <col min="13573" max="13573" width="7.6640625" style="25" customWidth="1"/>
    <col min="13574" max="13574" width="12.5546875" style="25" customWidth="1"/>
    <col min="13575" max="13575" width="14.44140625" style="25" customWidth="1"/>
    <col min="13576" max="13576" width="5.6640625" style="25" customWidth="1"/>
    <col min="13577" max="13577" width="15.6640625" style="25" customWidth="1"/>
    <col min="13578" max="13578" width="4.44140625" style="25" customWidth="1"/>
    <col min="13579" max="13824" width="8.88671875" style="25"/>
    <col min="13825" max="13826" width="3.6640625" style="25" customWidth="1"/>
    <col min="13827" max="13827" width="5.6640625" style="25" customWidth="1"/>
    <col min="13828" max="13828" width="17.6640625" style="25" customWidth="1"/>
    <col min="13829" max="13829" width="7.6640625" style="25" customWidth="1"/>
    <col min="13830" max="13830" width="12.5546875" style="25" customWidth="1"/>
    <col min="13831" max="13831" width="14.44140625" style="25" customWidth="1"/>
    <col min="13832" max="13832" width="5.6640625" style="25" customWidth="1"/>
    <col min="13833" max="13833" width="15.6640625" style="25" customWidth="1"/>
    <col min="13834" max="13834" width="4.44140625" style="25" customWidth="1"/>
    <col min="13835" max="14080" width="8.88671875" style="25"/>
    <col min="14081" max="14082" width="3.6640625" style="25" customWidth="1"/>
    <col min="14083" max="14083" width="5.6640625" style="25" customWidth="1"/>
    <col min="14084" max="14084" width="17.6640625" style="25" customWidth="1"/>
    <col min="14085" max="14085" width="7.6640625" style="25" customWidth="1"/>
    <col min="14086" max="14086" width="12.5546875" style="25" customWidth="1"/>
    <col min="14087" max="14087" width="14.44140625" style="25" customWidth="1"/>
    <col min="14088" max="14088" width="5.6640625" style="25" customWidth="1"/>
    <col min="14089" max="14089" width="15.6640625" style="25" customWidth="1"/>
    <col min="14090" max="14090" width="4.44140625" style="25" customWidth="1"/>
    <col min="14091" max="14336" width="8.88671875" style="25"/>
    <col min="14337" max="14338" width="3.6640625" style="25" customWidth="1"/>
    <col min="14339" max="14339" width="5.6640625" style="25" customWidth="1"/>
    <col min="14340" max="14340" width="17.6640625" style="25" customWidth="1"/>
    <col min="14341" max="14341" width="7.6640625" style="25" customWidth="1"/>
    <col min="14342" max="14342" width="12.5546875" style="25" customWidth="1"/>
    <col min="14343" max="14343" width="14.44140625" style="25" customWidth="1"/>
    <col min="14344" max="14344" width="5.6640625" style="25" customWidth="1"/>
    <col min="14345" max="14345" width="15.6640625" style="25" customWidth="1"/>
    <col min="14346" max="14346" width="4.44140625" style="25" customWidth="1"/>
    <col min="14347" max="14592" width="8.88671875" style="25"/>
    <col min="14593" max="14594" width="3.6640625" style="25" customWidth="1"/>
    <col min="14595" max="14595" width="5.6640625" style="25" customWidth="1"/>
    <col min="14596" max="14596" width="17.6640625" style="25" customWidth="1"/>
    <col min="14597" max="14597" width="7.6640625" style="25" customWidth="1"/>
    <col min="14598" max="14598" width="12.5546875" style="25" customWidth="1"/>
    <col min="14599" max="14599" width="14.44140625" style="25" customWidth="1"/>
    <col min="14600" max="14600" width="5.6640625" style="25" customWidth="1"/>
    <col min="14601" max="14601" width="15.6640625" style="25" customWidth="1"/>
    <col min="14602" max="14602" width="4.44140625" style="25" customWidth="1"/>
    <col min="14603" max="14848" width="8.88671875" style="25"/>
    <col min="14849" max="14850" width="3.6640625" style="25" customWidth="1"/>
    <col min="14851" max="14851" width="5.6640625" style="25" customWidth="1"/>
    <col min="14852" max="14852" width="17.6640625" style="25" customWidth="1"/>
    <col min="14853" max="14853" width="7.6640625" style="25" customWidth="1"/>
    <col min="14854" max="14854" width="12.5546875" style="25" customWidth="1"/>
    <col min="14855" max="14855" width="14.44140625" style="25" customWidth="1"/>
    <col min="14856" max="14856" width="5.6640625" style="25" customWidth="1"/>
    <col min="14857" max="14857" width="15.6640625" style="25" customWidth="1"/>
    <col min="14858" max="14858" width="4.44140625" style="25" customWidth="1"/>
    <col min="14859" max="15104" width="8.88671875" style="25"/>
    <col min="15105" max="15106" width="3.6640625" style="25" customWidth="1"/>
    <col min="15107" max="15107" width="5.6640625" style="25" customWidth="1"/>
    <col min="15108" max="15108" width="17.6640625" style="25" customWidth="1"/>
    <col min="15109" max="15109" width="7.6640625" style="25" customWidth="1"/>
    <col min="15110" max="15110" width="12.5546875" style="25" customWidth="1"/>
    <col min="15111" max="15111" width="14.44140625" style="25" customWidth="1"/>
    <col min="15112" max="15112" width="5.6640625" style="25" customWidth="1"/>
    <col min="15113" max="15113" width="15.6640625" style="25" customWidth="1"/>
    <col min="15114" max="15114" width="4.44140625" style="25" customWidth="1"/>
    <col min="15115" max="15360" width="8.88671875" style="25"/>
    <col min="15361" max="15362" width="3.6640625" style="25" customWidth="1"/>
    <col min="15363" max="15363" width="5.6640625" style="25" customWidth="1"/>
    <col min="15364" max="15364" width="17.6640625" style="25" customWidth="1"/>
    <col min="15365" max="15365" width="7.6640625" style="25" customWidth="1"/>
    <col min="15366" max="15366" width="12.5546875" style="25" customWidth="1"/>
    <col min="15367" max="15367" width="14.44140625" style="25" customWidth="1"/>
    <col min="15368" max="15368" width="5.6640625" style="25" customWidth="1"/>
    <col min="15369" max="15369" width="15.6640625" style="25" customWidth="1"/>
    <col min="15370" max="15370" width="4.44140625" style="25" customWidth="1"/>
    <col min="15371" max="15616" width="8.88671875" style="25"/>
    <col min="15617" max="15618" width="3.6640625" style="25" customWidth="1"/>
    <col min="15619" max="15619" width="5.6640625" style="25" customWidth="1"/>
    <col min="15620" max="15620" width="17.6640625" style="25" customWidth="1"/>
    <col min="15621" max="15621" width="7.6640625" style="25" customWidth="1"/>
    <col min="15622" max="15622" width="12.5546875" style="25" customWidth="1"/>
    <col min="15623" max="15623" width="14.44140625" style="25" customWidth="1"/>
    <col min="15624" max="15624" width="5.6640625" style="25" customWidth="1"/>
    <col min="15625" max="15625" width="15.6640625" style="25" customWidth="1"/>
    <col min="15626" max="15626" width="4.44140625" style="25" customWidth="1"/>
    <col min="15627" max="15872" width="8.88671875" style="25"/>
    <col min="15873" max="15874" width="3.6640625" style="25" customWidth="1"/>
    <col min="15875" max="15875" width="5.6640625" style="25" customWidth="1"/>
    <col min="15876" max="15876" width="17.6640625" style="25" customWidth="1"/>
    <col min="15877" max="15877" width="7.6640625" style="25" customWidth="1"/>
    <col min="15878" max="15878" width="12.5546875" style="25" customWidth="1"/>
    <col min="15879" max="15879" width="14.44140625" style="25" customWidth="1"/>
    <col min="15880" max="15880" width="5.6640625" style="25" customWidth="1"/>
    <col min="15881" max="15881" width="15.6640625" style="25" customWidth="1"/>
    <col min="15882" max="15882" width="4.44140625" style="25" customWidth="1"/>
    <col min="15883" max="16128" width="8.88671875" style="25"/>
    <col min="16129" max="16130" width="3.6640625" style="25" customWidth="1"/>
    <col min="16131" max="16131" width="5.6640625" style="25" customWidth="1"/>
    <col min="16132" max="16132" width="17.6640625" style="25" customWidth="1"/>
    <col min="16133" max="16133" width="7.6640625" style="25" customWidth="1"/>
    <col min="16134" max="16134" width="12.5546875" style="25" customWidth="1"/>
    <col min="16135" max="16135" width="14.44140625" style="25" customWidth="1"/>
    <col min="16136" max="16136" width="5.6640625" style="25" customWidth="1"/>
    <col min="16137" max="16137" width="15.6640625" style="25" customWidth="1"/>
    <col min="16138" max="16138" width="4.44140625" style="25" customWidth="1"/>
    <col min="16139" max="16384" width="8.88671875" style="25"/>
  </cols>
  <sheetData>
    <row r="1" spans="1:10" x14ac:dyDescent="0.25">
      <c r="A1" s="33"/>
      <c r="B1" s="41"/>
      <c r="C1" s="41"/>
      <c r="D1" s="41"/>
      <c r="E1" s="23"/>
      <c r="F1" s="23"/>
      <c r="G1" s="23"/>
      <c r="H1" s="23"/>
      <c r="I1" s="24" t="s">
        <v>94</v>
      </c>
      <c r="J1" s="23"/>
    </row>
    <row r="2" spans="1:10" x14ac:dyDescent="0.25">
      <c r="A2" s="33"/>
      <c r="B2" s="41"/>
      <c r="C2" s="41"/>
      <c r="D2" s="41"/>
      <c r="E2" s="23"/>
      <c r="F2" s="26" t="s">
        <v>0</v>
      </c>
      <c r="G2" s="23"/>
      <c r="H2" s="23"/>
      <c r="I2" s="23"/>
      <c r="J2" s="23"/>
    </row>
    <row r="3" spans="1:10" x14ac:dyDescent="0.25">
      <c r="A3" s="33"/>
      <c r="B3" s="41"/>
      <c r="C3" s="41"/>
      <c r="D3" s="41"/>
      <c r="E3" s="23"/>
      <c r="F3" s="26"/>
      <c r="G3" s="23"/>
      <c r="H3" s="23"/>
      <c r="I3" s="23"/>
      <c r="J3" s="23"/>
    </row>
    <row r="4" spans="1:10" x14ac:dyDescent="0.25">
      <c r="A4" s="33"/>
      <c r="B4" s="41"/>
      <c r="C4" s="41"/>
      <c r="D4" s="41"/>
      <c r="E4" s="23"/>
      <c r="F4" s="40" t="s">
        <v>95</v>
      </c>
      <c r="G4" s="23"/>
      <c r="H4" s="23"/>
      <c r="I4" s="23"/>
      <c r="J4" s="23"/>
    </row>
    <row r="5" spans="1:10" x14ac:dyDescent="0.25">
      <c r="A5" s="33"/>
      <c r="B5" s="41"/>
      <c r="C5" s="41"/>
      <c r="D5" s="41"/>
      <c r="E5" s="23"/>
      <c r="F5" s="26" t="s">
        <v>96</v>
      </c>
      <c r="G5" s="23"/>
      <c r="H5" s="23"/>
      <c r="I5" s="23"/>
      <c r="J5" s="23"/>
    </row>
    <row r="6" spans="1:10" x14ac:dyDescent="0.25">
      <c r="A6" s="33"/>
      <c r="B6" s="41"/>
      <c r="C6" s="41"/>
      <c r="D6" s="41"/>
      <c r="E6" s="23"/>
      <c r="F6" s="27"/>
      <c r="G6" s="23"/>
      <c r="H6" s="23"/>
      <c r="I6" s="23"/>
      <c r="J6" s="23"/>
    </row>
    <row r="7" spans="1:10" x14ac:dyDescent="0.25">
      <c r="A7" s="33"/>
      <c r="B7" s="41"/>
      <c r="C7" s="41"/>
      <c r="D7" s="41"/>
      <c r="E7" s="27" t="s">
        <v>2</v>
      </c>
      <c r="F7" s="40"/>
      <c r="G7" s="85" t="s">
        <v>113</v>
      </c>
      <c r="H7" s="23"/>
      <c r="I7" s="23"/>
      <c r="J7" s="23"/>
    </row>
    <row r="8" spans="1:10" x14ac:dyDescent="0.25">
      <c r="A8" s="33"/>
      <c r="B8" s="41"/>
      <c r="C8" s="41"/>
      <c r="D8" s="41"/>
      <c r="E8" s="23"/>
      <c r="F8" s="40"/>
      <c r="G8" s="23"/>
      <c r="H8" s="23"/>
      <c r="I8" s="23"/>
      <c r="J8" s="23"/>
    </row>
    <row r="9" spans="1:10" x14ac:dyDescent="0.25">
      <c r="A9" s="33"/>
      <c r="B9" s="41"/>
      <c r="C9" s="41"/>
      <c r="D9" s="41"/>
      <c r="E9" s="23"/>
      <c r="F9" s="40"/>
      <c r="G9" s="23"/>
      <c r="H9" s="23"/>
      <c r="I9" s="23"/>
      <c r="J9" s="23"/>
    </row>
    <row r="10" spans="1:10" x14ac:dyDescent="0.25">
      <c r="A10" s="33"/>
      <c r="B10" s="41"/>
      <c r="C10" s="41"/>
      <c r="D10" s="41"/>
      <c r="E10" s="23"/>
      <c r="F10" s="40"/>
      <c r="G10" s="23"/>
      <c r="H10" s="23"/>
      <c r="I10" s="23"/>
      <c r="J10" s="23"/>
    </row>
    <row r="11" spans="1:10" x14ac:dyDescent="0.25">
      <c r="A11" s="33"/>
      <c r="B11" s="41"/>
      <c r="C11" s="41"/>
      <c r="D11" s="41"/>
      <c r="E11" s="23"/>
      <c r="F11" s="23"/>
      <c r="G11" s="23"/>
      <c r="H11" s="23"/>
      <c r="I11" s="23"/>
      <c r="J11" s="23"/>
    </row>
    <row r="12" spans="1:10" ht="15" customHeight="1" x14ac:dyDescent="0.25">
      <c r="A12" s="33" t="s">
        <v>25</v>
      </c>
      <c r="B12" s="41" t="s">
        <v>26</v>
      </c>
      <c r="C12" s="41"/>
      <c r="D12" s="41"/>
      <c r="E12" s="23"/>
      <c r="F12" s="23"/>
      <c r="G12" s="23"/>
      <c r="H12" s="23"/>
      <c r="I12" s="23"/>
      <c r="J12" s="23"/>
    </row>
    <row r="13" spans="1:10" ht="12.75" customHeight="1" x14ac:dyDescent="0.25">
      <c r="A13" s="33"/>
      <c r="B13" s="41"/>
      <c r="C13" s="41" t="s">
        <v>27</v>
      </c>
      <c r="D13" s="41"/>
      <c r="E13" s="23"/>
      <c r="F13" s="23"/>
      <c r="G13" s="23"/>
      <c r="H13" s="33" t="s">
        <v>16</v>
      </c>
      <c r="I13" s="42">
        <v>7999999</v>
      </c>
      <c r="J13" s="23"/>
    </row>
    <row r="14" spans="1:10" ht="12.75" customHeight="1" x14ac:dyDescent="0.25">
      <c r="A14" s="33"/>
      <c r="B14" s="41"/>
      <c r="C14" s="41" t="s">
        <v>28</v>
      </c>
      <c r="D14" s="41"/>
      <c r="E14" s="23"/>
      <c r="F14" s="23"/>
      <c r="G14" s="23"/>
      <c r="H14" s="33" t="s">
        <v>16</v>
      </c>
      <c r="I14" s="44">
        <v>111111</v>
      </c>
      <c r="J14" s="23"/>
    </row>
    <row r="15" spans="1:10" ht="12.75" customHeight="1" x14ac:dyDescent="0.25">
      <c r="A15" s="33"/>
      <c r="B15" s="41"/>
      <c r="C15" s="41" t="s">
        <v>29</v>
      </c>
      <c r="D15" s="41"/>
      <c r="E15" s="23"/>
      <c r="F15" s="23"/>
      <c r="G15" s="23"/>
      <c r="H15" s="33" t="s">
        <v>16</v>
      </c>
      <c r="I15" s="44">
        <v>3333333</v>
      </c>
      <c r="J15" s="23"/>
    </row>
    <row r="16" spans="1:10" ht="12.75" customHeight="1" x14ac:dyDescent="0.25">
      <c r="A16" s="33"/>
      <c r="B16" s="41"/>
      <c r="C16" s="41" t="s">
        <v>30</v>
      </c>
      <c r="D16" s="41"/>
      <c r="E16" s="23"/>
      <c r="F16" s="23"/>
      <c r="G16" s="23"/>
      <c r="H16" s="33" t="s">
        <v>16</v>
      </c>
      <c r="I16" s="44">
        <v>0</v>
      </c>
      <c r="J16" s="23"/>
    </row>
    <row r="17" spans="1:10" ht="12.75" customHeight="1" x14ac:dyDescent="0.25">
      <c r="A17" s="33"/>
      <c r="B17" s="41"/>
      <c r="C17" s="41" t="s">
        <v>31</v>
      </c>
      <c r="D17" s="41"/>
      <c r="E17" s="23"/>
      <c r="F17" s="23"/>
      <c r="G17" s="23"/>
      <c r="H17" s="33"/>
      <c r="I17" s="80"/>
      <c r="J17" s="23"/>
    </row>
    <row r="18" spans="1:10" ht="12.75" hidden="1" customHeight="1" x14ac:dyDescent="0.25">
      <c r="A18" s="33"/>
      <c r="B18" s="41"/>
      <c r="C18" s="41"/>
      <c r="D18" s="41" t="s">
        <v>97</v>
      </c>
      <c r="E18" s="23"/>
      <c r="F18" s="23"/>
      <c r="G18" s="23"/>
      <c r="H18" s="33"/>
      <c r="I18" s="80"/>
      <c r="J18" s="23"/>
    </row>
    <row r="19" spans="1:10" ht="12.75" customHeight="1" x14ac:dyDescent="0.25">
      <c r="A19" s="33"/>
      <c r="B19" s="41"/>
      <c r="C19" s="86" t="s">
        <v>98</v>
      </c>
      <c r="D19" s="87">
        <v>1555555</v>
      </c>
      <c r="E19" s="33" t="s">
        <v>99</v>
      </c>
      <c r="F19" s="88">
        <v>2.3333300000000001E-2</v>
      </c>
      <c r="G19" s="89" t="s">
        <v>100</v>
      </c>
      <c r="H19" s="33" t="s">
        <v>16</v>
      </c>
      <c r="I19" s="44">
        <f>D19*F19</f>
        <v>36296.231481499999</v>
      </c>
      <c r="J19" s="41"/>
    </row>
    <row r="20" spans="1:10" ht="12.75" hidden="1" customHeight="1" x14ac:dyDescent="0.25">
      <c r="A20" s="33"/>
      <c r="B20" s="41"/>
      <c r="C20" s="86"/>
      <c r="D20" s="90" t="s">
        <v>101</v>
      </c>
      <c r="E20" s="33"/>
      <c r="F20" s="55"/>
      <c r="G20" s="89"/>
      <c r="H20" s="33"/>
      <c r="I20" s="91"/>
      <c r="J20" s="41"/>
    </row>
    <row r="21" spans="1:10" ht="12.75" hidden="1" customHeight="1" x14ac:dyDescent="0.25">
      <c r="A21" s="33"/>
      <c r="B21" s="41"/>
      <c r="C21" s="86" t="s">
        <v>98</v>
      </c>
      <c r="D21" s="92">
        <v>0</v>
      </c>
      <c r="E21" s="33" t="s">
        <v>99</v>
      </c>
      <c r="F21" s="93">
        <v>0</v>
      </c>
      <c r="G21" s="89" t="s">
        <v>100</v>
      </c>
      <c r="H21" s="33" t="s">
        <v>16</v>
      </c>
      <c r="I21" s="91">
        <f>D21*F21</f>
        <v>0</v>
      </c>
      <c r="J21" s="41" t="s">
        <v>102</v>
      </c>
    </row>
    <row r="22" spans="1:10" ht="12.75" customHeight="1" x14ac:dyDescent="0.25">
      <c r="A22" s="33"/>
      <c r="B22" s="41"/>
      <c r="C22" s="41" t="s">
        <v>32</v>
      </c>
      <c r="D22" s="41"/>
      <c r="E22" s="23"/>
      <c r="F22" s="23"/>
      <c r="G22" s="23"/>
      <c r="H22" s="33" t="s">
        <v>19</v>
      </c>
      <c r="I22" s="48">
        <v>0</v>
      </c>
      <c r="J22" s="23"/>
    </row>
    <row r="23" spans="1:10" ht="12.75" customHeight="1" x14ac:dyDescent="0.25">
      <c r="A23" s="33"/>
      <c r="B23" s="41"/>
      <c r="C23" s="41"/>
      <c r="D23" s="41"/>
      <c r="E23" s="23"/>
      <c r="F23" s="23"/>
      <c r="G23" s="23"/>
      <c r="H23" s="23"/>
      <c r="I23" s="91"/>
      <c r="J23" s="23"/>
    </row>
    <row r="24" spans="1:10" ht="20.100000000000001" customHeight="1" x14ac:dyDescent="0.25">
      <c r="A24" s="33"/>
      <c r="B24" s="45"/>
      <c r="C24" s="45"/>
      <c r="D24" s="45"/>
      <c r="E24" s="113" t="s">
        <v>103</v>
      </c>
      <c r="F24" s="113"/>
      <c r="G24" s="113"/>
      <c r="H24" s="23"/>
      <c r="I24" s="48">
        <f>SUM(I13:I21)</f>
        <v>11480739.2314815</v>
      </c>
      <c r="J24" s="23"/>
    </row>
    <row r="25" spans="1:10" x14ac:dyDescent="0.25">
      <c r="A25" s="33"/>
      <c r="B25" s="41"/>
      <c r="C25" s="41"/>
      <c r="D25" s="41"/>
      <c r="E25" s="23"/>
      <c r="F25" s="23"/>
      <c r="G25" s="23"/>
      <c r="H25" s="23"/>
      <c r="I25" s="23"/>
      <c r="J25" s="23"/>
    </row>
    <row r="26" spans="1:10" ht="15" customHeight="1" x14ac:dyDescent="0.25">
      <c r="A26" s="33" t="s">
        <v>34</v>
      </c>
      <c r="B26" s="41" t="s">
        <v>35</v>
      </c>
      <c r="C26" s="41"/>
      <c r="D26" s="41"/>
      <c r="E26" s="23"/>
      <c r="F26" s="23"/>
      <c r="G26" s="23"/>
      <c r="H26" s="23"/>
      <c r="I26" s="23"/>
      <c r="J26" s="23"/>
    </row>
    <row r="27" spans="1:10" ht="12.75" customHeight="1" x14ac:dyDescent="0.25">
      <c r="A27" s="33"/>
      <c r="B27" s="41"/>
      <c r="C27" s="41" t="s">
        <v>36</v>
      </c>
      <c r="D27" s="41"/>
      <c r="E27" s="23"/>
      <c r="F27" s="23"/>
      <c r="G27" s="23"/>
      <c r="H27" s="33" t="s">
        <v>16</v>
      </c>
      <c r="I27" s="44">
        <v>0</v>
      </c>
      <c r="J27" s="23"/>
    </row>
    <row r="28" spans="1:10" ht="12.75" customHeight="1" x14ac:dyDescent="0.25">
      <c r="A28" s="33"/>
      <c r="B28" s="41"/>
      <c r="C28" s="41" t="s">
        <v>37</v>
      </c>
      <c r="D28" s="41"/>
      <c r="E28" s="23"/>
      <c r="F28" s="23"/>
      <c r="G28" s="23"/>
      <c r="H28" s="33" t="s">
        <v>16</v>
      </c>
      <c r="I28" s="44">
        <v>5601349</v>
      </c>
      <c r="J28" s="33" t="s">
        <v>104</v>
      </c>
    </row>
    <row r="29" spans="1:10" ht="12.75" customHeight="1" x14ac:dyDescent="0.25">
      <c r="A29" s="33"/>
      <c r="B29" s="41"/>
      <c r="C29" s="41" t="s">
        <v>38</v>
      </c>
      <c r="D29" s="41"/>
      <c r="E29" s="23"/>
      <c r="F29" s="23"/>
      <c r="G29" s="23"/>
      <c r="H29" s="23"/>
      <c r="I29" s="80" t="s">
        <v>104</v>
      </c>
      <c r="J29" s="23"/>
    </row>
    <row r="30" spans="1:10" ht="12.75" customHeight="1" x14ac:dyDescent="0.25">
      <c r="A30" s="33"/>
      <c r="B30" s="41"/>
      <c r="C30" s="86" t="s">
        <v>98</v>
      </c>
      <c r="D30" s="87">
        <f>D19+D21</f>
        <v>1555555</v>
      </c>
      <c r="E30" s="33" t="s">
        <v>99</v>
      </c>
      <c r="F30" s="88">
        <v>2.7777E-2</v>
      </c>
      <c r="G30" s="89" t="s">
        <v>100</v>
      </c>
      <c r="H30" s="33" t="s">
        <v>19</v>
      </c>
      <c r="I30" s="44">
        <f>ROUND(D30*F30,0)</f>
        <v>43209</v>
      </c>
      <c r="J30" s="23"/>
    </row>
    <row r="31" spans="1:10" x14ac:dyDescent="0.25">
      <c r="A31" s="33"/>
      <c r="B31" s="41"/>
      <c r="C31" s="41" t="s">
        <v>105</v>
      </c>
      <c r="D31" s="41"/>
      <c r="E31" s="23"/>
      <c r="F31" s="23"/>
      <c r="G31" s="23"/>
      <c r="H31" s="33" t="s">
        <v>19</v>
      </c>
      <c r="I31" s="91">
        <v>111</v>
      </c>
      <c r="J31" s="41" t="s">
        <v>43</v>
      </c>
    </row>
    <row r="32" spans="1:10" x14ac:dyDescent="0.25">
      <c r="A32" s="33"/>
      <c r="B32" s="41"/>
      <c r="C32" s="41"/>
      <c r="D32" s="41"/>
      <c r="E32" s="23"/>
      <c r="F32" s="23"/>
      <c r="G32" s="23"/>
      <c r="H32" s="33"/>
      <c r="I32" s="49"/>
      <c r="J32" s="23"/>
    </row>
    <row r="33" spans="1:14" ht="20.100000000000001" customHeight="1" x14ac:dyDescent="0.25">
      <c r="A33" s="33"/>
      <c r="B33" s="45"/>
      <c r="C33" s="45"/>
      <c r="D33" s="45"/>
      <c r="E33" s="113" t="s">
        <v>103</v>
      </c>
      <c r="F33" s="113"/>
      <c r="G33" s="113"/>
      <c r="H33" s="23"/>
      <c r="I33" s="48">
        <f>SUM(I28-I30-I31)</f>
        <v>5558029</v>
      </c>
      <c r="J33" s="23"/>
      <c r="L33" s="25" t="s">
        <v>104</v>
      </c>
    </row>
    <row r="34" spans="1:14" x14ac:dyDescent="0.25">
      <c r="A34" s="33"/>
      <c r="B34" s="41"/>
      <c r="C34" s="41"/>
      <c r="D34" s="41"/>
      <c r="E34" s="23"/>
      <c r="F34" s="23"/>
      <c r="G34" s="23"/>
      <c r="H34" s="23"/>
      <c r="I34" s="23"/>
      <c r="J34" s="23"/>
    </row>
    <row r="35" spans="1:14" x14ac:dyDescent="0.25">
      <c r="A35" s="33"/>
      <c r="B35" s="41"/>
      <c r="C35" s="41"/>
      <c r="D35" s="41"/>
      <c r="E35" s="23"/>
      <c r="F35" s="23"/>
      <c r="G35" s="23"/>
      <c r="H35" s="23"/>
      <c r="I35" s="23"/>
      <c r="J35" s="23" t="s">
        <v>104</v>
      </c>
    </row>
    <row r="36" spans="1:14" ht="12.75" customHeight="1" x14ac:dyDescent="0.25">
      <c r="A36" s="33" t="s">
        <v>39</v>
      </c>
      <c r="B36" s="41" t="s">
        <v>40</v>
      </c>
      <c r="C36" s="41"/>
      <c r="D36" s="41"/>
      <c r="E36" s="23"/>
      <c r="F36" s="23"/>
      <c r="G36" s="23"/>
      <c r="H36" s="23"/>
      <c r="I36" s="48">
        <v>6334474</v>
      </c>
      <c r="J36" s="33" t="s">
        <v>104</v>
      </c>
    </row>
    <row r="37" spans="1:14" ht="12.75" customHeight="1" x14ac:dyDescent="0.25">
      <c r="A37" s="33"/>
      <c r="B37" s="41"/>
      <c r="C37" s="41"/>
      <c r="D37" s="41"/>
      <c r="E37" s="23"/>
      <c r="F37" s="23"/>
      <c r="G37" s="23"/>
      <c r="H37" s="23"/>
      <c r="I37" s="91"/>
      <c r="J37" s="33"/>
    </row>
    <row r="38" spans="1:14" ht="12.75" customHeight="1" x14ac:dyDescent="0.25">
      <c r="A38" s="33" t="s">
        <v>44</v>
      </c>
      <c r="B38" s="113" t="s">
        <v>106</v>
      </c>
      <c r="C38" s="109"/>
      <c r="D38" s="109"/>
      <c r="E38" s="109"/>
      <c r="F38" s="109"/>
      <c r="G38" s="109"/>
      <c r="H38" s="23"/>
      <c r="I38" s="31">
        <f>SUM(I24+I33-I36)</f>
        <v>10704294.2314815</v>
      </c>
      <c r="J38" s="23"/>
    </row>
    <row r="39" spans="1:14" x14ac:dyDescent="0.25">
      <c r="A39" s="33"/>
      <c r="B39" s="41"/>
      <c r="C39" s="41"/>
      <c r="D39" s="41"/>
      <c r="E39" s="23"/>
      <c r="F39" s="23"/>
      <c r="G39" s="23"/>
      <c r="H39" s="23"/>
      <c r="I39" s="23"/>
      <c r="J39" s="23"/>
    </row>
    <row r="40" spans="1:14" x14ac:dyDescent="0.25">
      <c r="A40" s="33" t="s">
        <v>46</v>
      </c>
      <c r="B40" s="116" t="s">
        <v>114</v>
      </c>
      <c r="C40" s="116"/>
      <c r="D40" s="116"/>
      <c r="E40" s="116"/>
      <c r="F40" s="116"/>
      <c r="G40" s="94" t="str">
        <f>'FAC-Page 2'!$D$33</f>
        <v>SAMPLE ONLY</v>
      </c>
      <c r="H40" s="23"/>
      <c r="I40" s="57">
        <v>455555</v>
      </c>
      <c r="J40" s="23"/>
    </row>
    <row r="41" spans="1:14" x14ac:dyDescent="0.25">
      <c r="A41" s="33"/>
      <c r="B41" s="41"/>
      <c r="C41" s="41"/>
      <c r="D41" s="41"/>
      <c r="E41" s="23"/>
      <c r="F41" s="23"/>
      <c r="G41" s="23"/>
      <c r="H41" s="23"/>
      <c r="I41" s="23"/>
      <c r="J41" s="23"/>
    </row>
    <row r="42" spans="1:14" ht="13.8" thickBot="1" x14ac:dyDescent="0.3">
      <c r="A42" s="33" t="s">
        <v>107</v>
      </c>
      <c r="B42" s="113" t="s">
        <v>108</v>
      </c>
      <c r="C42" s="109"/>
      <c r="D42" s="109"/>
      <c r="E42" s="109"/>
      <c r="F42" s="109"/>
      <c r="G42" s="109"/>
      <c r="H42" s="23"/>
      <c r="I42" s="51">
        <f>SUM(I38+I40)</f>
        <v>11159849.2314815</v>
      </c>
      <c r="J42" s="23"/>
    </row>
    <row r="43" spans="1:14" ht="13.8" thickTop="1" x14ac:dyDescent="0.25">
      <c r="A43" s="33"/>
      <c r="B43" s="41"/>
      <c r="C43" s="41"/>
      <c r="D43" s="41"/>
      <c r="E43" s="23"/>
      <c r="F43" s="23"/>
      <c r="G43" s="23"/>
      <c r="H43" s="23"/>
      <c r="I43" s="23"/>
      <c r="J43" s="23"/>
    </row>
    <row r="44" spans="1:14" x14ac:dyDescent="0.25">
      <c r="A44" s="33"/>
      <c r="B44" s="41"/>
      <c r="C44" s="41"/>
      <c r="D44" s="41"/>
      <c r="E44" s="23"/>
      <c r="F44" s="23"/>
      <c r="G44" s="23"/>
      <c r="H44" s="23"/>
      <c r="I44" s="23"/>
      <c r="J44" s="23"/>
    </row>
    <row r="45" spans="1:14" x14ac:dyDescent="0.25">
      <c r="A45" s="33"/>
      <c r="B45" s="24" t="s">
        <v>109</v>
      </c>
      <c r="C45" s="95" t="s">
        <v>110</v>
      </c>
      <c r="D45" s="41"/>
      <c r="E45" s="23"/>
      <c r="F45" s="23"/>
      <c r="G45" s="23"/>
      <c r="H45" s="23"/>
      <c r="I45" s="23"/>
      <c r="J45" s="23"/>
    </row>
    <row r="46" spans="1:14" x14ac:dyDescent="0.25">
      <c r="A46" s="33"/>
      <c r="B46" s="41"/>
      <c r="C46" s="41" t="s">
        <v>104</v>
      </c>
      <c r="D46" s="23"/>
      <c r="E46" s="23"/>
      <c r="F46" s="23"/>
      <c r="G46" s="23"/>
      <c r="H46" s="23"/>
      <c r="I46" s="23"/>
      <c r="J46" s="23"/>
    </row>
    <row r="47" spans="1:14" x14ac:dyDescent="0.25">
      <c r="A47" s="33"/>
      <c r="B47" s="86"/>
      <c r="C47" s="41"/>
      <c r="D47" s="41"/>
      <c r="E47" s="23"/>
      <c r="F47" s="23"/>
      <c r="G47" s="23"/>
      <c r="H47" s="23"/>
      <c r="I47" s="23"/>
      <c r="J47" s="23"/>
    </row>
    <row r="48" spans="1:14" x14ac:dyDescent="0.25">
      <c r="A48" s="47"/>
      <c r="B48" s="96"/>
      <c r="C48" s="23" t="s">
        <v>104</v>
      </c>
      <c r="D48" s="41"/>
      <c r="E48" s="23"/>
      <c r="F48" s="23"/>
      <c r="N48" s="53"/>
    </row>
    <row r="49" spans="1:14" x14ac:dyDescent="0.25">
      <c r="A49" s="47"/>
      <c r="B49" s="86"/>
      <c r="C49" s="23"/>
      <c r="D49" s="84"/>
      <c r="N49" s="23"/>
    </row>
    <row r="50" spans="1:14" x14ac:dyDescent="0.25">
      <c r="C50" s="23"/>
    </row>
    <row r="51" spans="1:14" x14ac:dyDescent="0.25">
      <c r="C51" s="23"/>
    </row>
    <row r="72" spans="4:4" x14ac:dyDescent="0.25">
      <c r="D72" s="25" t="s">
        <v>111</v>
      </c>
    </row>
  </sheetData>
  <sheetProtection selectLockedCells="1"/>
  <mergeCells count="5">
    <mergeCell ref="E24:G24"/>
    <mergeCell ref="E33:G33"/>
    <mergeCell ref="B38:G38"/>
    <mergeCell ref="B40:F40"/>
    <mergeCell ref="B42:G42"/>
  </mergeCells>
  <printOptions horizontalCentered="1"/>
  <pageMargins left="0" right="0" top="1.5" bottom="0.5" header="0" footer="0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</vt:lpstr>
      <vt:lpstr>FAC-Page 1</vt:lpstr>
      <vt:lpstr>FAC-Page 2</vt:lpstr>
      <vt:lpstr>FAC-Page 3</vt:lpstr>
      <vt:lpstr>FAC-Page 4</vt:lpstr>
      <vt:lpstr>FAC-Page 5</vt:lpstr>
      <vt:lpstr>'FAC-Page 5'!Print_Area</vt:lpstr>
      <vt:lpstr>'FAC-Page 3'!Print_Titles</vt:lpstr>
      <vt:lpstr>'FAC-Page 4'!Print_Titles</vt:lpstr>
      <vt:lpstr>tim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dcterms:created xsi:type="dcterms:W3CDTF">2018-01-03T14:28:05Z</dcterms:created>
  <dcterms:modified xsi:type="dcterms:W3CDTF">2018-01-03T22:11:59Z</dcterms:modified>
</cp:coreProperties>
</file>