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Sheet1!$A$1:$I$49</definedName>
  </definedNames>
  <calcPr calcId="145621"/>
</workbook>
</file>

<file path=xl/calcChain.xml><?xml version="1.0" encoding="utf-8"?>
<calcChain xmlns="http://schemas.openxmlformats.org/spreadsheetml/2006/main">
  <c r="A39" i="1" l="1"/>
  <c r="A40" i="1" s="1"/>
  <c r="A38" i="1"/>
  <c r="B38" i="1" s="1"/>
  <c r="B37" i="1"/>
  <c r="A24" i="1"/>
  <c r="A25" i="1" s="1"/>
  <c r="B23" i="1"/>
  <c r="A23" i="1"/>
  <c r="B22" i="1"/>
  <c r="A9" i="1"/>
  <c r="A10" i="1" s="1"/>
  <c r="B8" i="1"/>
  <c r="A8" i="1"/>
  <c r="B7" i="1"/>
  <c r="B40" i="1" l="1"/>
  <c r="A41" i="1"/>
  <c r="B39" i="1"/>
  <c r="A26" i="1"/>
  <c r="B25" i="1"/>
  <c r="B24" i="1"/>
  <c r="A11" i="1"/>
  <c r="B10" i="1"/>
  <c r="B9" i="1"/>
  <c r="A42" i="1" l="1"/>
  <c r="B41" i="1"/>
  <c r="A27" i="1"/>
  <c r="B26" i="1"/>
  <c r="A12" i="1"/>
  <c r="B11" i="1"/>
  <c r="B42" i="1" l="1"/>
  <c r="A43" i="1"/>
  <c r="A28" i="1"/>
  <c r="B27" i="1"/>
  <c r="A13" i="1"/>
  <c r="B12" i="1"/>
  <c r="A44" i="1" l="1"/>
  <c r="B43" i="1"/>
  <c r="A29" i="1"/>
  <c r="B28" i="1"/>
  <c r="A14" i="1"/>
  <c r="B13" i="1"/>
  <c r="B44" i="1" l="1"/>
  <c r="A45" i="1"/>
  <c r="A30" i="1"/>
  <c r="B29" i="1"/>
  <c r="A15" i="1"/>
  <c r="B14" i="1"/>
  <c r="A46" i="1" l="1"/>
  <c r="B46" i="1" s="1"/>
  <c r="B45" i="1"/>
  <c r="A31" i="1"/>
  <c r="B31" i="1" s="1"/>
  <c r="B30" i="1"/>
  <c r="A16" i="1"/>
  <c r="B16" i="1" s="1"/>
  <c r="B15" i="1"/>
</calcChain>
</file>

<file path=xl/sharedStrings.xml><?xml version="1.0" encoding="utf-8"?>
<sst xmlns="http://schemas.openxmlformats.org/spreadsheetml/2006/main" count="25" uniqueCount="13">
  <si>
    <t>Planning Year</t>
  </si>
  <si>
    <t xml:space="preserve">Summer </t>
  </si>
  <si>
    <t>Peak MW</t>
  </si>
  <si>
    <t>Reserve</t>
  </si>
  <si>
    <t>Margin %</t>
  </si>
  <si>
    <t>Indiana Michigan Power</t>
  </si>
  <si>
    <t>Appalachian Power Company</t>
  </si>
  <si>
    <t>NA</t>
  </si>
  <si>
    <r>
      <t>Wheeling Power Company</t>
    </r>
    <r>
      <rPr>
        <b/>
        <vertAlign val="superscript"/>
        <sz val="12"/>
        <color theme="1"/>
        <rFont val="Calibri"/>
        <family val="2"/>
      </rPr>
      <t>1</t>
    </r>
  </si>
  <si>
    <t>Notes:</t>
  </si>
  <si>
    <t>1 - Prior to 2014 Wheeling Power was included in the internal load of Ohio Power Company.</t>
  </si>
  <si>
    <t>Kentucky Power Company</t>
  </si>
  <si>
    <t>Post Hearing Data Request - Staff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</si>
</sst>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" fillId="0" borderId="0" applyFill="0" applyBorder="0" applyProtection="0"/>
  </cellStyleXfs>
  <cellXfs count="22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164" fontId="2" fillId="0" borderId="5" xfId="0" applyNumberFormat="1" applyFont="1" applyFill="1" applyBorder="1" applyAlignment="1" applyProtection="1">
      <alignment horizontal="right" vertical="center"/>
    </xf>
    <xf numFmtId="164" fontId="2" fillId="0" borderId="6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right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0" fillId="0" borderId="7" xfId="1" applyNumberFormat="1" applyFont="1" applyBorder="1" applyAlignment="1">
      <alignment horizontal="center"/>
    </xf>
    <xf numFmtId="166" fontId="0" fillId="0" borderId="9" xfId="1" applyNumberFormat="1" applyFont="1" applyBorder="1" applyAlignment="1">
      <alignment horizontal="center"/>
    </xf>
    <xf numFmtId="166" fontId="0" fillId="0" borderId="8" xfId="1" applyNumberFormat="1" applyFont="1" applyBorder="1"/>
    <xf numFmtId="166" fontId="0" fillId="0" borderId="9" xfId="1" applyNumberFormat="1" applyFont="1" applyBorder="1"/>
    <xf numFmtId="166" fontId="0" fillId="0" borderId="0" xfId="1" applyNumberFormat="1" applyFont="1"/>
    <xf numFmtId="9" fontId="0" fillId="0" borderId="8" xfId="2" applyFont="1" applyBorder="1"/>
    <xf numFmtId="9" fontId="0" fillId="0" borderId="9" xfId="2" applyFont="1" applyBorder="1"/>
  </cellXfs>
  <cellStyles count="4">
    <cellStyle name="Comma" xfId="1" builtinId="3"/>
    <cellStyle name="Normal" xfId="0" builtinId="0"/>
    <cellStyle name="Percent" xfId="2" builtinId="5"/>
    <cellStyle name="TableDat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A3" sqref="A3"/>
    </sheetView>
  </sheetViews>
  <sheetFormatPr defaultRowHeight="15" x14ac:dyDescent="0.25"/>
  <cols>
    <col min="3" max="3" width="15.42578125" style="19" customWidth="1"/>
    <col min="4" max="4" width="13.28515625" customWidth="1"/>
  </cols>
  <sheetData>
    <row r="1" spans="1:4" x14ac:dyDescent="0.25">
      <c r="A1" t="s">
        <v>11</v>
      </c>
    </row>
    <row r="2" spans="1:4" x14ac:dyDescent="0.25">
      <c r="A2" t="s">
        <v>12</v>
      </c>
    </row>
    <row r="4" spans="1:4" ht="15.75" x14ac:dyDescent="0.25">
      <c r="A4" s="12" t="s">
        <v>6</v>
      </c>
      <c r="B4" s="13"/>
      <c r="C4" s="13"/>
      <c r="D4" s="14"/>
    </row>
    <row r="5" spans="1:4" x14ac:dyDescent="0.25">
      <c r="A5" s="1" t="s">
        <v>0</v>
      </c>
      <c r="B5" s="2"/>
      <c r="C5" s="15" t="s">
        <v>1</v>
      </c>
      <c r="D5" s="9" t="s">
        <v>3</v>
      </c>
    </row>
    <row r="6" spans="1:4" x14ac:dyDescent="0.25">
      <c r="A6" s="3"/>
      <c r="B6" s="4"/>
      <c r="C6" s="16" t="s">
        <v>2</v>
      </c>
      <c r="D6" s="11" t="s">
        <v>4</v>
      </c>
    </row>
    <row r="7" spans="1:4" x14ac:dyDescent="0.25">
      <c r="A7" s="5">
        <v>2012</v>
      </c>
      <c r="B7" s="6" t="str">
        <f t="shared" ref="B7:B16" si="0">"/"&amp;RIGHT(TEXT($A7+1,"0"),2)</f>
        <v>/13</v>
      </c>
      <c r="C7" s="17">
        <v>5482</v>
      </c>
      <c r="D7" s="20">
        <v>0.23050553877139979</v>
      </c>
    </row>
    <row r="8" spans="1:4" x14ac:dyDescent="0.25">
      <c r="A8" s="5">
        <f t="shared" ref="A8:A16" si="1">$A7+1</f>
        <v>2013</v>
      </c>
      <c r="B8" s="6" t="str">
        <f t="shared" si="0"/>
        <v>/14</v>
      </c>
      <c r="C8" s="17">
        <v>5870.78</v>
      </c>
      <c r="D8" s="20">
        <v>0.15066056624432975</v>
      </c>
    </row>
    <row r="9" spans="1:4" x14ac:dyDescent="0.25">
      <c r="A9" s="5">
        <f t="shared" si="1"/>
        <v>2014</v>
      </c>
      <c r="B9" s="6" t="str">
        <f t="shared" si="0"/>
        <v>/15</v>
      </c>
      <c r="C9" s="17">
        <v>5362.8</v>
      </c>
      <c r="D9" s="20">
        <v>0.45884539249146761</v>
      </c>
    </row>
    <row r="10" spans="1:4" x14ac:dyDescent="0.25">
      <c r="A10" s="5">
        <f t="shared" si="1"/>
        <v>2015</v>
      </c>
      <c r="B10" s="6" t="str">
        <f t="shared" si="0"/>
        <v>/16</v>
      </c>
      <c r="C10" s="17">
        <v>5499.29</v>
      </c>
      <c r="D10" s="20">
        <v>0.18431728045325779</v>
      </c>
    </row>
    <row r="11" spans="1:4" x14ac:dyDescent="0.25">
      <c r="A11" s="5">
        <f t="shared" si="1"/>
        <v>2016</v>
      </c>
      <c r="B11" s="6" t="str">
        <f t="shared" si="0"/>
        <v>/17</v>
      </c>
      <c r="C11" s="17">
        <v>5768.47</v>
      </c>
      <c r="D11" s="20">
        <v>0.17910731244064579</v>
      </c>
    </row>
    <row r="12" spans="1:4" x14ac:dyDescent="0.25">
      <c r="A12" s="5">
        <f t="shared" si="1"/>
        <v>2017</v>
      </c>
      <c r="B12" s="6" t="str">
        <f t="shared" si="0"/>
        <v>/18</v>
      </c>
      <c r="C12" s="17">
        <v>5709.9</v>
      </c>
      <c r="D12" s="20">
        <v>0.23265740595449447</v>
      </c>
    </row>
    <row r="13" spans="1:4" x14ac:dyDescent="0.25">
      <c r="A13" s="5">
        <f t="shared" si="1"/>
        <v>2018</v>
      </c>
      <c r="B13" s="6" t="str">
        <f t="shared" si="0"/>
        <v>/19</v>
      </c>
      <c r="C13" s="17">
        <v>5813</v>
      </c>
      <c r="D13" s="20">
        <v>0.22088496523913509</v>
      </c>
    </row>
    <row r="14" spans="1:4" x14ac:dyDescent="0.25">
      <c r="A14" s="5">
        <f t="shared" si="1"/>
        <v>2019</v>
      </c>
      <c r="B14" s="6" t="str">
        <f t="shared" si="0"/>
        <v>/20</v>
      </c>
      <c r="C14" s="17">
        <v>5800.6</v>
      </c>
      <c r="D14" s="20">
        <v>0.23004117898095272</v>
      </c>
    </row>
    <row r="15" spans="1:4" x14ac:dyDescent="0.25">
      <c r="A15" s="5">
        <f t="shared" si="1"/>
        <v>2020</v>
      </c>
      <c r="B15" s="6" t="str">
        <f t="shared" si="0"/>
        <v>/21</v>
      </c>
      <c r="C15" s="17">
        <v>5804.3</v>
      </c>
      <c r="D15" s="20">
        <v>0.17097987831885031</v>
      </c>
    </row>
    <row r="16" spans="1:4" x14ac:dyDescent="0.25">
      <c r="A16" s="7">
        <f t="shared" si="1"/>
        <v>2021</v>
      </c>
      <c r="B16" s="8" t="str">
        <f t="shared" si="0"/>
        <v>/22</v>
      </c>
      <c r="C16" s="18">
        <v>5410.0503617094546</v>
      </c>
      <c r="D16" s="21">
        <v>0.2607797446320741</v>
      </c>
    </row>
    <row r="19" spans="1:4" ht="18" x14ac:dyDescent="0.25">
      <c r="A19" s="12" t="s">
        <v>8</v>
      </c>
      <c r="B19" s="13"/>
      <c r="C19" s="13"/>
      <c r="D19" s="14"/>
    </row>
    <row r="20" spans="1:4" x14ac:dyDescent="0.25">
      <c r="A20" s="1" t="s">
        <v>0</v>
      </c>
      <c r="B20" s="2"/>
      <c r="C20" s="15" t="s">
        <v>1</v>
      </c>
      <c r="D20" s="9" t="s">
        <v>3</v>
      </c>
    </row>
    <row r="21" spans="1:4" x14ac:dyDescent="0.25">
      <c r="A21" s="3"/>
      <c r="B21" s="4"/>
      <c r="C21" s="16" t="s">
        <v>2</v>
      </c>
      <c r="D21" s="11" t="s">
        <v>4</v>
      </c>
    </row>
    <row r="22" spans="1:4" x14ac:dyDescent="0.25">
      <c r="A22" s="5">
        <v>2012</v>
      </c>
      <c r="B22" s="6" t="str">
        <f t="shared" ref="B22:B31" si="2">"/"&amp;RIGHT(TEXT($A22+1,"0"),2)</f>
        <v>/13</v>
      </c>
      <c r="C22" s="17">
        <v>280</v>
      </c>
      <c r="D22" s="10" t="s">
        <v>7</v>
      </c>
    </row>
    <row r="23" spans="1:4" x14ac:dyDescent="0.25">
      <c r="A23" s="5">
        <f t="shared" ref="A23:A31" si="3">$A22+1</f>
        <v>2013</v>
      </c>
      <c r="B23" s="6" t="str">
        <f t="shared" si="2"/>
        <v>/14</v>
      </c>
      <c r="C23" s="17">
        <v>390</v>
      </c>
      <c r="D23" s="10" t="s">
        <v>7</v>
      </c>
    </row>
    <row r="24" spans="1:4" x14ac:dyDescent="0.25">
      <c r="A24" s="5">
        <f t="shared" si="3"/>
        <v>2014</v>
      </c>
      <c r="B24" s="6" t="str">
        <f t="shared" si="2"/>
        <v>/15</v>
      </c>
      <c r="C24" s="17">
        <v>396</v>
      </c>
      <c r="D24" s="10" t="s">
        <v>7</v>
      </c>
    </row>
    <row r="25" spans="1:4" x14ac:dyDescent="0.25">
      <c r="A25" s="5">
        <f t="shared" si="3"/>
        <v>2015</v>
      </c>
      <c r="B25" s="6" t="str">
        <f t="shared" si="2"/>
        <v>/16</v>
      </c>
      <c r="C25" s="17">
        <v>516.79999999999995</v>
      </c>
      <c r="D25" s="20">
        <v>2.269503546099283E-4</v>
      </c>
    </row>
    <row r="26" spans="1:4" x14ac:dyDescent="0.25">
      <c r="A26" s="5">
        <f t="shared" si="3"/>
        <v>2016</v>
      </c>
      <c r="B26" s="6" t="str">
        <f t="shared" si="2"/>
        <v>/17</v>
      </c>
      <c r="C26" s="17">
        <v>544.88</v>
      </c>
      <c r="D26" s="20">
        <v>6.0703517587940015E-3</v>
      </c>
    </row>
    <row r="27" spans="1:4" x14ac:dyDescent="0.25">
      <c r="A27" s="5">
        <f t="shared" si="3"/>
        <v>2017</v>
      </c>
      <c r="B27" s="6" t="str">
        <f t="shared" si="2"/>
        <v>/18</v>
      </c>
      <c r="C27" s="17">
        <v>549</v>
      </c>
      <c r="D27" s="20">
        <v>-3.1561461794019918E-2</v>
      </c>
    </row>
    <row r="28" spans="1:4" x14ac:dyDescent="0.25">
      <c r="A28" s="5">
        <f t="shared" si="3"/>
        <v>2018</v>
      </c>
      <c r="B28" s="6" t="str">
        <f t="shared" si="2"/>
        <v>/19</v>
      </c>
      <c r="C28" s="17">
        <v>548.6</v>
      </c>
      <c r="D28" s="20">
        <v>6.6558528428093663E-2</v>
      </c>
    </row>
    <row r="29" spans="1:4" x14ac:dyDescent="0.25">
      <c r="A29" s="5">
        <f t="shared" si="3"/>
        <v>2019</v>
      </c>
      <c r="B29" s="6" t="str">
        <f t="shared" si="2"/>
        <v>/20</v>
      </c>
      <c r="C29" s="17">
        <v>551.1</v>
      </c>
      <c r="D29" s="20">
        <v>0.15239666666666668</v>
      </c>
    </row>
    <row r="30" spans="1:4" x14ac:dyDescent="0.25">
      <c r="A30" s="5">
        <f t="shared" si="3"/>
        <v>2020</v>
      </c>
      <c r="B30" s="6" t="str">
        <f t="shared" si="2"/>
        <v>/21</v>
      </c>
      <c r="C30" s="17">
        <v>549.20000000000005</v>
      </c>
      <c r="D30" s="20">
        <v>0.32003678929765889</v>
      </c>
    </row>
    <row r="31" spans="1:4" x14ac:dyDescent="0.25">
      <c r="A31" s="7">
        <f t="shared" si="3"/>
        <v>2021</v>
      </c>
      <c r="B31" s="8" t="str">
        <f t="shared" si="2"/>
        <v>/22</v>
      </c>
      <c r="C31" s="18">
        <v>495.40013391119714</v>
      </c>
      <c r="D31" s="21">
        <v>0.46725278810408921</v>
      </c>
    </row>
    <row r="34" spans="1:4" ht="15.75" x14ac:dyDescent="0.25">
      <c r="A34" s="12" t="s">
        <v>5</v>
      </c>
      <c r="B34" s="13"/>
      <c r="C34" s="13"/>
      <c r="D34" s="14"/>
    </row>
    <row r="35" spans="1:4" x14ac:dyDescent="0.25">
      <c r="A35" s="1" t="s">
        <v>0</v>
      </c>
      <c r="B35" s="2"/>
      <c r="C35" s="15" t="s">
        <v>1</v>
      </c>
      <c r="D35" s="9" t="s">
        <v>3</v>
      </c>
    </row>
    <row r="36" spans="1:4" x14ac:dyDescent="0.25">
      <c r="A36" s="3"/>
      <c r="B36" s="4"/>
      <c r="C36" s="16" t="s">
        <v>2</v>
      </c>
      <c r="D36" s="11" t="s">
        <v>4</v>
      </c>
    </row>
    <row r="37" spans="1:4" x14ac:dyDescent="0.25">
      <c r="A37" s="5">
        <v>2012</v>
      </c>
      <c r="B37" s="6" t="str">
        <f t="shared" ref="B37:B46" si="4">"/"&amp;RIGHT(TEXT($A37+1,"0"),2)</f>
        <v>/13</v>
      </c>
      <c r="C37" s="17">
        <v>4356</v>
      </c>
      <c r="D37" s="20">
        <v>0.20654752851711028</v>
      </c>
    </row>
    <row r="38" spans="1:4" x14ac:dyDescent="0.25">
      <c r="A38" s="5">
        <f t="shared" ref="A38:A46" si="5">$A37+1</f>
        <v>2013</v>
      </c>
      <c r="B38" s="6" t="str">
        <f t="shared" si="4"/>
        <v>/14</v>
      </c>
      <c r="C38" s="17">
        <v>4346.08</v>
      </c>
      <c r="D38" s="20">
        <v>0.23443786982248521</v>
      </c>
    </row>
    <row r="39" spans="1:4" x14ac:dyDescent="0.25">
      <c r="A39" s="5">
        <f t="shared" si="5"/>
        <v>2014</v>
      </c>
      <c r="B39" s="6" t="str">
        <f t="shared" si="4"/>
        <v>/15</v>
      </c>
      <c r="C39" s="17">
        <v>4068.74</v>
      </c>
      <c r="D39" s="20">
        <v>0.34704183535762484</v>
      </c>
    </row>
    <row r="40" spans="1:4" x14ac:dyDescent="0.25">
      <c r="A40" s="5">
        <f t="shared" si="5"/>
        <v>2015</v>
      </c>
      <c r="B40" s="6" t="str">
        <f t="shared" si="4"/>
        <v>/16</v>
      </c>
      <c r="C40" s="17">
        <v>4344.99</v>
      </c>
      <c r="D40" s="20">
        <v>7.2627583298186416E-2</v>
      </c>
    </row>
    <row r="41" spans="1:4" x14ac:dyDescent="0.25">
      <c r="A41" s="5">
        <f t="shared" si="5"/>
        <v>2016</v>
      </c>
      <c r="B41" s="6" t="str">
        <f t="shared" si="4"/>
        <v>/17</v>
      </c>
      <c r="C41" s="17">
        <v>4508.72</v>
      </c>
      <c r="D41" s="20">
        <v>2.1623329283110587E-2</v>
      </c>
    </row>
    <row r="42" spans="1:4" x14ac:dyDescent="0.25">
      <c r="A42" s="5">
        <f t="shared" si="5"/>
        <v>2017</v>
      </c>
      <c r="B42" s="6" t="str">
        <f t="shared" si="4"/>
        <v>/18</v>
      </c>
      <c r="C42" s="17">
        <v>4261.3999999999996</v>
      </c>
      <c r="D42" s="20">
        <v>0.17548046470268261</v>
      </c>
    </row>
    <row r="43" spans="1:4" x14ac:dyDescent="0.25">
      <c r="A43" s="5">
        <f t="shared" si="5"/>
        <v>2018</v>
      </c>
      <c r="B43" s="6" t="str">
        <f t="shared" si="4"/>
        <v>/19</v>
      </c>
      <c r="C43" s="17">
        <v>4177.8999999999996</v>
      </c>
      <c r="D43" s="20">
        <v>0.2328843068623061</v>
      </c>
    </row>
    <row r="44" spans="1:4" x14ac:dyDescent="0.25">
      <c r="A44" s="5">
        <f t="shared" si="5"/>
        <v>2019</v>
      </c>
      <c r="B44" s="6" t="str">
        <f t="shared" si="4"/>
        <v>/20</v>
      </c>
      <c r="C44" s="17">
        <v>4217.7</v>
      </c>
      <c r="D44" s="20">
        <v>0.22082238348298147</v>
      </c>
    </row>
    <row r="45" spans="1:4" x14ac:dyDescent="0.25">
      <c r="A45" s="5">
        <f t="shared" si="5"/>
        <v>2020</v>
      </c>
      <c r="B45" s="6" t="str">
        <f t="shared" si="4"/>
        <v>/21</v>
      </c>
      <c r="C45" s="17">
        <v>3863.3</v>
      </c>
      <c r="D45" s="20">
        <v>0.26076439976994109</v>
      </c>
    </row>
    <row r="46" spans="1:4" x14ac:dyDescent="0.25">
      <c r="A46" s="7">
        <f t="shared" si="5"/>
        <v>2021</v>
      </c>
      <c r="B46" s="8" t="str">
        <f t="shared" si="4"/>
        <v>/22</v>
      </c>
      <c r="C46" s="18">
        <v>3989.3289625168322</v>
      </c>
      <c r="D46" s="21">
        <v>0.25302126422857951</v>
      </c>
    </row>
    <row r="48" spans="1:4" x14ac:dyDescent="0.25">
      <c r="A48" t="s">
        <v>9</v>
      </c>
    </row>
    <row r="49" spans="1:1" x14ac:dyDescent="0.25">
      <c r="A49" t="s">
        <v>10</v>
      </c>
    </row>
  </sheetData>
  <mergeCells count="6">
    <mergeCell ref="A5:B6"/>
    <mergeCell ref="A4:D4"/>
    <mergeCell ref="A19:D19"/>
    <mergeCell ref="A20:B21"/>
    <mergeCell ref="A34:D34"/>
    <mergeCell ref="A35:B36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2017-12-19T11:52:21Z</dcterms:created>
  <dcterms:modified xsi:type="dcterms:W3CDTF">2017-12-19T12:04:36Z</dcterms:modified>
</cp:coreProperties>
</file>