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6975" activeTab="0"/>
  </bookViews>
  <sheets>
    <sheet name="Test Yr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<sst xmlns="http://schemas.openxmlformats.org/spreadsheetml/2006/main" count="37" uniqueCount="26">
  <si>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Regulatory Asset Description</t>
  </si>
  <si>
    <t>Additions</t>
  </si>
  <si>
    <t>Amortized</t>
  </si>
  <si>
    <t>Deferred Storm Expense</t>
  </si>
  <si>
    <t>Jefferson 765 KV Line</t>
  </si>
  <si>
    <t>Post In-Service AFUDC Hanging Rock/</t>
  </si>
  <si>
    <t>Amortization Period December 1984-November 2032</t>
  </si>
  <si>
    <t>Depreciation Hanging Rock/</t>
  </si>
  <si>
    <t>BridgeCo Transmission Org Funding</t>
  </si>
  <si>
    <t>FERC Docket AC04-101-000</t>
  </si>
  <si>
    <t>Amortization Period January 2005- December 2019</t>
  </si>
  <si>
    <t>Other PJM Integration</t>
  </si>
  <si>
    <t>Amortization Period January 2005-December 2019</t>
  </si>
  <si>
    <t>Carrying Costs - RTO Startup Costs</t>
  </si>
  <si>
    <t>Alliance RTO Deferred Expense</t>
  </si>
  <si>
    <t>Kentucky PSC Case No. 2014-00396</t>
  </si>
  <si>
    <t>Amortization Period July 2015-June 2020</t>
  </si>
  <si>
    <t>Amortization Period January 2013 - December 2024</t>
  </si>
  <si>
    <t>SFAS 106 Medicare Subsidy</t>
  </si>
  <si>
    <t>IGCC Pre-Construction Costs</t>
  </si>
  <si>
    <t>Amortization Period July 2015-June 2040</t>
  </si>
  <si>
    <t>CCS FEED Study Costs</t>
  </si>
  <si>
    <t>Balance as of
 March 1, 2016</t>
  </si>
  <si>
    <t>Balance as of
 February  28, 2017</t>
  </si>
  <si>
    <t>Regulatory Assets Currently Being Amortized</t>
  </si>
  <si>
    <t>Kentucky PSC Case No. 9061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</si>
</sst>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,\ yyyy"/>
    <numFmt numFmtId="169" formatCode="mmmm\ d\,\ yyyy"/>
    <numFmt numFmtId="170" formatCode="0.00%_);[Red]\(0.00%\)"/>
    <numFmt numFmtId="171" formatCode="&quot;ID: &quot;\ #,##0"/>
    <numFmt numFmtId="172" formatCode="0.0%;[Red]\(0.0\)%"/>
    <numFmt numFmtId="173" formatCode="0_);\(0\)"/>
    <numFmt numFmtId="174" formatCode="0%;\(0%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9">
      <alignment horizontal="center"/>
      <protection/>
    </xf>
    <xf numFmtId="3" fontId="3" fillId="0" borderId="0" applyFont="0" applyFill="0" applyBorder="0" applyAlignment="0" applyProtection="0"/>
    <xf numFmtId="0" fontId="3" fillId="33" borderId="0" applyNumberFormat="0" applyFont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67" fontId="0" fillId="0" borderId="0" xfId="42" applyNumberFormat="1" applyFont="1" applyAlignment="1">
      <alignment horizontal="center"/>
    </xf>
    <xf numFmtId="167" fontId="0" fillId="0" borderId="0" xfId="42" applyNumberFormat="1" applyFont="1" applyFill="1" applyAlignment="1">
      <alignment horizontal="center"/>
    </xf>
    <xf numFmtId="43" fontId="0" fillId="0" borderId="0" xfId="0" applyNumberFormat="1" applyAlignment="1">
      <alignment/>
    </xf>
    <xf numFmtId="43" fontId="2" fillId="0" borderId="0" xfId="44" applyFont="1" applyFill="1" applyAlignment="1">
      <alignment/>
    </xf>
    <xf numFmtId="173" fontId="0" fillId="0" borderId="0" xfId="0" applyNumberFormat="1" applyAlignment="1">
      <alignment/>
    </xf>
    <xf numFmtId="0" fontId="36" fillId="0" borderId="0" xfId="0" applyFont="1" applyAlignment="1">
      <alignment/>
    </xf>
    <xf numFmtId="167" fontId="36" fillId="0" borderId="11" xfId="42" applyNumberFormat="1" applyFont="1" applyBorder="1" applyAlignment="1">
      <alignment horizontal="center" wrapText="1"/>
    </xf>
    <xf numFmtId="167" fontId="36" fillId="0" borderId="11" xfId="42" applyNumberFormat="1" applyFont="1" applyBorder="1" applyAlignment="1">
      <alignment horizontal="center"/>
    </xf>
    <xf numFmtId="167" fontId="36" fillId="0" borderId="11" xfId="42" applyNumberFormat="1" applyFont="1" applyBorder="1" applyAlignment="1">
      <alignment horizontal="center" vertical="top" wrapText="1"/>
    </xf>
    <xf numFmtId="0" fontId="0" fillId="34" borderId="0" xfId="0" applyFill="1" applyAlignment="1">
      <alignment/>
    </xf>
    <xf numFmtId="167" fontId="0" fillId="0" borderId="0" xfId="42" applyNumberFormat="1" applyFont="1" applyBorder="1" applyAlignment="1">
      <alignment horizontal="center"/>
    </xf>
    <xf numFmtId="167" fontId="0" fillId="0" borderId="11" xfId="42" applyNumberFormat="1" applyFont="1" applyBorder="1" applyAlignment="1">
      <alignment horizontal="center"/>
    </xf>
    <xf numFmtId="167" fontId="0" fillId="0" borderId="12" xfId="42" applyNumberFormat="1" applyFont="1" applyBorder="1" applyAlignment="1">
      <alignment horizontal="center"/>
    </xf>
    <xf numFmtId="0" fontId="38" fillId="0" borderId="9" xfId="0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SChar" xfId="62"/>
    <cellStyle name="PSDate" xfId="63"/>
    <cellStyle name="PSDec" xfId="64"/>
    <cellStyle name="PSHeading" xfId="65"/>
    <cellStyle name="PSInt" xfId="66"/>
    <cellStyle name="PSSpacer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E41" sqref="D4:E41"/>
    </sheetView>
  </sheetViews>
  <sheetFormatPr defaultColWidth="9.140625" defaultRowHeight="15"/>
  <cols>
    <col min="1" max="1" width="48.7109375" style="0" bestFit="1" customWidth="1"/>
    <col min="2" max="2" width="18.00390625" style="1" bestFit="1" customWidth="1"/>
    <col min="3" max="4" width="16.57421875" style="1" customWidth="1"/>
    <col min="5" max="5" width="19.57421875" style="1" customWidth="1"/>
    <col min="7" max="7" width="11.57421875" style="0" bestFit="1" customWidth="1"/>
    <col min="8" max="8" width="15.28125" style="0" bestFit="1" customWidth="1"/>
  </cols>
  <sheetData>
    <row r="1" spans="1:5" ht="19.5" thickBot="1">
      <c r="A1" s="14" t="s">
        <v>24</v>
      </c>
      <c r="B1" s="14"/>
      <c r="C1" s="14"/>
      <c r="D1" s="14"/>
      <c r="E1" s="14"/>
    </row>
    <row r="2" spans="1:5" s="6" customFormat="1" ht="30">
      <c r="A2" s="6" t="s">
        <v>0</v>
      </c>
      <c r="B2" s="7" t="s">
        <v>22</v>
      </c>
      <c r="C2" s="8" t="s">
        <v>1</v>
      </c>
      <c r="D2" s="8" t="s">
        <v>2</v>
      </c>
      <c r="E2" s="9" t="s">
        <v>23</v>
      </c>
    </row>
    <row r="4" spans="1:8" ht="15">
      <c r="A4" t="s">
        <v>3</v>
      </c>
      <c r="B4" s="2">
        <v>10526533.66</v>
      </c>
      <c r="C4" s="1">
        <v>0</v>
      </c>
      <c r="D4" s="1">
        <v>2429200</v>
      </c>
      <c r="E4" s="1">
        <f>B4+C4-D4</f>
        <v>8097333.66</v>
      </c>
      <c r="G4" s="3"/>
      <c r="H4" s="3"/>
    </row>
    <row r="5" ht="15">
      <c r="A5" t="s">
        <v>15</v>
      </c>
    </row>
    <row r="6" ht="15">
      <c r="A6" t="s">
        <v>16</v>
      </c>
    </row>
    <row r="8" spans="1:8" ht="15">
      <c r="A8" t="s">
        <v>5</v>
      </c>
      <c r="B8" s="1">
        <v>559848</v>
      </c>
      <c r="C8" s="1">
        <v>0</v>
      </c>
      <c r="D8" s="1">
        <v>33408</v>
      </c>
      <c r="E8" s="1">
        <f>B8+C8-D8</f>
        <v>526440</v>
      </c>
      <c r="G8" s="3"/>
      <c r="H8" s="3"/>
    </row>
    <row r="9" ht="15">
      <c r="A9" t="s">
        <v>4</v>
      </c>
    </row>
    <row r="10" ht="15">
      <c r="A10" s="10" t="s">
        <v>25</v>
      </c>
    </row>
    <row r="11" ht="15">
      <c r="A11" t="s">
        <v>6</v>
      </c>
    </row>
    <row r="13" spans="1:8" ht="15">
      <c r="A13" t="s">
        <v>7</v>
      </c>
      <c r="B13" s="1">
        <v>87237</v>
      </c>
      <c r="C13" s="1">
        <v>0</v>
      </c>
      <c r="D13" s="1">
        <v>5208</v>
      </c>
      <c r="E13" s="1">
        <f>B13+C13-D13</f>
        <v>82029</v>
      </c>
      <c r="G13" s="3"/>
      <c r="H13" s="3"/>
    </row>
    <row r="14" ht="15">
      <c r="A14" t="s">
        <v>4</v>
      </c>
    </row>
    <row r="15" ht="15">
      <c r="A15" s="10" t="s">
        <v>25</v>
      </c>
    </row>
    <row r="16" ht="15">
      <c r="A16" t="s">
        <v>6</v>
      </c>
    </row>
    <row r="18" spans="1:8" ht="15">
      <c r="A18" t="s">
        <v>8</v>
      </c>
      <c r="B18" s="1">
        <v>152720.888</v>
      </c>
      <c r="C18" s="1">
        <v>0</v>
      </c>
      <c r="D18" s="1">
        <v>35557.48</v>
      </c>
      <c r="E18" s="1">
        <f>B18+C18-D18</f>
        <v>117163.408</v>
      </c>
      <c r="G18" s="4"/>
      <c r="H18" s="5"/>
    </row>
    <row r="19" ht="15">
      <c r="A19" t="s">
        <v>9</v>
      </c>
    </row>
    <row r="20" ht="15">
      <c r="A20" t="s">
        <v>10</v>
      </c>
    </row>
    <row r="22" spans="1:8" ht="15">
      <c r="A22" t="s">
        <v>11</v>
      </c>
      <c r="B22" s="1">
        <v>161349.345</v>
      </c>
      <c r="C22" s="1">
        <v>0</v>
      </c>
      <c r="D22" s="1">
        <v>37566.56</v>
      </c>
      <c r="E22" s="1">
        <f>B22+C22-D22</f>
        <v>123782.785</v>
      </c>
      <c r="G22" s="4"/>
      <c r="H22" s="5"/>
    </row>
    <row r="23" ht="15">
      <c r="A23" t="s">
        <v>9</v>
      </c>
    </row>
    <row r="24" ht="15">
      <c r="A24" t="s">
        <v>12</v>
      </c>
    </row>
    <row r="26" spans="1:8" ht="15">
      <c r="A26" t="s">
        <v>13</v>
      </c>
      <c r="B26" s="1">
        <v>100975.47</v>
      </c>
      <c r="D26" s="1">
        <f>58095.94-34586</f>
        <v>23509.940000000002</v>
      </c>
      <c r="E26" s="1">
        <f>B26+C26-D26</f>
        <v>77465.53</v>
      </c>
      <c r="G26" s="4"/>
      <c r="H26" s="5"/>
    </row>
    <row r="27" ht="15">
      <c r="A27" t="s">
        <v>9</v>
      </c>
    </row>
    <row r="28" ht="15">
      <c r="A28" t="s">
        <v>12</v>
      </c>
    </row>
    <row r="30" spans="1:8" ht="15">
      <c r="A30" t="s">
        <v>14</v>
      </c>
      <c r="B30" s="1">
        <v>79932.275</v>
      </c>
      <c r="C30" s="1">
        <v>0</v>
      </c>
      <c r="D30" s="1">
        <v>18610.460000000003</v>
      </c>
      <c r="E30" s="1">
        <f>B30+C30-D30</f>
        <v>61321.81499999999</v>
      </c>
      <c r="G30" s="4"/>
      <c r="H30" s="5"/>
    </row>
    <row r="31" ht="15">
      <c r="A31" t="s">
        <v>9</v>
      </c>
    </row>
    <row r="32" ht="15">
      <c r="A32" t="s">
        <v>12</v>
      </c>
    </row>
    <row r="34" spans="1:8" ht="15">
      <c r="A34" t="s">
        <v>18</v>
      </c>
      <c r="B34" s="1">
        <v>1913476.6666666667</v>
      </c>
      <c r="C34" s="1">
        <v>0</v>
      </c>
      <c r="D34" s="1">
        <v>216620</v>
      </c>
      <c r="E34" s="1">
        <f>B34+C34-D34</f>
        <v>1696856.6666666667</v>
      </c>
      <c r="G34" s="3"/>
      <c r="H34" s="3"/>
    </row>
    <row r="35" ht="15">
      <c r="A35" t="s">
        <v>17</v>
      </c>
    </row>
    <row r="37" spans="1:8" ht="15">
      <c r="A37" t="s">
        <v>19</v>
      </c>
      <c r="B37" s="1">
        <v>1295754</v>
      </c>
      <c r="D37" s="1">
        <v>53250</v>
      </c>
      <c r="E37" s="1">
        <f>B37+C37-D37</f>
        <v>1242504</v>
      </c>
      <c r="G37" s="3"/>
      <c r="H37" s="3"/>
    </row>
    <row r="38" ht="15">
      <c r="A38" t="s">
        <v>15</v>
      </c>
    </row>
    <row r="39" ht="15">
      <c r="A39" t="s">
        <v>20</v>
      </c>
    </row>
    <row r="41" spans="1:8" ht="15">
      <c r="A41" t="s">
        <v>21</v>
      </c>
      <c r="B41" s="1">
        <v>849582</v>
      </c>
      <c r="D41" s="1">
        <v>34914</v>
      </c>
      <c r="E41" s="1">
        <f>B41+C41-D41</f>
        <v>814668</v>
      </c>
      <c r="G41" s="3"/>
      <c r="H41" s="3"/>
    </row>
    <row r="42" spans="1:5" ht="15">
      <c r="A42" t="s">
        <v>15</v>
      </c>
      <c r="B42" s="11"/>
      <c r="C42" s="11"/>
      <c r="D42" s="11"/>
      <c r="E42" s="11"/>
    </row>
    <row r="43" spans="1:5" ht="15">
      <c r="A43" t="s">
        <v>20</v>
      </c>
      <c r="B43" s="12"/>
      <c r="C43" s="12"/>
      <c r="D43" s="12"/>
      <c r="E43" s="12"/>
    </row>
    <row r="45" spans="2:5" ht="15.75" thickBot="1">
      <c r="B45" s="13">
        <f>SUM(B4:B44)</f>
        <v>15727409.304666668</v>
      </c>
      <c r="C45" s="13">
        <f>SUM(C4:C44)</f>
        <v>0</v>
      </c>
      <c r="D45" s="13">
        <f>SUM(D4:D44)</f>
        <v>2887844.44</v>
      </c>
      <c r="E45" s="13">
        <f>SUM(E4:E44)</f>
        <v>12839564.864666665</v>
      </c>
    </row>
    <row r="46" ht="15.75" thickTop="1"/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Johnson</dc:creator>
  <cp:keywords/>
  <dc:description/>
  <cp:lastModifiedBy>Tyler H Ross</cp:lastModifiedBy>
  <cp:lastPrinted>2017-09-14T17:29:05Z</cp:lastPrinted>
  <dcterms:created xsi:type="dcterms:W3CDTF">2017-08-15T14:32:53Z</dcterms:created>
  <dcterms:modified xsi:type="dcterms:W3CDTF">2017-09-15T21:04:18Z</dcterms:modified>
  <cp:category/>
  <cp:version/>
  <cp:contentType/>
  <cp:contentStatus/>
</cp:coreProperties>
</file>