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850" windowHeight="12630" activeTab="0"/>
  </bookViews>
  <sheets>
    <sheet name="Inventory" sheetId="1" r:id="rId1"/>
  </sheets>
  <definedNames>
    <definedName name="_xlnm.Print_Area" localSheetId="0">'Inventory'!$B$1:$F$52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<sst xmlns="http://schemas.openxmlformats.org/spreadsheetml/2006/main" count="8" uniqueCount="6">
  <si>
    <t>Mitchell KPCo Portion</t>
  </si>
  <si>
    <t>Date</t>
  </si>
  <si>
    <t>Tons</t>
  </si>
  <si>
    <t>NA</t>
  </si>
  <si>
    <t>$</t>
  </si>
  <si>
    <t>$/ton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</si>
</sst>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"/>
    <numFmt numFmtId="169" formatCode="0.0%"/>
    <numFmt numFmtId="170" formatCode="#,##0.0000_);\(#,##0.0000\)"/>
    <numFmt numFmtId="171" formatCode="#,##0.0000"/>
    <numFmt numFmtId="172" formatCode="mmmm\ d\,\ yyyy"/>
    <numFmt numFmtId="173" formatCode="_(* #,##0_);_(* \(#,##0\);_(* &quot;-&quot;??_);_(@_)"/>
    <numFmt numFmtId="174" formatCode="_(&quot;$&quot;* #,##0_);_(&quot;$&quot;* \(#,##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3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9" fillId="31" borderId="0">
      <alignment/>
      <protection/>
    </xf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7" fontId="0" fillId="35" borderId="0" xfId="0" applyNumberFormat="1" applyFill="1" applyAlignment="1">
      <alignment/>
    </xf>
    <xf numFmtId="37" fontId="3" fillId="35" borderId="11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center"/>
    </xf>
    <xf numFmtId="4" fontId="5" fillId="35" borderId="11" xfId="187" applyNumberFormat="1" applyFont="1" applyFill="1" applyBorder="1" applyAlignment="1">
      <alignment horizontal="center"/>
      <protection/>
    </xf>
    <xf numFmtId="4" fontId="3" fillId="35" borderId="0" xfId="0" applyNumberFormat="1" applyFont="1" applyFill="1" applyBorder="1" applyAlignment="1">
      <alignment horizontal="center"/>
    </xf>
    <xf numFmtId="4" fontId="5" fillId="35" borderId="0" xfId="187" applyNumberFormat="1" applyFont="1" applyFill="1" applyBorder="1" applyAlignment="1">
      <alignment horizontal="center"/>
      <protection/>
    </xf>
    <xf numFmtId="39" fontId="6" fillId="35" borderId="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0" xfId="0" applyFill="1" applyAlignment="1">
      <alignment horizontal="right"/>
    </xf>
    <xf numFmtId="0" fontId="40" fillId="35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/>
    </xf>
  </cellXfs>
  <cellStyles count="3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1" xfId="47"/>
    <cellStyle name="Comma 11 2" xfId="48"/>
    <cellStyle name="Comma 12" xfId="49"/>
    <cellStyle name="Comma 12 2" xfId="50"/>
    <cellStyle name="Comma 13" xfId="51"/>
    <cellStyle name="Comma 13 2" xfId="52"/>
    <cellStyle name="Comma 13 2 2" xfId="53"/>
    <cellStyle name="Comma 13 2 2 2" xfId="54"/>
    <cellStyle name="Comma 13 2 3" xfId="55"/>
    <cellStyle name="Comma 13 3" xfId="56"/>
    <cellStyle name="Comma 13 3 2" xfId="57"/>
    <cellStyle name="Comma 13 4" xfId="58"/>
    <cellStyle name="Comma 13 4 2" xfId="59"/>
    <cellStyle name="Comma 13 5" xfId="60"/>
    <cellStyle name="Comma 13 6" xfId="61"/>
    <cellStyle name="Comma 13 7" xfId="62"/>
    <cellStyle name="Comma 13 7 2" xfId="63"/>
    <cellStyle name="Comma 13 8" xfId="64"/>
    <cellStyle name="Comma 14" xfId="65"/>
    <cellStyle name="Comma 14 2" xfId="66"/>
    <cellStyle name="Comma 14 2 2" xfId="67"/>
    <cellStyle name="Comma 14 3" xfId="68"/>
    <cellStyle name="Comma 15" xfId="69"/>
    <cellStyle name="Comma 15 2" xfId="70"/>
    <cellStyle name="Comma 16" xfId="71"/>
    <cellStyle name="Comma 16 2" xfId="72"/>
    <cellStyle name="Comma 17" xfId="73"/>
    <cellStyle name="Comma 18" xfId="74"/>
    <cellStyle name="Comma 18 2" xfId="75"/>
    <cellStyle name="Comma 18 2 2" xfId="76"/>
    <cellStyle name="Comma 18 3" xfId="77"/>
    <cellStyle name="Comma 18 4" xfId="78"/>
    <cellStyle name="Comma 19" xfId="79"/>
    <cellStyle name="Comma 19 2" xfId="80"/>
    <cellStyle name="Comma 2" xfId="81"/>
    <cellStyle name="Comma 2 2" xfId="82"/>
    <cellStyle name="Comma 20" xfId="83"/>
    <cellStyle name="Comma 21" xfId="84"/>
    <cellStyle name="Comma 22" xfId="85"/>
    <cellStyle name="Comma 23" xfId="86"/>
    <cellStyle name="Comma 24" xfId="87"/>
    <cellStyle name="Comma 25" xfId="88"/>
    <cellStyle name="Comma 26" xfId="89"/>
    <cellStyle name="Comma 27" xfId="90"/>
    <cellStyle name="Comma 28" xfId="91"/>
    <cellStyle name="Comma 29" xfId="92"/>
    <cellStyle name="Comma 3" xfId="93"/>
    <cellStyle name="Comma 3 2" xfId="94"/>
    <cellStyle name="Comma 30" xfId="95"/>
    <cellStyle name="Comma 31" xfId="96"/>
    <cellStyle name="Comma 32" xfId="97"/>
    <cellStyle name="Comma 33" xfId="98"/>
    <cellStyle name="Comma 34" xfId="99"/>
    <cellStyle name="Comma 4" xfId="100"/>
    <cellStyle name="Comma 4 2" xfId="101"/>
    <cellStyle name="Comma 5" xfId="102"/>
    <cellStyle name="Comma 6" xfId="103"/>
    <cellStyle name="Comma 6 2" xfId="104"/>
    <cellStyle name="Comma 6 2 2" xfId="105"/>
    <cellStyle name="Comma 6 3" xfId="106"/>
    <cellStyle name="Comma 6 4" xfId="107"/>
    <cellStyle name="Comma 7" xfId="108"/>
    <cellStyle name="Comma 7 2" xfId="109"/>
    <cellStyle name="Comma 7 2 2" xfId="110"/>
    <cellStyle name="Comma 7 3" xfId="111"/>
    <cellStyle name="Comma 8" xfId="112"/>
    <cellStyle name="Comma 8 2" xfId="113"/>
    <cellStyle name="Comma 9" xfId="114"/>
    <cellStyle name="Comma 9 2" xfId="115"/>
    <cellStyle name="Comma 9 3" xfId="116"/>
    <cellStyle name="Currency" xfId="117"/>
    <cellStyle name="Currency [0]" xfId="118"/>
    <cellStyle name="Currency 10" xfId="119"/>
    <cellStyle name="Currency 10 2" xfId="120"/>
    <cellStyle name="Currency 11" xfId="121"/>
    <cellStyle name="Currency 11 2" xfId="122"/>
    <cellStyle name="Currency 11 2 2" xfId="123"/>
    <cellStyle name="Currency 11 2 2 2" xfId="124"/>
    <cellStyle name="Currency 11 2 3" xfId="125"/>
    <cellStyle name="Currency 11 3" xfId="126"/>
    <cellStyle name="Currency 11 3 2" xfId="127"/>
    <cellStyle name="Currency 11 4" xfId="128"/>
    <cellStyle name="Currency 11 4 2" xfId="129"/>
    <cellStyle name="Currency 11 5" xfId="130"/>
    <cellStyle name="Currency 11 6" xfId="131"/>
    <cellStyle name="Currency 11 7" xfId="132"/>
    <cellStyle name="Currency 11 7 2" xfId="133"/>
    <cellStyle name="Currency 11 8" xfId="134"/>
    <cellStyle name="Currency 12" xfId="135"/>
    <cellStyle name="Currency 12 2" xfId="136"/>
    <cellStyle name="Currency 12 2 2" xfId="137"/>
    <cellStyle name="Currency 12 3" xfId="138"/>
    <cellStyle name="Currency 13" xfId="139"/>
    <cellStyle name="Currency 13 2" xfId="140"/>
    <cellStyle name="Currency 14" xfId="141"/>
    <cellStyle name="Currency 14 2" xfId="142"/>
    <cellStyle name="Currency 15" xfId="143"/>
    <cellStyle name="Currency 16" xfId="144"/>
    <cellStyle name="Currency 16 2" xfId="145"/>
    <cellStyle name="Currency 16 2 2" xfId="146"/>
    <cellStyle name="Currency 16 3" xfId="147"/>
    <cellStyle name="Currency 16 4" xfId="148"/>
    <cellStyle name="Currency 17" xfId="149"/>
    <cellStyle name="Currency 17 2" xfId="150"/>
    <cellStyle name="Currency 18" xfId="151"/>
    <cellStyle name="Currency 2" xfId="152"/>
    <cellStyle name="Currency 2 2" xfId="153"/>
    <cellStyle name="Currency 3" xfId="154"/>
    <cellStyle name="Currency 3 2" xfId="155"/>
    <cellStyle name="Currency 4" xfId="156"/>
    <cellStyle name="Currency 4 2" xfId="157"/>
    <cellStyle name="Currency 4 2 2" xfId="158"/>
    <cellStyle name="Currency 4 3" xfId="159"/>
    <cellStyle name="Currency 5" xfId="160"/>
    <cellStyle name="Currency 5 2" xfId="161"/>
    <cellStyle name="Currency 6" xfId="162"/>
    <cellStyle name="Currency 6 2" xfId="163"/>
    <cellStyle name="Currency 7" xfId="164"/>
    <cellStyle name="Currency 7 2" xfId="165"/>
    <cellStyle name="Currency 8" xfId="166"/>
    <cellStyle name="Currency 8 2" xfId="167"/>
    <cellStyle name="Currency 9" xfId="168"/>
    <cellStyle name="Currency 9 2" xfId="169"/>
    <cellStyle name="Explanatory Text" xfId="170"/>
    <cellStyle name="Good" xfId="171"/>
    <cellStyle name="Heading 1" xfId="172"/>
    <cellStyle name="Heading 2" xfId="173"/>
    <cellStyle name="Heading 3" xfId="174"/>
    <cellStyle name="Heading 4" xfId="175"/>
    <cellStyle name="Input" xfId="176"/>
    <cellStyle name="Lines" xfId="177"/>
    <cellStyle name="Linked Cell" xfId="178"/>
    <cellStyle name="Neutral" xfId="179"/>
    <cellStyle name="Normal 17" xfId="180"/>
    <cellStyle name="Normal 2" xfId="181"/>
    <cellStyle name="Normal 2 2" xfId="182"/>
    <cellStyle name="Normal 2 2 2" xfId="183"/>
    <cellStyle name="Normal 2 5 2" xfId="184"/>
    <cellStyle name="Normal 3" xfId="185"/>
    <cellStyle name="Normal 3 2" xfId="186"/>
    <cellStyle name="Normal 4" xfId="187"/>
    <cellStyle name="Normal 4 2" xfId="188"/>
    <cellStyle name="Normal 5" xfId="189"/>
    <cellStyle name="Normal 5 2" xfId="190"/>
    <cellStyle name="Normal 6" xfId="191"/>
    <cellStyle name="Normal 6 2" xfId="192"/>
    <cellStyle name="Normal 7" xfId="193"/>
    <cellStyle name="Normal 7 2" xfId="194"/>
    <cellStyle name="Normal 8" xfId="195"/>
    <cellStyle name="Normal 8 2" xfId="196"/>
    <cellStyle name="Normal 9" xfId="197"/>
    <cellStyle name="Note" xfId="198"/>
    <cellStyle name="Output" xfId="199"/>
    <cellStyle name="Percent" xfId="200"/>
    <cellStyle name="Percent 10" xfId="201"/>
    <cellStyle name="Percent 10 2" xfId="202"/>
    <cellStyle name="Percent 11" xfId="203"/>
    <cellStyle name="Percent 11 2" xfId="204"/>
    <cellStyle name="Percent 11 2 2" xfId="205"/>
    <cellStyle name="Percent 11 2 2 2" xfId="206"/>
    <cellStyle name="Percent 11 2 3" xfId="207"/>
    <cellStyle name="Percent 11 3" xfId="208"/>
    <cellStyle name="Percent 11 3 2" xfId="209"/>
    <cellStyle name="Percent 11 4" xfId="210"/>
    <cellStyle name="Percent 11 4 2" xfId="211"/>
    <cellStyle name="Percent 11 5" xfId="212"/>
    <cellStyle name="Percent 11 6" xfId="213"/>
    <cellStyle name="Percent 11 7" xfId="214"/>
    <cellStyle name="Percent 11 7 2" xfId="215"/>
    <cellStyle name="Percent 11 8" xfId="216"/>
    <cellStyle name="Percent 12" xfId="217"/>
    <cellStyle name="Percent 12 2" xfId="218"/>
    <cellStyle name="Percent 12 2 2" xfId="219"/>
    <cellStyle name="Percent 12 3" xfId="220"/>
    <cellStyle name="Percent 13" xfId="221"/>
    <cellStyle name="Percent 14" xfId="222"/>
    <cellStyle name="Percent 14 2" xfId="223"/>
    <cellStyle name="Percent 14 2 2" xfId="224"/>
    <cellStyle name="Percent 14 3" xfId="225"/>
    <cellStyle name="Percent 14 4" xfId="226"/>
    <cellStyle name="Percent 15" xfId="227"/>
    <cellStyle name="Percent 2" xfId="228"/>
    <cellStyle name="Percent 2 2" xfId="229"/>
    <cellStyle name="Percent 3" xfId="230"/>
    <cellStyle name="Percent 4" xfId="231"/>
    <cellStyle name="Percent 4 2" xfId="232"/>
    <cellStyle name="Percent 4 2 2" xfId="233"/>
    <cellStyle name="Percent 4 3" xfId="234"/>
    <cellStyle name="Percent 5" xfId="235"/>
    <cellStyle name="Percent 5 2" xfId="236"/>
    <cellStyle name="Percent 6" xfId="237"/>
    <cellStyle name="Percent 6 2" xfId="238"/>
    <cellStyle name="Percent 7" xfId="239"/>
    <cellStyle name="Percent 7 2" xfId="240"/>
    <cellStyle name="Percent 8" xfId="241"/>
    <cellStyle name="Percent 8 2" xfId="242"/>
    <cellStyle name="Percent 9" xfId="243"/>
    <cellStyle name="Percent 9 2" xfId="244"/>
    <cellStyle name="PSChar" xfId="245"/>
    <cellStyle name="PSChar 2" xfId="246"/>
    <cellStyle name="PSChar 2 2" xfId="247"/>
    <cellStyle name="PSChar 3" xfId="248"/>
    <cellStyle name="PSChar 3 2" xfId="249"/>
    <cellStyle name="PSChar 4" xfId="250"/>
    <cellStyle name="PSChar 4 2" xfId="251"/>
    <cellStyle name="PSChar 5" xfId="252"/>
    <cellStyle name="PSChar 5 2" xfId="253"/>
    <cellStyle name="PSChar 6" xfId="254"/>
    <cellStyle name="PSChar 6 2" xfId="255"/>
    <cellStyle name="PSChar 7" xfId="256"/>
    <cellStyle name="PSChar 9" xfId="257"/>
    <cellStyle name="PSDate" xfId="258"/>
    <cellStyle name="PSDate 2" xfId="259"/>
    <cellStyle name="PSDate 2 2" xfId="260"/>
    <cellStyle name="PSDate 3" xfId="261"/>
    <cellStyle name="PSDate 3 2" xfId="262"/>
    <cellStyle name="PSDate 4" xfId="263"/>
    <cellStyle name="PSDate 4 2" xfId="264"/>
    <cellStyle name="PSDate 5" xfId="265"/>
    <cellStyle name="PSDate 5 2" xfId="266"/>
    <cellStyle name="PSDate 6" xfId="267"/>
    <cellStyle name="PSDate 6 2" xfId="268"/>
    <cellStyle name="PSDate 7" xfId="269"/>
    <cellStyle name="PSDate 9" xfId="270"/>
    <cellStyle name="PSDec" xfId="271"/>
    <cellStyle name="PSDec 2" xfId="272"/>
    <cellStyle name="PSDec 2 2" xfId="273"/>
    <cellStyle name="PSDec 3" xfId="274"/>
    <cellStyle name="PSDec 3 2" xfId="275"/>
    <cellStyle name="PSDec 4" xfId="276"/>
    <cellStyle name="PSDec 4 2" xfId="277"/>
    <cellStyle name="PSDec 5" xfId="278"/>
    <cellStyle name="PSDec 5 2" xfId="279"/>
    <cellStyle name="PSDec 6" xfId="280"/>
    <cellStyle name="PSDec 6 2" xfId="281"/>
    <cellStyle name="PSDec 7" xfId="282"/>
    <cellStyle name="PSHeading" xfId="283"/>
    <cellStyle name="PSHeading 12" xfId="284"/>
    <cellStyle name="PSHeading 13" xfId="285"/>
    <cellStyle name="PSHeading 2" xfId="286"/>
    <cellStyle name="PSHeading 2 2" xfId="287"/>
    <cellStyle name="PSHeading 3" xfId="288"/>
    <cellStyle name="PSHeading 3 2" xfId="289"/>
    <cellStyle name="PSHeading 4" xfId="290"/>
    <cellStyle name="PSHeading 4 2" xfId="291"/>
    <cellStyle name="PSHeading 5" xfId="292"/>
    <cellStyle name="PSHeading 5 2" xfId="293"/>
    <cellStyle name="PSHeading 6" xfId="294"/>
    <cellStyle name="PSHeading 6 2" xfId="295"/>
    <cellStyle name="PSHeading 7" xfId="296"/>
    <cellStyle name="PSHeading_AMOS OPCO HIGH SULFUR" xfId="297"/>
    <cellStyle name="PSInt" xfId="298"/>
    <cellStyle name="PSInt 2" xfId="299"/>
    <cellStyle name="PSInt 2 2" xfId="300"/>
    <cellStyle name="PSInt 3" xfId="301"/>
    <cellStyle name="PSInt 3 2" xfId="302"/>
    <cellStyle name="PSInt 4" xfId="303"/>
    <cellStyle name="PSInt 4 2" xfId="304"/>
    <cellStyle name="PSInt 5" xfId="305"/>
    <cellStyle name="PSInt 5 2" xfId="306"/>
    <cellStyle name="PSInt 6" xfId="307"/>
    <cellStyle name="PSInt 6 2" xfId="308"/>
    <cellStyle name="PSInt 7" xfId="309"/>
    <cellStyle name="PSInt 9" xfId="310"/>
    <cellStyle name="PSSpacer" xfId="311"/>
    <cellStyle name="PSSpacer 2" xfId="312"/>
    <cellStyle name="PSSpacer 2 2" xfId="313"/>
    <cellStyle name="PSSpacer 3" xfId="314"/>
    <cellStyle name="PSSpacer 3 2" xfId="315"/>
    <cellStyle name="PSSpacer 4" xfId="316"/>
    <cellStyle name="PSSpacer 4 2" xfId="317"/>
    <cellStyle name="PSSpacer 5" xfId="318"/>
    <cellStyle name="PSSpacer 5 2" xfId="319"/>
    <cellStyle name="PSSpacer 6" xfId="320"/>
    <cellStyle name="PSSpacer 6 2" xfId="321"/>
    <cellStyle name="PSSpacer 7" xfId="322"/>
    <cellStyle name="Title" xfId="323"/>
    <cellStyle name="Total" xfId="324"/>
    <cellStyle name="Warning Text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Layout" zoomScaleSheetLayoutView="100" workbookViewId="0" topLeftCell="A1">
      <selection activeCell="A3" sqref="A3"/>
    </sheetView>
  </sheetViews>
  <sheetFormatPr defaultColWidth="9.140625" defaultRowHeight="15"/>
  <cols>
    <col min="1" max="1" width="3.7109375" style="1" customWidth="1"/>
    <col min="2" max="2" width="10.8515625" style="1" customWidth="1"/>
    <col min="3" max="3" width="17.00390625" style="2" customWidth="1"/>
    <col min="4" max="4" width="22.57421875" style="2" customWidth="1"/>
    <col min="5" max="5" width="14.7109375" style="2" customWidth="1"/>
    <col min="6" max="6" width="3.28125" style="3" customWidth="1"/>
    <col min="7" max="7" width="1.28515625" style="1" customWidth="1"/>
    <col min="8" max="16384" width="9.140625" style="1" customWidth="1"/>
  </cols>
  <sheetData>
    <row r="1" ht="15">
      <c r="E1" s="14"/>
    </row>
    <row r="2" ht="15">
      <c r="E2" s="14"/>
    </row>
    <row r="3" ht="15">
      <c r="E3" s="14"/>
    </row>
    <row r="4" ht="15">
      <c r="E4" s="14"/>
    </row>
    <row r="5" ht="15">
      <c r="E5" s="14"/>
    </row>
    <row r="6" ht="15">
      <c r="E6" s="14"/>
    </row>
    <row r="8" spans="3:6" ht="15">
      <c r="C8" s="16" t="s">
        <v>0</v>
      </c>
      <c r="D8" s="16"/>
      <c r="E8" s="16"/>
      <c r="F8" s="4"/>
    </row>
    <row r="9" spans="1:6" ht="15">
      <c r="A9" s="2"/>
      <c r="B9" s="15" t="s">
        <v>1</v>
      </c>
      <c r="C9" s="12" t="s">
        <v>2</v>
      </c>
      <c r="D9" s="13" t="s">
        <v>4</v>
      </c>
      <c r="E9" s="13" t="s">
        <v>5</v>
      </c>
      <c r="F9" s="4"/>
    </row>
    <row r="10" spans="2:6" ht="15">
      <c r="B10" s="5">
        <v>41609</v>
      </c>
      <c r="C10" s="6" t="s">
        <v>3</v>
      </c>
      <c r="D10" s="6" t="s">
        <v>3</v>
      </c>
      <c r="E10" s="7" t="s">
        <v>3</v>
      </c>
      <c r="F10" s="9"/>
    </row>
    <row r="11" spans="2:6" ht="15">
      <c r="B11" s="5">
        <v>41640</v>
      </c>
      <c r="C11" s="6">
        <v>334972.98000000004</v>
      </c>
      <c r="D11" s="6">
        <v>23653305.12</v>
      </c>
      <c r="E11" s="8">
        <f aca="true" t="shared" si="0" ref="E11:E46">D11/C11</f>
        <v>70.61257633376877</v>
      </c>
      <c r="F11" s="10"/>
    </row>
    <row r="12" spans="2:6" ht="15">
      <c r="B12" s="5">
        <v>41671</v>
      </c>
      <c r="C12" s="6">
        <v>268977.07999999996</v>
      </c>
      <c r="D12" s="6">
        <v>18042756.31</v>
      </c>
      <c r="E12" s="8">
        <f t="shared" si="0"/>
        <v>67.07915897518109</v>
      </c>
      <c r="F12" s="10"/>
    </row>
    <row r="13" spans="2:6" ht="15">
      <c r="B13" s="5">
        <v>41699</v>
      </c>
      <c r="C13" s="6">
        <v>172828.32</v>
      </c>
      <c r="D13" s="6">
        <v>11299798.66</v>
      </c>
      <c r="E13" s="8">
        <f t="shared" si="0"/>
        <v>65.3816380324706</v>
      </c>
      <c r="F13" s="10"/>
    </row>
    <row r="14" spans="2:6" ht="15">
      <c r="B14" s="5">
        <v>41730</v>
      </c>
      <c r="C14" s="6">
        <v>197319.49</v>
      </c>
      <c r="D14" s="6">
        <v>12767883.71</v>
      </c>
      <c r="E14" s="8">
        <f t="shared" si="0"/>
        <v>64.70665269811919</v>
      </c>
      <c r="F14" s="10"/>
    </row>
    <row r="15" spans="2:6" ht="15">
      <c r="B15" s="5">
        <v>41760</v>
      </c>
      <c r="C15" s="6">
        <v>146373.76</v>
      </c>
      <c r="D15" s="6">
        <v>9298896.42</v>
      </c>
      <c r="E15" s="8">
        <f t="shared" si="0"/>
        <v>63.528438567131154</v>
      </c>
      <c r="F15" s="10"/>
    </row>
    <row r="16" spans="2:6" ht="15">
      <c r="B16" s="5">
        <v>41791</v>
      </c>
      <c r="C16" s="6">
        <v>124114.14</v>
      </c>
      <c r="D16" s="6">
        <v>8046306.72</v>
      </c>
      <c r="E16" s="8">
        <f t="shared" si="0"/>
        <v>64.82989544946288</v>
      </c>
      <c r="F16" s="10"/>
    </row>
    <row r="17" spans="2:6" ht="15">
      <c r="B17" s="5">
        <v>41821</v>
      </c>
      <c r="C17" s="6">
        <v>100378.01</v>
      </c>
      <c r="D17" s="6">
        <v>6340992.26</v>
      </c>
      <c r="E17" s="8">
        <f t="shared" si="0"/>
        <v>63.17112941370326</v>
      </c>
      <c r="F17" s="10"/>
    </row>
    <row r="18" spans="2:6" ht="15">
      <c r="B18" s="5">
        <v>41852</v>
      </c>
      <c r="C18" s="6">
        <v>109905.11</v>
      </c>
      <c r="D18" s="6">
        <v>6871842.54</v>
      </c>
      <c r="E18" s="8">
        <f t="shared" si="0"/>
        <v>62.525232357258005</v>
      </c>
      <c r="F18" s="10"/>
    </row>
    <row r="19" spans="2:6" ht="15">
      <c r="B19" s="5">
        <v>41883</v>
      </c>
      <c r="C19" s="6">
        <v>164542.31</v>
      </c>
      <c r="D19" s="6">
        <v>9989552.59</v>
      </c>
      <c r="E19" s="8">
        <f t="shared" si="0"/>
        <v>60.711148336254666</v>
      </c>
      <c r="F19" s="10"/>
    </row>
    <row r="20" spans="2:6" ht="15">
      <c r="B20" s="5">
        <v>41913</v>
      </c>
      <c r="C20" s="6">
        <v>285804.14</v>
      </c>
      <c r="D20" s="6">
        <v>17543820.67</v>
      </c>
      <c r="E20" s="8">
        <f t="shared" si="0"/>
        <v>61.384067669558604</v>
      </c>
      <c r="F20" s="10"/>
    </row>
    <row r="21" spans="2:6" ht="15">
      <c r="B21" s="5">
        <v>41944</v>
      </c>
      <c r="C21" s="6">
        <v>310786.04</v>
      </c>
      <c r="D21" s="6">
        <v>18845704.2</v>
      </c>
      <c r="E21" s="8">
        <f t="shared" si="0"/>
        <v>60.638837574557726</v>
      </c>
      <c r="F21" s="10"/>
    </row>
    <row r="22" spans="2:6" ht="15">
      <c r="B22" s="5">
        <v>41974</v>
      </c>
      <c r="C22" s="6">
        <v>329033.83</v>
      </c>
      <c r="D22" s="6">
        <v>20069082.5</v>
      </c>
      <c r="E22" s="8">
        <f t="shared" si="0"/>
        <v>60.99397894739273</v>
      </c>
      <c r="F22" s="10"/>
    </row>
    <row r="23" spans="2:6" ht="15">
      <c r="B23" s="5">
        <v>42005</v>
      </c>
      <c r="C23" s="6">
        <v>300886.19</v>
      </c>
      <c r="D23" s="6">
        <v>18094256.66</v>
      </c>
      <c r="E23" s="8">
        <f t="shared" si="0"/>
        <v>60.136547509874084</v>
      </c>
      <c r="F23" s="10"/>
    </row>
    <row r="24" spans="2:6" ht="15">
      <c r="B24" s="5">
        <v>42036</v>
      </c>
      <c r="C24" s="6">
        <v>212128.89</v>
      </c>
      <c r="D24" s="6">
        <v>12468222.3</v>
      </c>
      <c r="E24" s="8">
        <f t="shared" si="0"/>
        <v>58.77663480914834</v>
      </c>
      <c r="F24" s="10"/>
    </row>
    <row r="25" spans="2:6" ht="15">
      <c r="B25" s="5">
        <v>42064</v>
      </c>
      <c r="C25" s="6">
        <v>221553.89</v>
      </c>
      <c r="D25" s="6">
        <v>13287460.63</v>
      </c>
      <c r="E25" s="8">
        <f t="shared" si="0"/>
        <v>59.97394417222826</v>
      </c>
      <c r="F25" s="10"/>
    </row>
    <row r="26" spans="2:6" ht="15">
      <c r="B26" s="5">
        <v>42095</v>
      </c>
      <c r="C26" s="6">
        <v>286478.79</v>
      </c>
      <c r="D26" s="6">
        <v>17391563.72</v>
      </c>
      <c r="E26" s="8">
        <f t="shared" si="0"/>
        <v>60.70803259117368</v>
      </c>
      <c r="F26" s="10"/>
    </row>
    <row r="27" spans="2:6" ht="15">
      <c r="B27" s="5">
        <v>42125</v>
      </c>
      <c r="C27" s="6">
        <v>296037.09</v>
      </c>
      <c r="D27" s="6">
        <v>18045342.48</v>
      </c>
      <c r="E27" s="8">
        <f t="shared" si="0"/>
        <v>60.95635678623918</v>
      </c>
      <c r="F27" s="10"/>
    </row>
    <row r="28" spans="2:6" ht="15">
      <c r="B28" s="5">
        <v>42156</v>
      </c>
      <c r="C28" s="6">
        <v>254369.74</v>
      </c>
      <c r="D28" s="6">
        <v>15498261</v>
      </c>
      <c r="E28" s="8">
        <f t="shared" si="0"/>
        <v>60.928084449038636</v>
      </c>
      <c r="F28" s="10"/>
    </row>
    <row r="29" spans="2:6" ht="15">
      <c r="B29" s="5">
        <v>42186</v>
      </c>
      <c r="C29" s="6">
        <v>191557.89</v>
      </c>
      <c r="D29" s="6">
        <v>11596422.21</v>
      </c>
      <c r="E29" s="8">
        <f t="shared" si="0"/>
        <v>60.53742923353353</v>
      </c>
      <c r="F29" s="10"/>
    </row>
    <row r="30" spans="2:6" ht="15">
      <c r="B30" s="5">
        <v>42217</v>
      </c>
      <c r="C30" s="6">
        <v>166664.79</v>
      </c>
      <c r="D30" s="6">
        <v>9897876.88</v>
      </c>
      <c r="E30" s="8">
        <f t="shared" si="0"/>
        <v>59.38792998809167</v>
      </c>
      <c r="F30" s="10"/>
    </row>
    <row r="31" spans="2:6" ht="15">
      <c r="B31" s="5">
        <v>42248</v>
      </c>
      <c r="C31" s="6">
        <v>210319.29</v>
      </c>
      <c r="D31" s="6">
        <v>12345036.82</v>
      </c>
      <c r="E31" s="8">
        <f t="shared" si="0"/>
        <v>58.696645562088</v>
      </c>
      <c r="F31" s="10"/>
    </row>
    <row r="32" spans="2:6" ht="15">
      <c r="B32" s="5">
        <v>42278</v>
      </c>
      <c r="C32" s="6">
        <v>328215.34</v>
      </c>
      <c r="D32" s="6">
        <v>19055771.85</v>
      </c>
      <c r="E32" s="8">
        <f t="shared" si="0"/>
        <v>58.05874841194199</v>
      </c>
      <c r="F32" s="10"/>
    </row>
    <row r="33" spans="2:6" ht="15">
      <c r="B33" s="5">
        <v>42309</v>
      </c>
      <c r="C33" s="6">
        <v>335136.49</v>
      </c>
      <c r="D33" s="6">
        <v>19360569.53</v>
      </c>
      <c r="E33" s="8">
        <f t="shared" si="0"/>
        <v>57.76920779351721</v>
      </c>
      <c r="F33" s="10"/>
    </row>
    <row r="34" spans="2:6" ht="15">
      <c r="B34" s="5">
        <v>42339</v>
      </c>
      <c r="C34" s="6">
        <v>355171.69</v>
      </c>
      <c r="D34" s="6">
        <v>20549871.32</v>
      </c>
      <c r="E34" s="8">
        <f t="shared" si="0"/>
        <v>57.858978906792935</v>
      </c>
      <c r="F34" s="10"/>
    </row>
    <row r="35" spans="2:6" ht="15">
      <c r="B35" s="5">
        <v>42370</v>
      </c>
      <c r="C35" s="6">
        <v>331878.54</v>
      </c>
      <c r="D35" s="6">
        <v>19067846.72</v>
      </c>
      <c r="E35" s="8">
        <f t="shared" si="0"/>
        <v>57.45429252521118</v>
      </c>
      <c r="F35" s="10"/>
    </row>
    <row r="36" spans="2:6" ht="15">
      <c r="B36" s="5">
        <v>42401</v>
      </c>
      <c r="C36" s="6">
        <v>271034.84</v>
      </c>
      <c r="D36" s="6">
        <v>15004983.76</v>
      </c>
      <c r="E36" s="8">
        <f t="shared" si="0"/>
        <v>55.361826398406926</v>
      </c>
      <c r="F36" s="10"/>
    </row>
    <row r="37" spans="2:6" ht="15">
      <c r="B37" s="5">
        <v>42430</v>
      </c>
      <c r="C37" s="6">
        <v>320939.74</v>
      </c>
      <c r="D37" s="6">
        <v>20895325.78</v>
      </c>
      <c r="E37" s="8">
        <f t="shared" si="0"/>
        <v>65.10669504499505</v>
      </c>
      <c r="F37" s="10"/>
    </row>
    <row r="38" spans="2:6" ht="15">
      <c r="B38" s="5">
        <v>42461</v>
      </c>
      <c r="C38" s="6">
        <v>349427.34</v>
      </c>
      <c r="D38" s="6">
        <v>22000420.22</v>
      </c>
      <c r="E38" s="8">
        <f t="shared" si="0"/>
        <v>62.961359062516394</v>
      </c>
      <c r="F38" s="10"/>
    </row>
    <row r="39" spans="2:6" ht="15">
      <c r="B39" s="5">
        <v>42491</v>
      </c>
      <c r="C39" s="6">
        <v>396260.46</v>
      </c>
      <c r="D39" s="6">
        <v>24039236.31</v>
      </c>
      <c r="E39" s="8">
        <f t="shared" si="0"/>
        <v>60.66524101344857</v>
      </c>
      <c r="F39" s="10"/>
    </row>
    <row r="40" spans="2:6" ht="15">
      <c r="B40" s="5">
        <v>42522</v>
      </c>
      <c r="C40" s="6">
        <v>308071.76</v>
      </c>
      <c r="D40" s="6">
        <v>18653981.79</v>
      </c>
      <c r="E40" s="8">
        <f t="shared" si="0"/>
        <v>60.55076839889511</v>
      </c>
      <c r="F40" s="10"/>
    </row>
    <row r="41" spans="2:6" ht="15">
      <c r="B41" s="5">
        <v>42552</v>
      </c>
      <c r="C41" s="6">
        <v>294206.41</v>
      </c>
      <c r="D41" s="6">
        <v>17522089.069999993</v>
      </c>
      <c r="E41" s="8">
        <f t="shared" si="0"/>
        <v>59.557128853854664</v>
      </c>
      <c r="F41" s="10"/>
    </row>
    <row r="42" spans="2:6" ht="15">
      <c r="B42" s="5">
        <v>42583</v>
      </c>
      <c r="C42" s="6">
        <v>314477.91</v>
      </c>
      <c r="D42" s="6">
        <v>18444358.14999999</v>
      </c>
      <c r="E42" s="8">
        <f t="shared" si="0"/>
        <v>58.650727327715934</v>
      </c>
      <c r="F42" s="10"/>
    </row>
    <row r="43" spans="2:6" ht="15">
      <c r="B43" s="5">
        <v>42614</v>
      </c>
      <c r="C43" s="6">
        <v>343213.41000000003</v>
      </c>
      <c r="D43" s="6">
        <v>20133292.39999999</v>
      </c>
      <c r="E43" s="8">
        <f t="shared" si="0"/>
        <v>58.66114730190755</v>
      </c>
      <c r="F43" s="10"/>
    </row>
    <row r="44" spans="2:6" ht="15">
      <c r="B44" s="5">
        <v>42644</v>
      </c>
      <c r="C44" s="6">
        <v>352255.46</v>
      </c>
      <c r="D44" s="6">
        <v>20478072.33999999</v>
      </c>
      <c r="E44" s="8">
        <f t="shared" si="0"/>
        <v>58.13415167503717</v>
      </c>
      <c r="F44" s="10"/>
    </row>
    <row r="45" spans="2:6" ht="15">
      <c r="B45" s="5">
        <v>42675</v>
      </c>
      <c r="C45" s="6">
        <v>301901.86</v>
      </c>
      <c r="D45" s="6">
        <v>17054152.7</v>
      </c>
      <c r="E45" s="8">
        <f t="shared" si="0"/>
        <v>56.48906137908524</v>
      </c>
      <c r="F45" s="10"/>
    </row>
    <row r="46" spans="2:6" ht="15">
      <c r="B46" s="5">
        <v>42705</v>
      </c>
      <c r="C46" s="6">
        <v>286988.81</v>
      </c>
      <c r="D46" s="6">
        <v>15971007.54</v>
      </c>
      <c r="E46" s="8">
        <f t="shared" si="0"/>
        <v>55.65027967466745</v>
      </c>
      <c r="F46" s="10"/>
    </row>
    <row r="47" spans="2:6" ht="15">
      <c r="B47" s="5">
        <v>42736</v>
      </c>
      <c r="C47" s="6">
        <v>285762.47</v>
      </c>
      <c r="D47" s="6">
        <v>15871183.08</v>
      </c>
      <c r="E47" s="8">
        <f aca="true" t="shared" si="1" ref="E47:E52">D47/C47</f>
        <v>55.53977427476744</v>
      </c>
      <c r="F47" s="10"/>
    </row>
    <row r="48" spans="2:6" ht="15">
      <c r="B48" s="5">
        <v>42767</v>
      </c>
      <c r="C48" s="6">
        <v>301494.51999999996</v>
      </c>
      <c r="D48" s="6">
        <v>16759551.39</v>
      </c>
      <c r="E48" s="8">
        <f t="shared" si="1"/>
        <v>55.588245484528215</v>
      </c>
      <c r="F48" s="10"/>
    </row>
    <row r="49" spans="2:6" ht="15">
      <c r="B49" s="5">
        <f>EDATE(B48,1)</f>
        <v>42795</v>
      </c>
      <c r="C49" s="6">
        <v>297521.64</v>
      </c>
      <c r="D49" s="6">
        <v>16556420.72</v>
      </c>
      <c r="E49" s="8">
        <f t="shared" si="1"/>
        <v>55.64778656100444</v>
      </c>
      <c r="F49" s="11"/>
    </row>
    <row r="50" spans="2:5" ht="15">
      <c r="B50" s="5">
        <f>EDATE(B49,1)</f>
        <v>42826</v>
      </c>
      <c r="C50" s="6">
        <v>284960.9</v>
      </c>
      <c r="D50" s="6">
        <v>15741317.5</v>
      </c>
      <c r="E50" s="8">
        <f t="shared" si="1"/>
        <v>55.24027156006315</v>
      </c>
    </row>
    <row r="51" spans="2:5" ht="15">
      <c r="B51" s="5">
        <f>EDATE(B50,1)</f>
        <v>42856</v>
      </c>
      <c r="C51" s="6">
        <v>354008.51</v>
      </c>
      <c r="D51" s="6">
        <v>19340882.23</v>
      </c>
      <c r="E51" s="8">
        <f t="shared" si="1"/>
        <v>54.63394716132672</v>
      </c>
    </row>
    <row r="52" spans="2:5" ht="15">
      <c r="B52" s="5">
        <f>EDATE(B51,1)</f>
        <v>42887</v>
      </c>
      <c r="C52" s="6">
        <v>326859.61</v>
      </c>
      <c r="D52" s="6">
        <v>17879745.81</v>
      </c>
      <c r="E52" s="8">
        <f t="shared" si="1"/>
        <v>54.70160663166673</v>
      </c>
    </row>
  </sheetData>
  <sheetProtection/>
  <mergeCells count="1">
    <mergeCell ref="C8:E8"/>
  </mergeCells>
  <printOptions horizontalCentered="1" verticalCentered="1"/>
  <pageMargins left="0.7" right="0.7" top="0.440833333333333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Ashley Livingood</cp:lastModifiedBy>
  <cp:lastPrinted>2017-08-17T12:47:52Z</cp:lastPrinted>
  <dcterms:created xsi:type="dcterms:W3CDTF">2017-06-29T18:35:45Z</dcterms:created>
  <dcterms:modified xsi:type="dcterms:W3CDTF">2017-08-22T19:10:03Z</dcterms:modified>
  <cp:category/>
  <cp:version/>
  <cp:contentType/>
  <cp:contentStatus/>
</cp:coreProperties>
</file>