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195" windowWidth="15480" windowHeight="12075" activeTab="0"/>
  </bookViews>
  <sheets>
    <sheet name="Inventory" sheetId="1" r:id="rId1"/>
  </sheets>
  <definedNames>
    <definedName name="_xlnm.Print_Area" localSheetId="0">'Inventory'!$B$1:$F$53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<sst xmlns="http://schemas.openxmlformats.org/spreadsheetml/2006/main" count="7" uniqueCount="7">
  <si>
    <t>Mitchell KPCo Portion</t>
  </si>
  <si>
    <t>Date</t>
  </si>
  <si>
    <t>$/ton</t>
  </si>
  <si>
    <t>Burn Tons</t>
  </si>
  <si>
    <t>$</t>
  </si>
  <si>
    <t>Note: April 2015 represents a correction of 12,832 tons from March 2015</t>
  </si>
  <si>
    <t>which was overstated by this amount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</si>
</sst>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%"/>
    <numFmt numFmtId="166" formatCode="#,##0.0000_);\(#,##0.0000\)"/>
    <numFmt numFmtId="167" formatCode="#,##0.0000"/>
    <numFmt numFmtId="168" formatCode="mmmm\ d\,\ yyyy"/>
    <numFmt numFmtId="169" formatCode="_(* #,##0_);_(* \(#,##0\);_(* &quot;-&quot;??_);_(@_)"/>
    <numFmt numFmtId="170" formatCode="_(&quot;$&quot;* #,##0_);_(&quot;$&quot;* \(#,##0\);_(&quot;$&quot;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3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9" fillId="31" borderId="0">
      <alignment/>
      <protection/>
    </xf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3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10" fillId="0" borderId="9">
      <alignment horizontal="center"/>
      <protection/>
    </xf>
    <xf numFmtId="0" fontId="10" fillId="0" borderId="9">
      <alignment horizontal="center"/>
      <protection/>
    </xf>
    <xf numFmtId="0" fontId="10" fillId="0" borderId="9">
      <alignment horizontal="center"/>
      <protection/>
    </xf>
    <xf numFmtId="0" fontId="10" fillId="0" borderId="9">
      <alignment horizontal="center"/>
      <protection/>
    </xf>
    <xf numFmtId="0" fontId="10" fillId="0" borderId="9">
      <alignment horizontal="center"/>
      <protection/>
    </xf>
    <xf numFmtId="0" fontId="10" fillId="0" borderId="9">
      <alignment horizontal="center"/>
      <protection/>
    </xf>
    <xf numFmtId="0" fontId="10" fillId="0" borderId="9">
      <alignment horizontal="center"/>
      <protection/>
    </xf>
    <xf numFmtId="0" fontId="10" fillId="0" borderId="9">
      <alignment horizontal="center"/>
      <protection/>
    </xf>
    <xf numFmtId="0" fontId="10" fillId="0" borderId="9">
      <alignment horizontal="center"/>
      <protection/>
    </xf>
    <xf numFmtId="0" fontId="10" fillId="0" borderId="9">
      <alignment horizontal="center"/>
      <protection/>
    </xf>
    <xf numFmtId="0" fontId="10" fillId="0" borderId="9">
      <alignment horizontal="center"/>
      <protection/>
    </xf>
    <xf numFmtId="0" fontId="10" fillId="0" borderId="9">
      <alignment horizontal="center"/>
      <protection/>
    </xf>
    <xf numFmtId="0" fontId="10" fillId="0" borderId="9">
      <alignment horizontal="center"/>
      <protection/>
    </xf>
    <xf numFmtId="0" fontId="10" fillId="0" borderId="9">
      <alignment horizontal="center"/>
      <protection/>
    </xf>
    <xf numFmtId="0" fontId="10" fillId="0" borderId="9">
      <alignment horizontal="center"/>
      <protection/>
    </xf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8" fillId="34" borderId="0" applyNumberFormat="0" applyFont="0" applyBorder="0" applyAlignment="0" applyProtection="0"/>
    <xf numFmtId="0" fontId="8" fillId="34" borderId="0" applyNumberFormat="0" applyFont="0" applyBorder="0" applyAlignment="0" applyProtection="0"/>
    <xf numFmtId="0" fontId="8" fillId="34" borderId="0" applyNumberFormat="0" applyFont="0" applyBorder="0" applyAlignment="0" applyProtection="0"/>
    <xf numFmtId="0" fontId="8" fillId="34" borderId="0" applyNumberFormat="0" applyFont="0" applyBorder="0" applyAlignment="0" applyProtection="0"/>
    <xf numFmtId="0" fontId="8" fillId="34" borderId="0" applyNumberFormat="0" applyFont="0" applyBorder="0" applyAlignment="0" applyProtection="0"/>
    <xf numFmtId="0" fontId="8" fillId="34" borderId="0" applyNumberFormat="0" applyFont="0" applyBorder="0" applyAlignment="0" applyProtection="0"/>
    <xf numFmtId="0" fontId="8" fillId="34" borderId="0" applyNumberFormat="0" applyFont="0" applyBorder="0" applyAlignment="0" applyProtection="0"/>
    <xf numFmtId="0" fontId="8" fillId="34" borderId="0" applyNumberFormat="0" applyFont="0" applyBorder="0" applyAlignment="0" applyProtection="0"/>
    <xf numFmtId="0" fontId="8" fillId="34" borderId="0" applyNumberFormat="0" applyFont="0" applyBorder="0" applyAlignment="0" applyProtection="0"/>
    <xf numFmtId="0" fontId="8" fillId="34" borderId="0" applyNumberFormat="0" applyFont="0" applyBorder="0" applyAlignment="0" applyProtection="0"/>
    <xf numFmtId="0" fontId="8" fillId="34" borderId="0" applyNumberFormat="0" applyFont="0" applyBorder="0" applyAlignment="0" applyProtection="0"/>
    <xf numFmtId="0" fontId="8" fillId="34" borderId="0" applyNumberFormat="0" applyFont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37" fontId="3" fillId="35" borderId="11" xfId="0" applyNumberFormat="1" applyFont="1" applyFill="1" applyBorder="1" applyAlignment="1">
      <alignment horizontal="center"/>
    </xf>
    <xf numFmtId="4" fontId="5" fillId="35" borderId="11" xfId="187" applyNumberFormat="1" applyFont="1" applyFill="1" applyBorder="1" applyAlignment="1">
      <alignment horizontal="center"/>
      <protection/>
    </xf>
    <xf numFmtId="4" fontId="5" fillId="35" borderId="0" xfId="187" applyNumberFormat="1" applyFont="1" applyFill="1" applyBorder="1" applyAlignment="1">
      <alignment horizontal="center"/>
      <protection/>
    </xf>
    <xf numFmtId="17" fontId="2" fillId="35" borderId="0" xfId="0" applyNumberFormat="1" applyFont="1" applyFill="1" applyAlignment="1">
      <alignment horizontal="right"/>
    </xf>
    <xf numFmtId="37" fontId="6" fillId="35" borderId="0" xfId="0" applyNumberFormat="1" applyFont="1" applyFill="1" applyAlignment="1">
      <alignment horizontal="center"/>
    </xf>
    <xf numFmtId="39" fontId="6" fillId="35" borderId="0" xfId="0" applyNumberFormat="1" applyFont="1" applyFill="1" applyAlignment="1">
      <alignment horizontal="center"/>
    </xf>
    <xf numFmtId="39" fontId="6" fillId="35" borderId="0" xfId="0" applyNumberFormat="1" applyFont="1" applyFill="1" applyBorder="1" applyAlignment="1">
      <alignment horizontal="center"/>
    </xf>
    <xf numFmtId="3" fontId="6" fillId="35" borderId="0" xfId="0" applyNumberFormat="1" applyFont="1" applyFill="1" applyAlignment="1">
      <alignment horizontal="center"/>
    </xf>
    <xf numFmtId="0" fontId="0" fillId="35" borderId="0" xfId="0" applyFill="1" applyAlignment="1">
      <alignment horizontal="left"/>
    </xf>
    <xf numFmtId="0" fontId="2" fillId="35" borderId="11" xfId="0" applyFont="1" applyFill="1" applyBorder="1" applyAlignment="1">
      <alignment horizontal="center"/>
    </xf>
    <xf numFmtId="37" fontId="4" fillId="35" borderId="11" xfId="180" applyNumberFormat="1" applyFont="1" applyFill="1" applyBorder="1" applyAlignment="1">
      <alignment horizontal="center"/>
      <protection/>
    </xf>
    <xf numFmtId="17" fontId="0" fillId="35" borderId="11" xfId="0" applyNumberFormat="1" applyFill="1" applyBorder="1" applyAlignment="1">
      <alignment/>
    </xf>
    <xf numFmtId="0" fontId="0" fillId="35" borderId="0" xfId="0" applyFill="1" applyAlignment="1">
      <alignment horizontal="right"/>
    </xf>
    <xf numFmtId="0" fontId="40" fillId="35" borderId="11" xfId="0" applyFont="1" applyFill="1" applyBorder="1" applyAlignment="1">
      <alignment horizontal="center"/>
    </xf>
    <xf numFmtId="6" fontId="2" fillId="35" borderId="11" xfId="0" applyNumberFormat="1" applyFont="1" applyFill="1" applyBorder="1" applyAlignment="1" quotePrefix="1">
      <alignment horizontal="center"/>
    </xf>
    <xf numFmtId="37" fontId="4" fillId="35" borderId="11" xfId="187" applyNumberFormat="1" applyFont="1" applyFill="1" applyBorder="1" applyAlignment="1">
      <alignment horizontal="center"/>
      <protection/>
    </xf>
    <xf numFmtId="0" fontId="2" fillId="35" borderId="11" xfId="0" applyFont="1" applyFill="1" applyBorder="1" applyAlignment="1">
      <alignment horizontal="center"/>
    </xf>
  </cellXfs>
  <cellStyles count="3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1" xfId="47"/>
    <cellStyle name="Comma 11 2" xfId="48"/>
    <cellStyle name="Comma 12" xfId="49"/>
    <cellStyle name="Comma 12 2" xfId="50"/>
    <cellStyle name="Comma 13" xfId="51"/>
    <cellStyle name="Comma 13 2" xfId="52"/>
    <cellStyle name="Comma 13 2 2" xfId="53"/>
    <cellStyle name="Comma 13 2 2 2" xfId="54"/>
    <cellStyle name="Comma 13 2 3" xfId="55"/>
    <cellStyle name="Comma 13 3" xfId="56"/>
    <cellStyle name="Comma 13 3 2" xfId="57"/>
    <cellStyle name="Comma 13 4" xfId="58"/>
    <cellStyle name="Comma 13 4 2" xfId="59"/>
    <cellStyle name="Comma 13 5" xfId="60"/>
    <cellStyle name="Comma 13 6" xfId="61"/>
    <cellStyle name="Comma 13 7" xfId="62"/>
    <cellStyle name="Comma 13 7 2" xfId="63"/>
    <cellStyle name="Comma 13 8" xfId="64"/>
    <cellStyle name="Comma 14" xfId="65"/>
    <cellStyle name="Comma 14 2" xfId="66"/>
    <cellStyle name="Comma 14 2 2" xfId="67"/>
    <cellStyle name="Comma 14 3" xfId="68"/>
    <cellStyle name="Comma 15" xfId="69"/>
    <cellStyle name="Comma 15 2" xfId="70"/>
    <cellStyle name="Comma 16" xfId="71"/>
    <cellStyle name="Comma 16 2" xfId="72"/>
    <cellStyle name="Comma 17" xfId="73"/>
    <cellStyle name="Comma 18" xfId="74"/>
    <cellStyle name="Comma 18 2" xfId="75"/>
    <cellStyle name="Comma 18 2 2" xfId="76"/>
    <cellStyle name="Comma 18 3" xfId="77"/>
    <cellStyle name="Comma 18 4" xfId="78"/>
    <cellStyle name="Comma 19" xfId="79"/>
    <cellStyle name="Comma 19 2" xfId="80"/>
    <cellStyle name="Comma 2" xfId="81"/>
    <cellStyle name="Comma 2 2" xfId="82"/>
    <cellStyle name="Comma 20" xfId="83"/>
    <cellStyle name="Comma 21" xfId="84"/>
    <cellStyle name="Comma 22" xfId="85"/>
    <cellStyle name="Comma 23" xfId="86"/>
    <cellStyle name="Comma 24" xfId="87"/>
    <cellStyle name="Comma 25" xfId="88"/>
    <cellStyle name="Comma 26" xfId="89"/>
    <cellStyle name="Comma 27" xfId="90"/>
    <cellStyle name="Comma 28" xfId="91"/>
    <cellStyle name="Comma 29" xfId="92"/>
    <cellStyle name="Comma 3" xfId="93"/>
    <cellStyle name="Comma 3 2" xfId="94"/>
    <cellStyle name="Comma 30" xfId="95"/>
    <cellStyle name="Comma 31" xfId="96"/>
    <cellStyle name="Comma 32" xfId="97"/>
    <cellStyle name="Comma 33" xfId="98"/>
    <cellStyle name="Comma 34" xfId="99"/>
    <cellStyle name="Comma 4" xfId="100"/>
    <cellStyle name="Comma 4 2" xfId="101"/>
    <cellStyle name="Comma 5" xfId="102"/>
    <cellStyle name="Comma 6" xfId="103"/>
    <cellStyle name="Comma 6 2" xfId="104"/>
    <cellStyle name="Comma 6 2 2" xfId="105"/>
    <cellStyle name="Comma 6 3" xfId="106"/>
    <cellStyle name="Comma 6 4" xfId="107"/>
    <cellStyle name="Comma 7" xfId="108"/>
    <cellStyle name="Comma 7 2" xfId="109"/>
    <cellStyle name="Comma 7 2 2" xfId="110"/>
    <cellStyle name="Comma 7 3" xfId="111"/>
    <cellStyle name="Comma 8" xfId="112"/>
    <cellStyle name="Comma 8 2" xfId="113"/>
    <cellStyle name="Comma 9" xfId="114"/>
    <cellStyle name="Comma 9 2" xfId="115"/>
    <cellStyle name="Comma 9 3" xfId="116"/>
    <cellStyle name="Currency" xfId="117"/>
    <cellStyle name="Currency [0]" xfId="118"/>
    <cellStyle name="Currency 10" xfId="119"/>
    <cellStyle name="Currency 10 2" xfId="120"/>
    <cellStyle name="Currency 11" xfId="121"/>
    <cellStyle name="Currency 11 2" xfId="122"/>
    <cellStyle name="Currency 11 2 2" xfId="123"/>
    <cellStyle name="Currency 11 2 2 2" xfId="124"/>
    <cellStyle name="Currency 11 2 3" xfId="125"/>
    <cellStyle name="Currency 11 3" xfId="126"/>
    <cellStyle name="Currency 11 3 2" xfId="127"/>
    <cellStyle name="Currency 11 4" xfId="128"/>
    <cellStyle name="Currency 11 4 2" xfId="129"/>
    <cellStyle name="Currency 11 5" xfId="130"/>
    <cellStyle name="Currency 11 6" xfId="131"/>
    <cellStyle name="Currency 11 7" xfId="132"/>
    <cellStyle name="Currency 11 7 2" xfId="133"/>
    <cellStyle name="Currency 11 8" xfId="134"/>
    <cellStyle name="Currency 12" xfId="135"/>
    <cellStyle name="Currency 12 2" xfId="136"/>
    <cellStyle name="Currency 12 2 2" xfId="137"/>
    <cellStyle name="Currency 12 3" xfId="138"/>
    <cellStyle name="Currency 13" xfId="139"/>
    <cellStyle name="Currency 13 2" xfId="140"/>
    <cellStyle name="Currency 14" xfId="141"/>
    <cellStyle name="Currency 14 2" xfId="142"/>
    <cellStyle name="Currency 15" xfId="143"/>
    <cellStyle name="Currency 16" xfId="144"/>
    <cellStyle name="Currency 16 2" xfId="145"/>
    <cellStyle name="Currency 16 2 2" xfId="146"/>
    <cellStyle name="Currency 16 3" xfId="147"/>
    <cellStyle name="Currency 16 4" xfId="148"/>
    <cellStyle name="Currency 17" xfId="149"/>
    <cellStyle name="Currency 17 2" xfId="150"/>
    <cellStyle name="Currency 18" xfId="151"/>
    <cellStyle name="Currency 2" xfId="152"/>
    <cellStyle name="Currency 2 2" xfId="153"/>
    <cellStyle name="Currency 3" xfId="154"/>
    <cellStyle name="Currency 3 2" xfId="155"/>
    <cellStyle name="Currency 4" xfId="156"/>
    <cellStyle name="Currency 4 2" xfId="157"/>
    <cellStyle name="Currency 4 2 2" xfId="158"/>
    <cellStyle name="Currency 4 3" xfId="159"/>
    <cellStyle name="Currency 5" xfId="160"/>
    <cellStyle name="Currency 5 2" xfId="161"/>
    <cellStyle name="Currency 6" xfId="162"/>
    <cellStyle name="Currency 6 2" xfId="163"/>
    <cellStyle name="Currency 7" xfId="164"/>
    <cellStyle name="Currency 7 2" xfId="165"/>
    <cellStyle name="Currency 8" xfId="166"/>
    <cellStyle name="Currency 8 2" xfId="167"/>
    <cellStyle name="Currency 9" xfId="168"/>
    <cellStyle name="Currency 9 2" xfId="169"/>
    <cellStyle name="Explanatory Text" xfId="170"/>
    <cellStyle name="Good" xfId="171"/>
    <cellStyle name="Heading 1" xfId="172"/>
    <cellStyle name="Heading 2" xfId="173"/>
    <cellStyle name="Heading 3" xfId="174"/>
    <cellStyle name="Heading 4" xfId="175"/>
    <cellStyle name="Input" xfId="176"/>
    <cellStyle name="Lines" xfId="177"/>
    <cellStyle name="Linked Cell" xfId="178"/>
    <cellStyle name="Neutral" xfId="179"/>
    <cellStyle name="Normal 17" xfId="180"/>
    <cellStyle name="Normal 2" xfId="181"/>
    <cellStyle name="Normal 2 2" xfId="182"/>
    <cellStyle name="Normal 2 2 2" xfId="183"/>
    <cellStyle name="Normal 2 5 2" xfId="184"/>
    <cellStyle name="Normal 3" xfId="185"/>
    <cellStyle name="Normal 3 2" xfId="186"/>
    <cellStyle name="Normal 4" xfId="187"/>
    <cellStyle name="Normal 4 2" xfId="188"/>
    <cellStyle name="Normal 5" xfId="189"/>
    <cellStyle name="Normal 5 2" xfId="190"/>
    <cellStyle name="Normal 6" xfId="191"/>
    <cellStyle name="Normal 6 2" xfId="192"/>
    <cellStyle name="Normal 7" xfId="193"/>
    <cellStyle name="Normal 7 2" xfId="194"/>
    <cellStyle name="Normal 8" xfId="195"/>
    <cellStyle name="Normal 8 2" xfId="196"/>
    <cellStyle name="Normal 9" xfId="197"/>
    <cellStyle name="Note" xfId="198"/>
    <cellStyle name="Output" xfId="199"/>
    <cellStyle name="Percent" xfId="200"/>
    <cellStyle name="Percent 10" xfId="201"/>
    <cellStyle name="Percent 10 2" xfId="202"/>
    <cellStyle name="Percent 11" xfId="203"/>
    <cellStyle name="Percent 11 2" xfId="204"/>
    <cellStyle name="Percent 11 2 2" xfId="205"/>
    <cellStyle name="Percent 11 2 2 2" xfId="206"/>
    <cellStyle name="Percent 11 2 3" xfId="207"/>
    <cellStyle name="Percent 11 3" xfId="208"/>
    <cellStyle name="Percent 11 3 2" xfId="209"/>
    <cellStyle name="Percent 11 4" xfId="210"/>
    <cellStyle name="Percent 11 4 2" xfId="211"/>
    <cellStyle name="Percent 11 5" xfId="212"/>
    <cellStyle name="Percent 11 6" xfId="213"/>
    <cellStyle name="Percent 11 7" xfId="214"/>
    <cellStyle name="Percent 11 7 2" xfId="215"/>
    <cellStyle name="Percent 11 8" xfId="216"/>
    <cellStyle name="Percent 12" xfId="217"/>
    <cellStyle name="Percent 12 2" xfId="218"/>
    <cellStyle name="Percent 12 2 2" xfId="219"/>
    <cellStyle name="Percent 12 3" xfId="220"/>
    <cellStyle name="Percent 13" xfId="221"/>
    <cellStyle name="Percent 14" xfId="222"/>
    <cellStyle name="Percent 14 2" xfId="223"/>
    <cellStyle name="Percent 14 2 2" xfId="224"/>
    <cellStyle name="Percent 14 3" xfId="225"/>
    <cellStyle name="Percent 14 4" xfId="226"/>
    <cellStyle name="Percent 15" xfId="227"/>
    <cellStyle name="Percent 2" xfId="228"/>
    <cellStyle name="Percent 2 2" xfId="229"/>
    <cellStyle name="Percent 3" xfId="230"/>
    <cellStyle name="Percent 4" xfId="231"/>
    <cellStyle name="Percent 4 2" xfId="232"/>
    <cellStyle name="Percent 4 2 2" xfId="233"/>
    <cellStyle name="Percent 4 3" xfId="234"/>
    <cellStyle name="Percent 5" xfId="235"/>
    <cellStyle name="Percent 5 2" xfId="236"/>
    <cellStyle name="Percent 6" xfId="237"/>
    <cellStyle name="Percent 6 2" xfId="238"/>
    <cellStyle name="Percent 7" xfId="239"/>
    <cellStyle name="Percent 7 2" xfId="240"/>
    <cellStyle name="Percent 8" xfId="241"/>
    <cellStyle name="Percent 8 2" xfId="242"/>
    <cellStyle name="Percent 9" xfId="243"/>
    <cellStyle name="Percent 9 2" xfId="244"/>
    <cellStyle name="PSChar" xfId="245"/>
    <cellStyle name="PSChar 2" xfId="246"/>
    <cellStyle name="PSChar 2 2" xfId="247"/>
    <cellStyle name="PSChar 3" xfId="248"/>
    <cellStyle name="PSChar 3 2" xfId="249"/>
    <cellStyle name="PSChar 4" xfId="250"/>
    <cellStyle name="PSChar 4 2" xfId="251"/>
    <cellStyle name="PSChar 5" xfId="252"/>
    <cellStyle name="PSChar 5 2" xfId="253"/>
    <cellStyle name="PSChar 6" xfId="254"/>
    <cellStyle name="PSChar 6 2" xfId="255"/>
    <cellStyle name="PSChar 7" xfId="256"/>
    <cellStyle name="PSChar 9" xfId="257"/>
    <cellStyle name="PSDate" xfId="258"/>
    <cellStyle name="PSDate 2" xfId="259"/>
    <cellStyle name="PSDate 2 2" xfId="260"/>
    <cellStyle name="PSDate 3" xfId="261"/>
    <cellStyle name="PSDate 3 2" xfId="262"/>
    <cellStyle name="PSDate 4" xfId="263"/>
    <cellStyle name="PSDate 4 2" xfId="264"/>
    <cellStyle name="PSDate 5" xfId="265"/>
    <cellStyle name="PSDate 5 2" xfId="266"/>
    <cellStyle name="PSDate 6" xfId="267"/>
    <cellStyle name="PSDate 6 2" xfId="268"/>
    <cellStyle name="PSDate 7" xfId="269"/>
    <cellStyle name="PSDate 9" xfId="270"/>
    <cellStyle name="PSDec" xfId="271"/>
    <cellStyle name="PSDec 2" xfId="272"/>
    <cellStyle name="PSDec 2 2" xfId="273"/>
    <cellStyle name="PSDec 3" xfId="274"/>
    <cellStyle name="PSDec 3 2" xfId="275"/>
    <cellStyle name="PSDec 4" xfId="276"/>
    <cellStyle name="PSDec 4 2" xfId="277"/>
    <cellStyle name="PSDec 5" xfId="278"/>
    <cellStyle name="PSDec 5 2" xfId="279"/>
    <cellStyle name="PSDec 6" xfId="280"/>
    <cellStyle name="PSDec 6 2" xfId="281"/>
    <cellStyle name="PSDec 7" xfId="282"/>
    <cellStyle name="PSHeading" xfId="283"/>
    <cellStyle name="PSHeading 12" xfId="284"/>
    <cellStyle name="PSHeading 13" xfId="285"/>
    <cellStyle name="PSHeading 2" xfId="286"/>
    <cellStyle name="PSHeading 2 2" xfId="287"/>
    <cellStyle name="PSHeading 3" xfId="288"/>
    <cellStyle name="PSHeading 3 2" xfId="289"/>
    <cellStyle name="PSHeading 4" xfId="290"/>
    <cellStyle name="PSHeading 4 2" xfId="291"/>
    <cellStyle name="PSHeading 5" xfId="292"/>
    <cellStyle name="PSHeading 5 2" xfId="293"/>
    <cellStyle name="PSHeading 6" xfId="294"/>
    <cellStyle name="PSHeading 6 2" xfId="295"/>
    <cellStyle name="PSHeading 7" xfId="296"/>
    <cellStyle name="PSHeading_AMOS OPCO HIGH SULFUR" xfId="297"/>
    <cellStyle name="PSInt" xfId="298"/>
    <cellStyle name="PSInt 2" xfId="299"/>
    <cellStyle name="PSInt 2 2" xfId="300"/>
    <cellStyle name="PSInt 3" xfId="301"/>
    <cellStyle name="PSInt 3 2" xfId="302"/>
    <cellStyle name="PSInt 4" xfId="303"/>
    <cellStyle name="PSInt 4 2" xfId="304"/>
    <cellStyle name="PSInt 5" xfId="305"/>
    <cellStyle name="PSInt 5 2" xfId="306"/>
    <cellStyle name="PSInt 6" xfId="307"/>
    <cellStyle name="PSInt 6 2" xfId="308"/>
    <cellStyle name="PSInt 7" xfId="309"/>
    <cellStyle name="PSInt 9" xfId="310"/>
    <cellStyle name="PSSpacer" xfId="311"/>
    <cellStyle name="PSSpacer 2" xfId="312"/>
    <cellStyle name="PSSpacer 2 2" xfId="313"/>
    <cellStyle name="PSSpacer 3" xfId="314"/>
    <cellStyle name="PSSpacer 3 2" xfId="315"/>
    <cellStyle name="PSSpacer 4" xfId="316"/>
    <cellStyle name="PSSpacer 4 2" xfId="317"/>
    <cellStyle name="PSSpacer 5" xfId="318"/>
    <cellStyle name="PSSpacer 5 2" xfId="319"/>
    <cellStyle name="PSSpacer 6" xfId="320"/>
    <cellStyle name="PSSpacer 6 2" xfId="321"/>
    <cellStyle name="PSSpacer 7" xfId="322"/>
    <cellStyle name="Title" xfId="323"/>
    <cellStyle name="Total" xfId="324"/>
    <cellStyle name="Warning Text" xfId="3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view="pageBreakPreview" zoomScaleSheetLayoutView="100" workbookViewId="0" topLeftCell="A1">
      <selection activeCell="C2" sqref="C2"/>
    </sheetView>
  </sheetViews>
  <sheetFormatPr defaultColWidth="9.140625" defaultRowHeight="15"/>
  <cols>
    <col min="1" max="1" width="3.7109375" style="1" customWidth="1"/>
    <col min="2" max="2" width="12.7109375" style="1" customWidth="1"/>
    <col min="3" max="3" width="17.00390625" style="2" customWidth="1"/>
    <col min="4" max="4" width="18.28125" style="2" customWidth="1"/>
    <col min="5" max="5" width="13.57421875" style="2" customWidth="1"/>
    <col min="6" max="6" width="3.28125" style="3" customWidth="1"/>
    <col min="7" max="7" width="1.28515625" style="1" customWidth="1"/>
    <col min="8" max="16384" width="9.140625" style="1" customWidth="1"/>
  </cols>
  <sheetData>
    <row r="1" ht="15">
      <c r="E1" s="17"/>
    </row>
    <row r="2" ht="15">
      <c r="E2" s="17"/>
    </row>
    <row r="3" ht="15">
      <c r="E3" s="17"/>
    </row>
    <row r="4" ht="15">
      <c r="E4" s="17"/>
    </row>
    <row r="5" ht="15">
      <c r="E5" s="17"/>
    </row>
    <row r="6" ht="15">
      <c r="E6" s="17"/>
    </row>
    <row r="7" ht="8.25" customHeight="1"/>
    <row r="8" spans="3:6" ht="15">
      <c r="C8" s="21" t="s">
        <v>0</v>
      </c>
      <c r="D8" s="21"/>
      <c r="E8" s="21"/>
      <c r="F8" s="4"/>
    </row>
    <row r="9" spans="1:6" ht="15">
      <c r="A9" s="2"/>
      <c r="B9" s="18" t="s">
        <v>1</v>
      </c>
      <c r="C9" s="14" t="s">
        <v>3</v>
      </c>
      <c r="D9" s="19" t="s">
        <v>4</v>
      </c>
      <c r="E9" s="14" t="s">
        <v>2</v>
      </c>
      <c r="F9" s="4"/>
    </row>
    <row r="10" spans="2:6" ht="15">
      <c r="B10" s="16">
        <v>41640</v>
      </c>
      <c r="C10" s="5">
        <v>145211.5</v>
      </c>
      <c r="D10" s="5">
        <v>10249835.84</v>
      </c>
      <c r="E10" s="6">
        <f aca="true" t="shared" si="0" ref="E10:E51">D10/C10</f>
        <v>70.58556546829969</v>
      </c>
      <c r="F10" s="7"/>
    </row>
    <row r="11" spans="2:14" ht="15">
      <c r="B11" s="16">
        <f>EDATE(B10,1)</f>
        <v>41671</v>
      </c>
      <c r="C11" s="5">
        <v>126817.32</v>
      </c>
      <c r="D11" s="5">
        <v>9117299.439999998</v>
      </c>
      <c r="E11" s="6">
        <f t="shared" si="0"/>
        <v>71.89317232062622</v>
      </c>
      <c r="F11" s="7"/>
      <c r="G11" s="8"/>
      <c r="H11" s="9"/>
      <c r="I11" s="9"/>
      <c r="J11" s="10"/>
      <c r="K11" s="11"/>
      <c r="L11" s="12"/>
      <c r="M11" s="12"/>
      <c r="N11" s="10"/>
    </row>
    <row r="12" spans="2:6" ht="15">
      <c r="B12" s="16">
        <f>EDATE(B11,1)</f>
        <v>41699</v>
      </c>
      <c r="C12" s="5">
        <v>168040.11</v>
      </c>
      <c r="D12" s="5">
        <v>11731861.79</v>
      </c>
      <c r="E12" s="6">
        <f t="shared" si="0"/>
        <v>69.81584212245517</v>
      </c>
      <c r="F12" s="7"/>
    </row>
    <row r="13" spans="2:6" ht="15">
      <c r="B13" s="16">
        <f aca="true" t="shared" si="1" ref="B13:B33">EDATE(B12,1)</f>
        <v>41730</v>
      </c>
      <c r="C13" s="5">
        <v>146775.83</v>
      </c>
      <c r="D13" s="5">
        <v>9310009.66</v>
      </c>
      <c r="E13" s="6">
        <f t="shared" si="0"/>
        <v>63.430127835080214</v>
      </c>
      <c r="F13" s="7"/>
    </row>
    <row r="14" spans="2:6" ht="15">
      <c r="B14" s="16">
        <f t="shared" si="1"/>
        <v>41760</v>
      </c>
      <c r="C14" s="5">
        <v>122226.68</v>
      </c>
      <c r="D14" s="5">
        <v>7787007.65</v>
      </c>
      <c r="E14" s="6">
        <f t="shared" si="0"/>
        <v>63.709557111426086</v>
      </c>
      <c r="F14" s="7"/>
    </row>
    <row r="15" spans="2:6" ht="15">
      <c r="B15" s="16">
        <f t="shared" si="1"/>
        <v>41791</v>
      </c>
      <c r="C15" s="5">
        <v>139290.72</v>
      </c>
      <c r="D15" s="5">
        <v>8745655.97</v>
      </c>
      <c r="E15" s="6">
        <f t="shared" si="0"/>
        <v>62.78706844217619</v>
      </c>
      <c r="F15" s="7"/>
    </row>
    <row r="16" spans="2:6" ht="15">
      <c r="B16" s="16">
        <f t="shared" si="1"/>
        <v>41821</v>
      </c>
      <c r="C16" s="5">
        <v>173292.79</v>
      </c>
      <c r="D16" s="5">
        <v>10884261.52</v>
      </c>
      <c r="E16" s="6">
        <f t="shared" si="0"/>
        <v>62.80850761304033</v>
      </c>
      <c r="F16" s="7"/>
    </row>
    <row r="17" spans="2:6" ht="15">
      <c r="B17" s="16">
        <f t="shared" si="1"/>
        <v>41852</v>
      </c>
      <c r="C17" s="5">
        <v>156598.55</v>
      </c>
      <c r="D17" s="5">
        <v>9744751.84</v>
      </c>
      <c r="E17" s="6">
        <f t="shared" si="0"/>
        <v>62.22759942540976</v>
      </c>
      <c r="F17" s="7"/>
    </row>
    <row r="18" spans="2:6" ht="15">
      <c r="B18" s="16">
        <f t="shared" si="1"/>
        <v>41883</v>
      </c>
      <c r="C18" s="5">
        <v>180530.99</v>
      </c>
      <c r="D18" s="5">
        <v>11196656.79</v>
      </c>
      <c r="E18" s="6">
        <f t="shared" si="0"/>
        <v>62.02069123976997</v>
      </c>
      <c r="F18" s="7"/>
    </row>
    <row r="19" spans="2:6" ht="15">
      <c r="B19" s="16">
        <f t="shared" si="1"/>
        <v>41913</v>
      </c>
      <c r="C19" s="5">
        <v>97233.98</v>
      </c>
      <c r="D19" s="5">
        <v>6081594.31</v>
      </c>
      <c r="E19" s="6">
        <f t="shared" si="0"/>
        <v>62.545977342488705</v>
      </c>
      <c r="F19" s="7"/>
    </row>
    <row r="20" spans="2:6" ht="15">
      <c r="B20" s="16">
        <f t="shared" si="1"/>
        <v>41944</v>
      </c>
      <c r="C20" s="5">
        <v>157174.17</v>
      </c>
      <c r="D20" s="5">
        <v>9578424.49</v>
      </c>
      <c r="E20" s="6">
        <f t="shared" si="0"/>
        <v>60.941466972594796</v>
      </c>
      <c r="F20" s="7"/>
    </row>
    <row r="21" spans="2:6" ht="15">
      <c r="B21" s="16">
        <f t="shared" si="1"/>
        <v>41974</v>
      </c>
      <c r="C21" s="5">
        <v>97479</v>
      </c>
      <c r="D21" s="5">
        <v>5922609.68</v>
      </c>
      <c r="E21" s="6">
        <f t="shared" si="0"/>
        <v>60.757800962258536</v>
      </c>
      <c r="F21" s="7"/>
    </row>
    <row r="22" spans="2:6" ht="15">
      <c r="B22" s="16">
        <f>EDATE(B21,1)</f>
        <v>42005</v>
      </c>
      <c r="C22" s="5">
        <v>158932.66</v>
      </c>
      <c r="D22" s="5">
        <v>9497255.97</v>
      </c>
      <c r="E22" s="6">
        <f t="shared" si="0"/>
        <v>59.756477806386684</v>
      </c>
      <c r="F22" s="7"/>
    </row>
    <row r="23" spans="2:6" ht="15">
      <c r="B23" s="16">
        <f>EDATE(B22,1)</f>
        <v>42036</v>
      </c>
      <c r="C23" s="5">
        <v>186632.5</v>
      </c>
      <c r="D23" s="5">
        <v>11156561.559999999</v>
      </c>
      <c r="E23" s="6">
        <f t="shared" si="0"/>
        <v>59.77823562348465</v>
      </c>
      <c r="F23" s="7"/>
    </row>
    <row r="24" spans="2:6" ht="15">
      <c r="B24" s="16">
        <v>42064</v>
      </c>
      <c r="C24" s="5">
        <v>68314</v>
      </c>
      <c r="D24" s="5">
        <v>4108923.49</v>
      </c>
      <c r="E24" s="6">
        <f t="shared" si="0"/>
        <v>60.14760502971573</v>
      </c>
      <c r="F24" s="7"/>
    </row>
    <row r="25" spans="2:6" ht="15">
      <c r="B25" s="16">
        <f t="shared" si="1"/>
        <v>42095</v>
      </c>
      <c r="C25" s="5">
        <v>-12832</v>
      </c>
      <c r="D25" s="5">
        <v>-743507.2699999998</v>
      </c>
      <c r="E25" s="6">
        <f t="shared" si="0"/>
        <v>57.941651340398984</v>
      </c>
      <c r="F25" s="7"/>
    </row>
    <row r="26" spans="2:6" ht="15">
      <c r="B26" s="16">
        <f t="shared" si="1"/>
        <v>42125</v>
      </c>
      <c r="C26" s="5">
        <v>30374</v>
      </c>
      <c r="D26" s="5">
        <v>1859390.99</v>
      </c>
      <c r="E26" s="6">
        <f t="shared" si="0"/>
        <v>61.21653354842958</v>
      </c>
      <c r="F26" s="7"/>
    </row>
    <row r="27" spans="2:6" ht="15">
      <c r="B27" s="16">
        <f t="shared" si="1"/>
        <v>42156</v>
      </c>
      <c r="C27" s="5">
        <v>94831.5</v>
      </c>
      <c r="D27" s="5">
        <v>5818780.87</v>
      </c>
      <c r="E27" s="6">
        <f t="shared" si="0"/>
        <v>61.35915671480468</v>
      </c>
      <c r="F27" s="7"/>
    </row>
    <row r="28" spans="2:6" ht="15">
      <c r="B28" s="16">
        <f t="shared" si="1"/>
        <v>42186</v>
      </c>
      <c r="C28" s="5">
        <v>150151</v>
      </c>
      <c r="D28" s="5">
        <v>9153738.87</v>
      </c>
      <c r="E28" s="6">
        <f t="shared" si="0"/>
        <v>60.96355582047405</v>
      </c>
      <c r="F28" s="7"/>
    </row>
    <row r="29" spans="2:6" ht="15">
      <c r="B29" s="16">
        <f t="shared" si="1"/>
        <v>42217</v>
      </c>
      <c r="C29" s="5">
        <v>151427.5</v>
      </c>
      <c r="D29" s="5">
        <v>9006000.92</v>
      </c>
      <c r="E29" s="6">
        <f t="shared" si="0"/>
        <v>59.47401178781925</v>
      </c>
      <c r="F29" s="7"/>
    </row>
    <row r="30" spans="2:6" ht="15">
      <c r="B30" s="16">
        <f t="shared" si="1"/>
        <v>42248</v>
      </c>
      <c r="C30" s="5">
        <v>103640.5</v>
      </c>
      <c r="D30" s="5">
        <v>6172478.46</v>
      </c>
      <c r="E30" s="6">
        <f t="shared" si="0"/>
        <v>59.5566256434502</v>
      </c>
      <c r="F30" s="7"/>
    </row>
    <row r="31" spans="2:6" ht="15">
      <c r="B31" s="16">
        <f t="shared" si="1"/>
        <v>42278</v>
      </c>
      <c r="C31" s="5">
        <v>2540</v>
      </c>
      <c r="D31" s="5">
        <v>149968.94</v>
      </c>
      <c r="E31" s="6">
        <f t="shared" si="0"/>
        <v>59.04288976377953</v>
      </c>
      <c r="F31" s="7"/>
    </row>
    <row r="32" spans="2:6" ht="15">
      <c r="B32" s="16">
        <f>EDATE(B31,1)</f>
        <v>42309</v>
      </c>
      <c r="C32" s="5">
        <v>88807.5</v>
      </c>
      <c r="D32" s="5">
        <v>5117511.18</v>
      </c>
      <c r="E32" s="6">
        <f t="shared" si="0"/>
        <v>57.62476344903302</v>
      </c>
      <c r="F32" s="7"/>
    </row>
    <row r="33" spans="2:6" ht="15">
      <c r="B33" s="16">
        <f t="shared" si="1"/>
        <v>42339</v>
      </c>
      <c r="C33" s="5">
        <v>95789</v>
      </c>
      <c r="D33" s="5">
        <v>5514463.37</v>
      </c>
      <c r="E33" s="6">
        <f t="shared" si="0"/>
        <v>57.56885832402468</v>
      </c>
      <c r="F33" s="7"/>
    </row>
    <row r="34" spans="2:6" ht="15">
      <c r="B34" s="16">
        <f>EDATE(B33,1)</f>
        <v>42370</v>
      </c>
      <c r="C34" s="5">
        <v>150347.5</v>
      </c>
      <c r="D34" s="5">
        <v>8646946.51</v>
      </c>
      <c r="E34" s="6">
        <f t="shared" si="0"/>
        <v>57.513071451138195</v>
      </c>
      <c r="F34" s="7"/>
    </row>
    <row r="35" spans="2:6" ht="15">
      <c r="B35" s="16">
        <f>EDATE(B34,1)</f>
        <v>42401</v>
      </c>
      <c r="C35" s="20">
        <v>179028.5</v>
      </c>
      <c r="D35" s="5">
        <v>9915542.92</v>
      </c>
      <c r="E35" s="6">
        <f t="shared" si="0"/>
        <v>55.38527619904094</v>
      </c>
      <c r="F35" s="7"/>
    </row>
    <row r="36" spans="2:6" ht="15">
      <c r="B36" s="16">
        <v>42430</v>
      </c>
      <c r="C36" s="5">
        <v>131838.5</v>
      </c>
      <c r="D36" s="5">
        <v>8336790.65</v>
      </c>
      <c r="E36" s="6">
        <f t="shared" si="0"/>
        <v>63.23487183182455</v>
      </c>
      <c r="F36" s="7"/>
    </row>
    <row r="37" spans="2:6" ht="15">
      <c r="B37" s="16">
        <f aca="true" t="shared" si="2" ref="B37:B51">EDATE(B36,1)</f>
        <v>42461</v>
      </c>
      <c r="C37" s="5">
        <v>87588.5</v>
      </c>
      <c r="D37" s="5">
        <v>5416005.05</v>
      </c>
      <c r="E37" s="6">
        <f t="shared" si="0"/>
        <v>61.83465923037841</v>
      </c>
      <c r="F37" s="7"/>
    </row>
    <row r="38" spans="2:6" ht="15">
      <c r="B38" s="16">
        <f t="shared" si="2"/>
        <v>42491</v>
      </c>
      <c r="C38" s="5">
        <v>76974</v>
      </c>
      <c r="D38" s="5">
        <v>4598721.41</v>
      </c>
      <c r="E38" s="6">
        <f t="shared" si="0"/>
        <v>59.74382791591966</v>
      </c>
      <c r="F38" s="7"/>
    </row>
    <row r="39" spans="2:6" ht="15">
      <c r="B39" s="16">
        <f t="shared" si="2"/>
        <v>42522</v>
      </c>
      <c r="C39" s="5">
        <v>169095.5</v>
      </c>
      <c r="D39" s="5">
        <v>10043716.4</v>
      </c>
      <c r="E39" s="6">
        <f t="shared" si="0"/>
        <v>59.396710143084825</v>
      </c>
      <c r="F39" s="7"/>
    </row>
    <row r="40" spans="2:6" ht="15">
      <c r="B40" s="16">
        <f t="shared" si="2"/>
        <v>42552</v>
      </c>
      <c r="C40" s="5">
        <v>164698.5</v>
      </c>
      <c r="D40" s="5">
        <v>9782891.850000001</v>
      </c>
      <c r="E40" s="6">
        <f t="shared" si="0"/>
        <v>59.39879142797294</v>
      </c>
      <c r="F40" s="7"/>
    </row>
    <row r="41" spans="2:6" ht="15">
      <c r="B41" s="16">
        <f t="shared" si="2"/>
        <v>42583</v>
      </c>
      <c r="C41" s="5">
        <v>138734.5</v>
      </c>
      <c r="D41" s="5">
        <v>8204101.8100000005</v>
      </c>
      <c r="E41" s="6">
        <f t="shared" si="0"/>
        <v>59.135267795681685</v>
      </c>
      <c r="F41" s="7"/>
    </row>
    <row r="42" spans="2:6" ht="15">
      <c r="B42" s="16">
        <f t="shared" si="2"/>
        <v>42614</v>
      </c>
      <c r="C42" s="5">
        <v>85161.5</v>
      </c>
      <c r="D42" s="5">
        <v>5062525.95</v>
      </c>
      <c r="E42" s="6">
        <f t="shared" si="0"/>
        <v>59.44618107947841</v>
      </c>
      <c r="F42" s="7"/>
    </row>
    <row r="43" spans="2:6" ht="15">
      <c r="B43" s="16">
        <f t="shared" si="2"/>
        <v>42644</v>
      </c>
      <c r="C43" s="5">
        <v>46395</v>
      </c>
      <c r="D43" s="5">
        <v>2753234.53</v>
      </c>
      <c r="E43" s="6">
        <f t="shared" si="0"/>
        <v>59.343345834680456</v>
      </c>
      <c r="F43" s="7"/>
    </row>
    <row r="44" spans="2:6" ht="15">
      <c r="B44" s="16">
        <f t="shared" si="2"/>
        <v>42675</v>
      </c>
      <c r="C44" s="5">
        <v>181092</v>
      </c>
      <c r="D44" s="5">
        <v>10631245.35</v>
      </c>
      <c r="E44" s="6">
        <f t="shared" si="0"/>
        <v>58.70632247697303</v>
      </c>
      <c r="F44" s="7"/>
    </row>
    <row r="45" spans="2:6" ht="15">
      <c r="B45" s="16">
        <f t="shared" si="2"/>
        <v>42705</v>
      </c>
      <c r="C45" s="5">
        <v>168069</v>
      </c>
      <c r="D45" s="5">
        <v>9692450.19</v>
      </c>
      <c r="E45" s="6">
        <f t="shared" si="0"/>
        <v>57.6694702175892</v>
      </c>
      <c r="F45" s="7"/>
    </row>
    <row r="46" spans="2:6" ht="15">
      <c r="B46" s="16">
        <f t="shared" si="2"/>
        <v>42736</v>
      </c>
      <c r="C46" s="5">
        <v>90731</v>
      </c>
      <c r="D46" s="15">
        <v>5123275.24</v>
      </c>
      <c r="E46" s="6">
        <f t="shared" si="0"/>
        <v>56.46664579912048</v>
      </c>
      <c r="F46" s="7"/>
    </row>
    <row r="47" spans="2:6" ht="15">
      <c r="B47" s="16">
        <f t="shared" si="2"/>
        <v>42767</v>
      </c>
      <c r="C47" s="5">
        <v>75854.5</v>
      </c>
      <c r="D47" s="15">
        <v>4317261.93</v>
      </c>
      <c r="E47" s="6">
        <f t="shared" si="0"/>
        <v>56.915040373346336</v>
      </c>
      <c r="F47" s="7"/>
    </row>
    <row r="48" spans="2:6" ht="15">
      <c r="B48" s="16">
        <f t="shared" si="2"/>
        <v>42795</v>
      </c>
      <c r="C48" s="5">
        <v>96619.5</v>
      </c>
      <c r="D48" s="15">
        <v>5506366.53</v>
      </c>
      <c r="E48" s="6">
        <f t="shared" si="0"/>
        <v>56.990219676152336</v>
      </c>
      <c r="F48" s="7"/>
    </row>
    <row r="49" spans="2:6" ht="15">
      <c r="B49" s="16">
        <f t="shared" si="2"/>
        <v>42826</v>
      </c>
      <c r="C49" s="5">
        <v>80113</v>
      </c>
      <c r="D49" s="15">
        <v>4550406.93</v>
      </c>
      <c r="E49" s="6">
        <f t="shared" si="0"/>
        <v>56.79985682723153</v>
      </c>
      <c r="F49" s="7"/>
    </row>
    <row r="50" spans="2:6" ht="15">
      <c r="B50" s="16">
        <f t="shared" si="2"/>
        <v>42856</v>
      </c>
      <c r="C50" s="5">
        <v>95841.5</v>
      </c>
      <c r="D50" s="15">
        <v>5393690.3999999985</v>
      </c>
      <c r="E50" s="6">
        <f t="shared" si="0"/>
        <v>56.277190987202815</v>
      </c>
      <c r="F50" s="7"/>
    </row>
    <row r="51" spans="2:6" ht="15">
      <c r="B51" s="16">
        <f t="shared" si="2"/>
        <v>42887</v>
      </c>
      <c r="C51" s="5">
        <v>137683</v>
      </c>
      <c r="D51" s="15">
        <v>7733692.8</v>
      </c>
      <c r="E51" s="6">
        <f t="shared" si="0"/>
        <v>56.17028100782232</v>
      </c>
      <c r="F51" s="11"/>
    </row>
    <row r="52" spans="2:3" ht="15">
      <c r="B52" s="1" t="s">
        <v>5</v>
      </c>
      <c r="C52" s="13"/>
    </row>
    <row r="53" spans="2:3" ht="15">
      <c r="B53" s="1" t="s">
        <v>6</v>
      </c>
      <c r="C53" s="1"/>
    </row>
  </sheetData>
  <sheetProtection/>
  <mergeCells count="1">
    <mergeCell ref="C8:E8"/>
  </mergeCells>
  <printOptions horizontalCentered="1" verticalCentered="1"/>
  <pageMargins left="0.7" right="0.7" top="0.75" bottom="0.75" header="0.3" footer="0.3"/>
  <pageSetup fitToHeight="1" fitToWidth="1" horizontalDpi="600" verticalDpi="600" orientation="portrait" scale="90" r:id="rId1"/>
  <rowBreaks count="1" manualBreakCount="1">
    <brk id="51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Ashley Livingood</cp:lastModifiedBy>
  <cp:lastPrinted>2017-08-16T18:38:38Z</cp:lastPrinted>
  <dcterms:created xsi:type="dcterms:W3CDTF">2017-06-29T18:35:45Z</dcterms:created>
  <dcterms:modified xsi:type="dcterms:W3CDTF">2017-08-22T19:09:08Z</dcterms:modified>
  <cp:category/>
  <cp:version/>
  <cp:contentType/>
  <cp:contentStatus/>
</cp:coreProperties>
</file>