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/>
  </bookViews>
  <sheets>
    <sheet name="2018 Rates" sheetId="3" r:id="rId1"/>
  </sheets>
  <calcPr calcId="145621" iterate="1"/>
</workbook>
</file>

<file path=xl/calcChain.xml><?xml version="1.0" encoding="utf-8"?>
<calcChain xmlns="http://schemas.openxmlformats.org/spreadsheetml/2006/main">
  <c r="C36" i="3" l="1"/>
  <c r="F30" i="3" l="1"/>
  <c r="F33" i="3" s="1"/>
  <c r="F34" i="3" s="1"/>
  <c r="F29" i="3"/>
  <c r="F32" i="3" s="1"/>
  <c r="C32" i="3"/>
  <c r="C34" i="3"/>
  <c r="B11" i="3"/>
  <c r="B9" i="3"/>
  <c r="C25" i="3" l="1"/>
  <c r="B25" i="3"/>
  <c r="C14" i="3" l="1"/>
  <c r="C29" i="3" s="1"/>
  <c r="C15" i="3" l="1"/>
  <c r="B15" i="3"/>
  <c r="B10" i="3" l="1"/>
  <c r="C30" i="3" l="1"/>
  <c r="C33" i="3" s="1"/>
</calcChain>
</file>

<file path=xl/sharedStrings.xml><?xml version="1.0" encoding="utf-8"?>
<sst xmlns="http://schemas.openxmlformats.org/spreadsheetml/2006/main" count="34" uniqueCount="27">
  <si>
    <t>OPCo ATRR NITS</t>
  </si>
  <si>
    <t>OPCo ATRR TE</t>
  </si>
  <si>
    <t>TCO ATRR NITS</t>
  </si>
  <si>
    <t>TCO ATRR TE</t>
  </si>
  <si>
    <t>Total Zonal ATRR NITS</t>
  </si>
  <si>
    <t>Total Zonal ATRR TE</t>
  </si>
  <si>
    <t>ATRR $</t>
  </si>
  <si>
    <t>NSPL</t>
  </si>
  <si>
    <t>MW</t>
  </si>
  <si>
    <t>AEP (Including CRES)</t>
  </si>
  <si>
    <t>Non-Affiliate</t>
  </si>
  <si>
    <t>12CP</t>
  </si>
  <si>
    <t>%</t>
  </si>
  <si>
    <t>AP - 12CP</t>
  </si>
  <si>
    <t>OP - 12CP</t>
  </si>
  <si>
    <t>IM - 12CP</t>
  </si>
  <si>
    <t>KP - 12CP</t>
  </si>
  <si>
    <t>WPC - 12CP</t>
  </si>
  <si>
    <t>KGP - 12CP</t>
  </si>
  <si>
    <t>Operating Company Sum</t>
  </si>
  <si>
    <t>Trans Enahncement Exp Allocated to AEP OPCOs</t>
  </si>
  <si>
    <t>NITS Expense Allocated to AEP OPCOs</t>
  </si>
  <si>
    <t>KPCo NITS Expense</t>
  </si>
  <si>
    <t>KPCo Trans Enhancment Expense</t>
  </si>
  <si>
    <t>2018- Originally Filed OATT Rates</t>
  </si>
  <si>
    <t>2018 filed Settlement OATT Rates</t>
  </si>
  <si>
    <t>KPCO Allocation Reduction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</si>
</sst>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4"/>
      <name val="Arial"/>
      <family val="2"/>
    </font>
    <font>
      <sz val="10"/>
      <color indexed="64"/>
      <name val="Arial"/>
      <family val="2"/>
    </font>
    <font>
      <sz val="10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792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4" fillId="0" borderId="2">
      <alignment horizontal="center"/>
    </xf>
    <xf numFmtId="3" fontId="3" fillId="0" borderId="0" applyFont="0" applyFill="0" applyBorder="0" applyAlignment="0" applyProtection="0"/>
    <xf numFmtId="0" fontId="3" fillId="2" borderId="0" applyNumberFormat="0" applyFon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4" borderId="0" applyNumberFormat="0" applyBorder="0" applyAlignment="0" applyProtection="0"/>
    <xf numFmtId="0" fontId="11" fillId="21" borderId="3" applyNumberFormat="0" applyAlignment="0" applyProtection="0"/>
    <xf numFmtId="0" fontId="12" fillId="22" borderId="4" applyNumberFormat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8" borderId="3" applyNumberFormat="0" applyAlignment="0" applyProtection="0"/>
    <xf numFmtId="0" fontId="19" fillId="0" borderId="8" applyNumberFormat="0" applyFill="0" applyAlignment="0" applyProtection="0"/>
    <xf numFmtId="0" fontId="20" fillId="23" borderId="0" applyNumberFormat="0" applyBorder="0" applyAlignment="0" applyProtection="0"/>
    <xf numFmtId="0" fontId="5" fillId="24" borderId="9" applyNumberFormat="0" applyFont="0" applyAlignment="0" applyProtection="0"/>
    <xf numFmtId="0" fontId="21" fillId="21" borderId="10" applyNumberFormat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6" fillId="0" borderId="0"/>
    <xf numFmtId="0" fontId="26" fillId="0" borderId="0"/>
    <xf numFmtId="0" fontId="3" fillId="0" borderId="0"/>
    <xf numFmtId="0" fontId="3" fillId="0" borderId="0"/>
    <xf numFmtId="0" fontId="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5" fillId="0" borderId="0"/>
    <xf numFmtId="0" fontId="1" fillId="0" borderId="0"/>
    <xf numFmtId="0" fontId="1" fillId="0" borderId="0"/>
    <xf numFmtId="0" fontId="3" fillId="0" borderId="0"/>
    <xf numFmtId="0" fontId="27" fillId="0" borderId="0"/>
    <xf numFmtId="0" fontId="1" fillId="0" borderId="0"/>
    <xf numFmtId="0" fontId="27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4" fillId="0" borderId="2">
      <alignment horizontal="center"/>
    </xf>
    <xf numFmtId="0" fontId="4" fillId="0" borderId="2">
      <alignment horizontal="center"/>
    </xf>
    <xf numFmtId="0" fontId="4" fillId="0" borderId="2">
      <alignment horizontal="center"/>
    </xf>
    <xf numFmtId="0" fontId="4" fillId="0" borderId="2">
      <alignment horizontal="center"/>
    </xf>
    <xf numFmtId="0" fontId="4" fillId="0" borderId="2">
      <alignment horizontal="center"/>
    </xf>
    <xf numFmtId="0" fontId="4" fillId="0" borderId="2">
      <alignment horizontal="center"/>
    </xf>
    <xf numFmtId="0" fontId="4" fillId="0" borderId="2">
      <alignment horizontal="center"/>
    </xf>
    <xf numFmtId="0" fontId="4" fillId="0" borderId="2">
      <alignment horizontal="center"/>
    </xf>
    <xf numFmtId="0" fontId="4" fillId="0" borderId="2">
      <alignment horizontal="center"/>
    </xf>
    <xf numFmtId="0" fontId="4" fillId="0" borderId="2">
      <alignment horizontal="center"/>
    </xf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/>
    <xf numFmtId="43" fontId="7" fillId="0" borderId="0" xfId="3" applyFont="1" applyFill="1"/>
    <xf numFmtId="10" fontId="7" fillId="0" borderId="0" xfId="0" applyNumberFormat="1" applyFont="1" applyFill="1"/>
    <xf numFmtId="0" fontId="7" fillId="0" borderId="0" xfId="0" applyFont="1" applyFill="1"/>
    <xf numFmtId="0" fontId="6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6" fontId="0" fillId="0" borderId="0" xfId="0" applyNumberFormat="1" applyFill="1"/>
    <xf numFmtId="6" fontId="0" fillId="0" borderId="1" xfId="0" applyNumberFormat="1" applyFill="1" applyBorder="1"/>
    <xf numFmtId="8" fontId="0" fillId="0" borderId="0" xfId="0" applyNumberFormat="1" applyFill="1"/>
    <xf numFmtId="3" fontId="0" fillId="0" borderId="0" xfId="0" applyNumberFormat="1" applyFill="1"/>
    <xf numFmtId="10" fontId="0" fillId="0" borderId="0" xfId="2" applyNumberFormat="1" applyFont="1" applyFill="1"/>
    <xf numFmtId="43" fontId="0" fillId="0" borderId="0" xfId="3" applyFont="1" applyFill="1"/>
    <xf numFmtId="10" fontId="0" fillId="0" borderId="0" xfId="0" applyNumberFormat="1" applyFill="1"/>
    <xf numFmtId="164" fontId="0" fillId="0" borderId="0" xfId="1" applyNumberFormat="1" applyFont="1" applyFill="1"/>
    <xf numFmtId="164" fontId="0" fillId="0" borderId="0" xfId="0" applyNumberFormat="1" applyFill="1"/>
    <xf numFmtId="164" fontId="0" fillId="0" borderId="1" xfId="0" applyNumberFormat="1" applyFill="1" applyBorder="1"/>
    <xf numFmtId="0" fontId="0" fillId="0" borderId="0" xfId="0" applyFill="1" applyBorder="1"/>
    <xf numFmtId="164" fontId="0" fillId="0" borderId="0" xfId="1" applyNumberFormat="1" applyFont="1" applyFill="1" applyBorder="1"/>
    <xf numFmtId="164" fontId="0" fillId="0" borderId="0" xfId="0" applyNumberFormat="1" applyFill="1" applyBorder="1"/>
    <xf numFmtId="44" fontId="0" fillId="0" borderId="0" xfId="0" applyNumberFormat="1" applyFill="1"/>
  </cellXfs>
  <cellStyles count="792">
    <cellStyle name="20% - Accent1 2" xfId="20"/>
    <cellStyle name="20% - Accent2 2" xfId="21"/>
    <cellStyle name="20% - Accent3 2" xfId="22"/>
    <cellStyle name="20% - Accent4 2" xfId="23"/>
    <cellStyle name="20% - Accent5 2" xfId="24"/>
    <cellStyle name="20% - Accent6 2" xfId="25"/>
    <cellStyle name="40% - Accent1 2" xfId="26"/>
    <cellStyle name="40% - Accent2 2" xfId="27"/>
    <cellStyle name="40% - Accent3 2" xfId="28"/>
    <cellStyle name="40% - Accent4 2" xfId="29"/>
    <cellStyle name="40% - Accent5 2" xfId="30"/>
    <cellStyle name="40% - Accent6 2" xfId="31"/>
    <cellStyle name="60% - Accent1 2" xfId="32"/>
    <cellStyle name="60% - Accent2 2" xfId="33"/>
    <cellStyle name="60% - Accent3 2" xfId="34"/>
    <cellStyle name="60% - Accent4 2" xfId="35"/>
    <cellStyle name="60% - Accent5 2" xfId="36"/>
    <cellStyle name="60% - Accent6 2" xfId="37"/>
    <cellStyle name="Accent1 2" xfId="38"/>
    <cellStyle name="Accent2 2" xfId="39"/>
    <cellStyle name="Accent3 2" xfId="40"/>
    <cellStyle name="Accent4 2" xfId="41"/>
    <cellStyle name="Accent5 2" xfId="42"/>
    <cellStyle name="Accent6 2" xfId="43"/>
    <cellStyle name="Bad 2" xfId="44"/>
    <cellStyle name="Calculation 2" xfId="45"/>
    <cellStyle name="Check Cell 2" xfId="46"/>
    <cellStyle name="Comma" xfId="3" builtinId="3"/>
    <cellStyle name="Comma 10" xfId="65"/>
    <cellStyle name="Comma 10 2" xfId="66"/>
    <cellStyle name="Comma 10 3" xfId="67"/>
    <cellStyle name="Comma 10 3 2" xfId="68"/>
    <cellStyle name="Comma 10 3 3" xfId="69"/>
    <cellStyle name="Comma 10 4" xfId="70"/>
    <cellStyle name="Comma 10 4 2" xfId="71"/>
    <cellStyle name="Comma 10 4 3" xfId="72"/>
    <cellStyle name="Comma 10 4 4" xfId="73"/>
    <cellStyle name="Comma 10 5" xfId="74"/>
    <cellStyle name="Comma 10 5 2" xfId="75"/>
    <cellStyle name="Comma 10 5 2 2" xfId="76"/>
    <cellStyle name="Comma 10 5 2 3" xfId="77"/>
    <cellStyle name="Comma 10 5 2 3 2" xfId="78"/>
    <cellStyle name="Comma 10 5 3" xfId="79"/>
    <cellStyle name="Comma 10 6" xfId="80"/>
    <cellStyle name="Comma 10 6 2" xfId="81"/>
    <cellStyle name="Comma 10 6 3" xfId="82"/>
    <cellStyle name="Comma 10 6 3 2" xfId="83"/>
    <cellStyle name="Comma 10 7" xfId="84"/>
    <cellStyle name="Comma 10 8" xfId="85"/>
    <cellStyle name="Comma 10 8 2" xfId="86"/>
    <cellStyle name="Comma 11" xfId="87"/>
    <cellStyle name="Comma 11 10" xfId="88"/>
    <cellStyle name="Comma 11 11" xfId="89"/>
    <cellStyle name="Comma 11 11 2" xfId="90"/>
    <cellStyle name="Comma 11 11 2 2" xfId="91"/>
    <cellStyle name="Comma 11 11 2 3" xfId="92"/>
    <cellStyle name="Comma 11 11 2 3 2" xfId="93"/>
    <cellStyle name="Comma 11 12" xfId="94"/>
    <cellStyle name="Comma 11 13" xfId="95"/>
    <cellStyle name="Comma 11 13 2" xfId="96"/>
    <cellStyle name="Comma 11 13 2 2" xfId="97"/>
    <cellStyle name="Comma 11 13 2 3" xfId="98"/>
    <cellStyle name="Comma 11 13 2 3 2" xfId="99"/>
    <cellStyle name="Comma 11 2" xfId="100"/>
    <cellStyle name="Comma 11 3" xfId="101"/>
    <cellStyle name="Comma 11 4" xfId="102"/>
    <cellStyle name="Comma 11 5" xfId="103"/>
    <cellStyle name="Comma 11 6" xfId="104"/>
    <cellStyle name="Comma 11 7" xfId="105"/>
    <cellStyle name="Comma 11 7 2" xfId="106"/>
    <cellStyle name="Comma 11 7 2 2" xfId="107"/>
    <cellStyle name="Comma 11 7 2 3" xfId="108"/>
    <cellStyle name="Comma 11 8" xfId="109"/>
    <cellStyle name="Comma 11 9" xfId="110"/>
    <cellStyle name="Comma 12" xfId="111"/>
    <cellStyle name="Comma 12 10" xfId="112"/>
    <cellStyle name="Comma 12 10 2" xfId="113"/>
    <cellStyle name="Comma 12 10 2 2" xfId="114"/>
    <cellStyle name="Comma 12 10 2 3" xfId="115"/>
    <cellStyle name="Comma 12 10 2 3 2" xfId="116"/>
    <cellStyle name="Comma 12 11" xfId="117"/>
    <cellStyle name="Comma 12 12" xfId="118"/>
    <cellStyle name="Comma 12 12 2" xfId="119"/>
    <cellStyle name="Comma 12 12 2 2" xfId="120"/>
    <cellStyle name="Comma 12 12 2 3" xfId="121"/>
    <cellStyle name="Comma 12 12 2 3 2" xfId="122"/>
    <cellStyle name="Comma 12 2" xfId="123"/>
    <cellStyle name="Comma 12 3" xfId="124"/>
    <cellStyle name="Comma 12 4" xfId="125"/>
    <cellStyle name="Comma 12 5" xfId="126"/>
    <cellStyle name="Comma 12 6" xfId="127"/>
    <cellStyle name="Comma 12 6 2" xfId="128"/>
    <cellStyle name="Comma 12 6 2 2" xfId="129"/>
    <cellStyle name="Comma 12 6 2 3" xfId="130"/>
    <cellStyle name="Comma 12 7" xfId="131"/>
    <cellStyle name="Comma 12 8" xfId="132"/>
    <cellStyle name="Comma 12 9" xfId="133"/>
    <cellStyle name="Comma 13" xfId="134"/>
    <cellStyle name="Comma 13 2" xfId="135"/>
    <cellStyle name="Comma 13 3" xfId="136"/>
    <cellStyle name="Comma 13 4" xfId="137"/>
    <cellStyle name="Comma 13 5" xfId="138"/>
    <cellStyle name="Comma 13 6" xfId="139"/>
    <cellStyle name="Comma 14" xfId="140"/>
    <cellStyle name="Comma 14 2" xfId="141"/>
    <cellStyle name="Comma 14 3" xfId="142"/>
    <cellStyle name="Comma 14 4" xfId="143"/>
    <cellStyle name="Comma 14 5" xfId="144"/>
    <cellStyle name="Comma 15" xfId="145"/>
    <cellStyle name="Comma 15 2" xfId="146"/>
    <cellStyle name="Comma 15 3" xfId="147"/>
    <cellStyle name="Comma 15 4" xfId="148"/>
    <cellStyle name="Comma 15 5" xfId="149"/>
    <cellStyle name="Comma 16" xfId="150"/>
    <cellStyle name="Comma 16 2" xfId="151"/>
    <cellStyle name="Comma 16 3" xfId="152"/>
    <cellStyle name="Comma 16 3 2" xfId="153"/>
    <cellStyle name="Comma 16 3 3" xfId="154"/>
    <cellStyle name="Comma 16 3 3 2" xfId="155"/>
    <cellStyle name="Comma 17" xfId="156"/>
    <cellStyle name="Comma 17 2" xfId="157"/>
    <cellStyle name="Comma 17 3" xfId="158"/>
    <cellStyle name="Comma 17 3 2" xfId="159"/>
    <cellStyle name="Comma 17 4" xfId="791"/>
    <cellStyle name="Comma 18" xfId="160"/>
    <cellStyle name="Comma 18 2" xfId="161"/>
    <cellStyle name="Comma 18 3" xfId="162"/>
    <cellStyle name="Comma 18 3 2" xfId="163"/>
    <cellStyle name="Comma 19" xfId="164"/>
    <cellStyle name="Comma 19 2" xfId="165"/>
    <cellStyle name="Comma 19 3" xfId="166"/>
    <cellStyle name="Comma 19 3 2" xfId="167"/>
    <cellStyle name="Comma 2" xfId="5"/>
    <cellStyle name="Comma 2 2" xfId="64"/>
    <cellStyle name="Comma 2 2 2" xfId="168"/>
    <cellStyle name="Comma 2 2 3" xfId="169"/>
    <cellStyle name="Comma 2 2 4" xfId="170"/>
    <cellStyle name="Comma 2 2 5" xfId="171"/>
    <cellStyle name="Comma 2 3" xfId="172"/>
    <cellStyle name="Comma 2 3 2" xfId="173"/>
    <cellStyle name="Comma 2 3 3" xfId="174"/>
    <cellStyle name="Comma 2 3 4" xfId="175"/>
    <cellStyle name="Comma 2 3 4 2" xfId="176"/>
    <cellStyle name="Comma 2 3 4 2 2" xfId="177"/>
    <cellStyle name="Comma 2 3 4 3" xfId="178"/>
    <cellStyle name="Comma 2 3 4 4" xfId="179"/>
    <cellStyle name="Comma 2 3 4 5" xfId="180"/>
    <cellStyle name="Comma 2 3 4 5 2" xfId="181"/>
    <cellStyle name="Comma 2 3 5" xfId="182"/>
    <cellStyle name="Comma 2 4" xfId="183"/>
    <cellStyle name="Comma 2 5" xfId="184"/>
    <cellStyle name="Comma 2 6" xfId="18"/>
    <cellStyle name="Comma 20" xfId="185"/>
    <cellStyle name="Comma 20 2" xfId="186"/>
    <cellStyle name="Comma 20 3" xfId="187"/>
    <cellStyle name="Comma 20 3 2" xfId="188"/>
    <cellStyle name="Comma 21" xfId="189"/>
    <cellStyle name="Comma 21 2" xfId="190"/>
    <cellStyle name="Comma 21 3" xfId="191"/>
    <cellStyle name="Comma 21 3 2" xfId="192"/>
    <cellStyle name="Comma 22" xfId="193"/>
    <cellStyle name="Comma 22 2" xfId="194"/>
    <cellStyle name="Comma 22 3" xfId="195"/>
    <cellStyle name="Comma 22 3 2" xfId="196"/>
    <cellStyle name="Comma 23" xfId="197"/>
    <cellStyle name="Comma 23 2" xfId="198"/>
    <cellStyle name="Comma 23 3" xfId="199"/>
    <cellStyle name="Comma 23 3 2" xfId="200"/>
    <cellStyle name="Comma 24" xfId="201"/>
    <cellStyle name="Comma 24 2" xfId="202"/>
    <cellStyle name="Comma 24 3" xfId="203"/>
    <cellStyle name="Comma 24 3 2" xfId="204"/>
    <cellStyle name="Comma 25" xfId="205"/>
    <cellStyle name="Comma 25 2" xfId="206"/>
    <cellStyle name="Comma 25 3" xfId="207"/>
    <cellStyle name="Comma 25 3 2" xfId="208"/>
    <cellStyle name="Comma 26" xfId="209"/>
    <cellStyle name="Comma 26 2" xfId="210"/>
    <cellStyle name="Comma 26 3" xfId="211"/>
    <cellStyle name="Comma 26 3 2" xfId="212"/>
    <cellStyle name="Comma 27" xfId="213"/>
    <cellStyle name="Comma 27 2" xfId="214"/>
    <cellStyle name="Comma 27 3" xfId="215"/>
    <cellStyle name="Comma 27 3 2" xfId="216"/>
    <cellStyle name="Comma 28" xfId="217"/>
    <cellStyle name="Comma 28 2" xfId="218"/>
    <cellStyle name="Comma 29" xfId="219"/>
    <cellStyle name="Comma 29 2" xfId="220"/>
    <cellStyle name="Comma 3" xfId="221"/>
    <cellStyle name="Comma 3 2" xfId="222"/>
    <cellStyle name="Comma 3 3" xfId="223"/>
    <cellStyle name="Comma 3 4" xfId="224"/>
    <cellStyle name="Comma 30" xfId="225"/>
    <cellStyle name="Comma 31" xfId="226"/>
    <cellStyle name="Comma 31 2" xfId="227"/>
    <cellStyle name="Comma 31 3" xfId="228"/>
    <cellStyle name="Comma 31 3 2" xfId="229"/>
    <cellStyle name="Comma 32" xfId="230"/>
    <cellStyle name="Comma 32 2" xfId="231"/>
    <cellStyle name="Comma 32 2 2" xfId="232"/>
    <cellStyle name="Comma 32 3" xfId="233"/>
    <cellStyle name="Comma 32 4" xfId="234"/>
    <cellStyle name="Comma 32 4 2" xfId="235"/>
    <cellStyle name="Comma 33" xfId="236"/>
    <cellStyle name="Comma 33 2" xfId="237"/>
    <cellStyle name="Comma 33 3" xfId="238"/>
    <cellStyle name="Comma 33 3 2" xfId="239"/>
    <cellStyle name="Comma 34" xfId="240"/>
    <cellStyle name="Comma 35" xfId="241"/>
    <cellStyle name="Comma 35 2" xfId="242"/>
    <cellStyle name="Comma 36" xfId="243"/>
    <cellStyle name="Comma 37" xfId="244"/>
    <cellStyle name="Comma 38" xfId="245"/>
    <cellStyle name="Comma 4" xfId="246"/>
    <cellStyle name="Comma 4 2" xfId="247"/>
    <cellStyle name="Comma 4 3" xfId="248"/>
    <cellStyle name="Comma 4 4" xfId="249"/>
    <cellStyle name="Comma 4 5" xfId="250"/>
    <cellStyle name="Comma 5" xfId="251"/>
    <cellStyle name="Comma 5 2" xfId="252"/>
    <cellStyle name="Comma 5 3" xfId="253"/>
    <cellStyle name="Comma 5 4" xfId="254"/>
    <cellStyle name="Comma 5 5" xfId="255"/>
    <cellStyle name="Comma 5 6" xfId="256"/>
    <cellStyle name="Comma 6" xfId="14"/>
    <cellStyle name="Comma 6 2" xfId="257"/>
    <cellStyle name="Comma 6 3" xfId="258"/>
    <cellStyle name="Comma 6 4" xfId="259"/>
    <cellStyle name="Comma 6 4 2" xfId="260"/>
    <cellStyle name="Comma 6 4 2 2" xfId="261"/>
    <cellStyle name="Comma 6 4 3" xfId="262"/>
    <cellStyle name="Comma 6 4 4" xfId="263"/>
    <cellStyle name="Comma 6 4 5" xfId="264"/>
    <cellStyle name="Comma 6 4 5 2" xfId="265"/>
    <cellStyle name="Comma 6 5" xfId="266"/>
    <cellStyle name="Comma 7" xfId="267"/>
    <cellStyle name="Comma 7 2" xfId="268"/>
    <cellStyle name="Comma 7 2 2" xfId="269"/>
    <cellStyle name="Comma 7 2 2 2" xfId="270"/>
    <cellStyle name="Comma 7 2 2 2 2" xfId="271"/>
    <cellStyle name="Comma 7 2 2 3" xfId="272"/>
    <cellStyle name="Comma 7 2 2 3 2" xfId="273"/>
    <cellStyle name="Comma 7 2 2 3 2 2" xfId="274"/>
    <cellStyle name="Comma 7 2 2 3 3" xfId="275"/>
    <cellStyle name="Comma 7 2 2 4" xfId="276"/>
    <cellStyle name="Comma 7 2 3" xfId="277"/>
    <cellStyle name="Comma 7 3" xfId="278"/>
    <cellStyle name="Comma 7 3 2" xfId="279"/>
    <cellStyle name="Comma 7 3 2 2" xfId="280"/>
    <cellStyle name="Comma 7 3 3" xfId="281"/>
    <cellStyle name="Comma 7 3 3 2" xfId="282"/>
    <cellStyle name="Comma 7 3 3 2 2" xfId="283"/>
    <cellStyle name="Comma 7 3 3 3" xfId="284"/>
    <cellStyle name="Comma 7 3 4" xfId="285"/>
    <cellStyle name="Comma 7 4" xfId="286"/>
    <cellStyle name="Comma 7 4 2" xfId="287"/>
    <cellStyle name="Comma 7 5" xfId="288"/>
    <cellStyle name="Comma 7 5 2" xfId="289"/>
    <cellStyle name="Comma 7 5 2 2" xfId="290"/>
    <cellStyle name="Comma 7 5 3" xfId="291"/>
    <cellStyle name="Comma 7 6" xfId="292"/>
    <cellStyle name="Comma 8" xfId="293"/>
    <cellStyle name="Comma 8 2" xfId="294"/>
    <cellStyle name="Comma 8 2 2" xfId="295"/>
    <cellStyle name="Comma 8 2 3" xfId="296"/>
    <cellStyle name="Comma 8 2 4" xfId="297"/>
    <cellStyle name="Comma 8 2 4 10" xfId="298"/>
    <cellStyle name="Comma 8 2 4 11" xfId="299"/>
    <cellStyle name="Comma 8 2 4 11 2" xfId="300"/>
    <cellStyle name="Comma 8 2 4 11 2 2" xfId="301"/>
    <cellStyle name="Comma 8 2 4 11 2 3" xfId="302"/>
    <cellStyle name="Comma 8 2 4 11 2 3 2" xfId="303"/>
    <cellStyle name="Comma 8 2 4 2" xfId="304"/>
    <cellStyle name="Comma 8 2 4 3" xfId="305"/>
    <cellStyle name="Comma 8 2 4 4" xfId="306"/>
    <cellStyle name="Comma 8 2 4 5" xfId="307"/>
    <cellStyle name="Comma 8 2 4 5 2" xfId="308"/>
    <cellStyle name="Comma 8 2 4 5 2 2" xfId="309"/>
    <cellStyle name="Comma 8 2 4 5 2 3" xfId="310"/>
    <cellStyle name="Comma 8 2 4 6" xfId="311"/>
    <cellStyle name="Comma 8 2 4 7" xfId="312"/>
    <cellStyle name="Comma 8 2 4 8" xfId="313"/>
    <cellStyle name="Comma 8 2 4 9" xfId="314"/>
    <cellStyle name="Comma 8 2 4 9 2" xfId="315"/>
    <cellStyle name="Comma 8 2 4 9 2 2" xfId="316"/>
    <cellStyle name="Comma 8 2 4 9 2 3" xfId="317"/>
    <cellStyle name="Comma 8 2 4 9 2 3 2" xfId="318"/>
    <cellStyle name="Comma 8 2 5" xfId="319"/>
    <cellStyle name="Comma 8 2 5 2" xfId="320"/>
    <cellStyle name="Comma 8 2 5 3" xfId="321"/>
    <cellStyle name="Comma 8 2 5 4" xfId="322"/>
    <cellStyle name="Comma 8 2 6" xfId="323"/>
    <cellStyle name="Comma 8 2 6 2" xfId="324"/>
    <cellStyle name="Comma 8 2 6 2 2" xfId="325"/>
    <cellStyle name="Comma 8 2 6 2 3" xfId="326"/>
    <cellStyle name="Comma 8 2 6 2 3 2" xfId="327"/>
    <cellStyle name="Comma 8 2 6 3" xfId="328"/>
    <cellStyle name="Comma 8 2 7" xfId="329"/>
    <cellStyle name="Comma 8 2 7 2" xfId="330"/>
    <cellStyle name="Comma 8 2 7 3" xfId="331"/>
    <cellStyle name="Comma 8 2 7 3 2" xfId="332"/>
    <cellStyle name="Comma 8 2 8" xfId="333"/>
    <cellStyle name="Comma 8 2 9" xfId="334"/>
    <cellStyle name="Comma 8 2 9 2" xfId="335"/>
    <cellStyle name="Comma 8 3" xfId="336"/>
    <cellStyle name="Comma 8 4" xfId="337"/>
    <cellStyle name="Comma 8 5" xfId="338"/>
    <cellStyle name="Comma 8 5 2" xfId="339"/>
    <cellStyle name="Comma 8 6" xfId="340"/>
    <cellStyle name="Comma 8 6 2" xfId="341"/>
    <cellStyle name="Comma 9" xfId="342"/>
    <cellStyle name="Comma 9 2" xfId="343"/>
    <cellStyle name="Comma 9 2 2" xfId="344"/>
    <cellStyle name="Comma 9 2 3" xfId="345"/>
    <cellStyle name="Comma 9 2 3 2" xfId="346"/>
    <cellStyle name="Comma 9 2 3 3" xfId="347"/>
    <cellStyle name="Comma 9 2 3 4" xfId="348"/>
    <cellStyle name="Comma 9 2 4" xfId="349"/>
    <cellStyle name="Comma 9 2 4 2" xfId="350"/>
    <cellStyle name="Comma 9 2 4 2 2" xfId="351"/>
    <cellStyle name="Comma 9 2 4 2 3" xfId="352"/>
    <cellStyle name="Comma 9 2 4 2 3 2" xfId="353"/>
    <cellStyle name="Comma 9 2 4 3" xfId="354"/>
    <cellStyle name="Comma 9 2 5" xfId="355"/>
    <cellStyle name="Comma 9 2 5 2" xfId="356"/>
    <cellStyle name="Comma 9 2 5 3" xfId="357"/>
    <cellStyle name="Comma 9 2 5 3 2" xfId="358"/>
    <cellStyle name="Comma 9 2 6" xfId="359"/>
    <cellStyle name="Comma 9 2 7" xfId="360"/>
    <cellStyle name="Comma 9 2 7 2" xfId="361"/>
    <cellStyle name="Comma 9 3" xfId="362"/>
    <cellStyle name="Comma 9 4" xfId="363"/>
    <cellStyle name="Comma 9 5" xfId="364"/>
    <cellStyle name="Comma 9 6" xfId="365"/>
    <cellStyle name="Comma 9 6 10" xfId="366"/>
    <cellStyle name="Comma 9 6 11" xfId="367"/>
    <cellStyle name="Comma 9 6 11 2" xfId="368"/>
    <cellStyle name="Comma 9 6 11 2 2" xfId="369"/>
    <cellStyle name="Comma 9 6 11 2 3" xfId="370"/>
    <cellStyle name="Comma 9 6 11 2 3 2" xfId="371"/>
    <cellStyle name="Comma 9 6 2" xfId="372"/>
    <cellStyle name="Comma 9 6 3" xfId="373"/>
    <cellStyle name="Comma 9 6 4" xfId="374"/>
    <cellStyle name="Comma 9 6 5" xfId="375"/>
    <cellStyle name="Comma 9 6 5 2" xfId="376"/>
    <cellStyle name="Comma 9 6 5 2 2" xfId="377"/>
    <cellStyle name="Comma 9 6 5 2 3" xfId="378"/>
    <cellStyle name="Comma 9 6 6" xfId="379"/>
    <cellStyle name="Comma 9 6 7" xfId="380"/>
    <cellStyle name="Comma 9 6 8" xfId="381"/>
    <cellStyle name="Comma 9 6 9" xfId="382"/>
    <cellStyle name="Comma 9 6 9 2" xfId="383"/>
    <cellStyle name="Comma 9 6 9 2 2" xfId="384"/>
    <cellStyle name="Comma 9 6 9 2 3" xfId="385"/>
    <cellStyle name="Comma 9 6 9 2 3 2" xfId="386"/>
    <cellStyle name="Currency" xfId="1" builtinId="4"/>
    <cellStyle name="Currency 2" xfId="6"/>
    <cellStyle name="Currency 2 2" xfId="17"/>
    <cellStyle name="Currency 3" xfId="387"/>
    <cellStyle name="Currency 36" xfId="15"/>
    <cellStyle name="Currency 4" xfId="388"/>
    <cellStyle name="Currency 4 2" xfId="389"/>
    <cellStyle name="Currency 4 3" xfId="390"/>
    <cellStyle name="Currency 4 3 2" xfId="391"/>
    <cellStyle name="Currency 5" xfId="392"/>
    <cellStyle name="Currency 5 2" xfId="393"/>
    <cellStyle name="Currency 5 3" xfId="394"/>
    <cellStyle name="Currency 5 3 2" xfId="395"/>
    <cellStyle name="Currency 6" xfId="396"/>
    <cellStyle name="Currency 7" xfId="397"/>
    <cellStyle name="Currency 7 2" xfId="398"/>
    <cellStyle name="Explanatory Text 2" xfId="47"/>
    <cellStyle name="Good 2" xfId="48"/>
    <cellStyle name="Heading 1 2" xfId="49"/>
    <cellStyle name="Heading 2 2" xfId="50"/>
    <cellStyle name="Heading 3 2" xfId="51"/>
    <cellStyle name="Heading 4 2" xfId="52"/>
    <cellStyle name="Input 2" xfId="53"/>
    <cellStyle name="Linked Cell 2" xfId="54"/>
    <cellStyle name="Neutral 2" xfId="55"/>
    <cellStyle name="Normal" xfId="0" builtinId="0"/>
    <cellStyle name="Normal 10" xfId="399"/>
    <cellStyle name="Normal 102" xfId="13"/>
    <cellStyle name="Normal 11" xfId="400"/>
    <cellStyle name="Normal 12" xfId="401"/>
    <cellStyle name="Normal 13" xfId="402"/>
    <cellStyle name="Normal 14" xfId="403"/>
    <cellStyle name="Normal 2" xfId="4"/>
    <cellStyle name="Normal 2 2" xfId="63"/>
    <cellStyle name="Normal 2 2 2" xfId="404"/>
    <cellStyle name="Normal 2 2 3" xfId="405"/>
    <cellStyle name="Normal 2 2 4" xfId="406"/>
    <cellStyle name="Normal 2 2 4 2" xfId="407"/>
    <cellStyle name="Normal 2 2 4 2 2" xfId="408"/>
    <cellStyle name="Normal 2 2 4 3" xfId="409"/>
    <cellStyle name="Normal 2 2 4 4" xfId="410"/>
    <cellStyle name="Normal 2 2 4 5" xfId="411"/>
    <cellStyle name="Normal 2 2 4 5 2" xfId="412"/>
    <cellStyle name="Normal 2 2 5" xfId="413"/>
    <cellStyle name="Normal 2 2 6" xfId="414"/>
    <cellStyle name="Normal 2 3" xfId="415"/>
    <cellStyle name="Normal 2 4" xfId="416"/>
    <cellStyle name="Normal 2 5" xfId="16"/>
    <cellStyle name="Normal 3" xfId="19"/>
    <cellStyle name="Normal 3 2" xfId="62"/>
    <cellStyle name="Normal 3 2 2" xfId="417"/>
    <cellStyle name="Normal 3 3" xfId="418"/>
    <cellStyle name="Normal 3 3 2" xfId="419"/>
    <cellStyle name="Normal 3 4" xfId="420"/>
    <cellStyle name="Normal 4" xfId="421"/>
    <cellStyle name="Normal 4 2" xfId="422"/>
    <cellStyle name="Normal 4 3" xfId="423"/>
    <cellStyle name="Normal 4 3 2" xfId="424"/>
    <cellStyle name="Normal 4 3 3" xfId="425"/>
    <cellStyle name="Normal 5" xfId="426"/>
    <cellStyle name="Normal 5 2" xfId="427"/>
    <cellStyle name="Normal 5 2 2" xfId="428"/>
    <cellStyle name="Normal 5 2 3" xfId="429"/>
    <cellStyle name="Normal 5 2 3 2" xfId="430"/>
    <cellStyle name="Normal 5 3" xfId="431"/>
    <cellStyle name="Normal 5 4" xfId="432"/>
    <cellStyle name="Normal 6" xfId="433"/>
    <cellStyle name="Normal 6 2" xfId="434"/>
    <cellStyle name="Normal 7" xfId="435"/>
    <cellStyle name="Normal 7 2" xfId="436"/>
    <cellStyle name="Normal 7 3" xfId="437"/>
    <cellStyle name="Normal 7 3 2" xfId="438"/>
    <cellStyle name="Normal 8" xfId="439"/>
    <cellStyle name="Normal 9" xfId="440"/>
    <cellStyle name="Normal 9 2" xfId="441"/>
    <cellStyle name="Note 2" xfId="56"/>
    <cellStyle name="Output 2" xfId="57"/>
    <cellStyle name="Percent" xfId="2" builtinId="5"/>
    <cellStyle name="Percent 10" xfId="442"/>
    <cellStyle name="Percent 10 2" xfId="443"/>
    <cellStyle name="Percent 10 3" xfId="444"/>
    <cellStyle name="Percent 10 3 2" xfId="445"/>
    <cellStyle name="Percent 10 3 3" xfId="446"/>
    <cellStyle name="Percent 10 3 3 2" xfId="447"/>
    <cellStyle name="Percent 11" xfId="448"/>
    <cellStyle name="Percent 11 2" xfId="449"/>
    <cellStyle name="Percent 11 3" xfId="450"/>
    <cellStyle name="Percent 11 3 2" xfId="451"/>
    <cellStyle name="Percent 12" xfId="452"/>
    <cellStyle name="Percent 12 2" xfId="453"/>
    <cellStyle name="Percent 12 3" xfId="454"/>
    <cellStyle name="Percent 12 3 2" xfId="455"/>
    <cellStyle name="Percent 13" xfId="456"/>
    <cellStyle name="Percent 13 2" xfId="457"/>
    <cellStyle name="Percent 13 3" xfId="458"/>
    <cellStyle name="Percent 13 3 2" xfId="459"/>
    <cellStyle name="Percent 14" xfId="460"/>
    <cellStyle name="Percent 14 2" xfId="461"/>
    <cellStyle name="Percent 14 3" xfId="462"/>
    <cellStyle name="Percent 14 3 2" xfId="463"/>
    <cellStyle name="Percent 15" xfId="464"/>
    <cellStyle name="Percent 15 2" xfId="465"/>
    <cellStyle name="Percent 15 3" xfId="466"/>
    <cellStyle name="Percent 15 3 2" xfId="467"/>
    <cellStyle name="Percent 16" xfId="468"/>
    <cellStyle name="Percent 16 2" xfId="469"/>
    <cellStyle name="Percent 16 3" xfId="470"/>
    <cellStyle name="Percent 16 3 2" xfId="471"/>
    <cellStyle name="Percent 17" xfId="472"/>
    <cellStyle name="Percent 17 2" xfId="473"/>
    <cellStyle name="Percent 17 3" xfId="474"/>
    <cellStyle name="Percent 17 3 2" xfId="475"/>
    <cellStyle name="Percent 18" xfId="476"/>
    <cellStyle name="Percent 18 2" xfId="477"/>
    <cellStyle name="Percent 18 3" xfId="478"/>
    <cellStyle name="Percent 18 3 2" xfId="479"/>
    <cellStyle name="Percent 19" xfId="480"/>
    <cellStyle name="Percent 19 2" xfId="481"/>
    <cellStyle name="Percent 19 3" xfId="482"/>
    <cellStyle name="Percent 19 3 2" xfId="483"/>
    <cellStyle name="Percent 2" xfId="61"/>
    <cellStyle name="Percent 2 2" xfId="484"/>
    <cellStyle name="Percent 2 2 2" xfId="485"/>
    <cellStyle name="Percent 2 2 2 2" xfId="486"/>
    <cellStyle name="Percent 2 2 2 3" xfId="487"/>
    <cellStyle name="Percent 2 2 2 3 2" xfId="488"/>
    <cellStyle name="Percent 2 2 2 3 3" xfId="489"/>
    <cellStyle name="Percent 2 2 2 3 3 2" xfId="490"/>
    <cellStyle name="Percent 2 2 2 3 3 3" xfId="491"/>
    <cellStyle name="Percent 2 2 2 3 3 4" xfId="492"/>
    <cellStyle name="Percent 2 2 2 3 4" xfId="493"/>
    <cellStyle name="Percent 2 2 2 3 4 2" xfId="494"/>
    <cellStyle name="Percent 2 2 2 3 4 2 2" xfId="495"/>
    <cellStyle name="Percent 2 2 2 3 4 2 3" xfId="496"/>
    <cellStyle name="Percent 2 2 2 3 4 2 3 2" xfId="497"/>
    <cellStyle name="Percent 2 2 2 3 4 3" xfId="498"/>
    <cellStyle name="Percent 2 2 2 3 5" xfId="499"/>
    <cellStyle name="Percent 2 2 2 3 5 2" xfId="500"/>
    <cellStyle name="Percent 2 2 2 3 5 3" xfId="501"/>
    <cellStyle name="Percent 2 2 2 3 5 3 2" xfId="502"/>
    <cellStyle name="Percent 2 2 2 3 6" xfId="503"/>
    <cellStyle name="Percent 2 2 2 3 7" xfId="504"/>
    <cellStyle name="Percent 2 2 2 3 7 2" xfId="505"/>
    <cellStyle name="Percent 2 2 2 4" xfId="506"/>
    <cellStyle name="Percent 2 2 2 4 2" xfId="507"/>
    <cellStyle name="Percent 2 2 2 4 2 2" xfId="508"/>
    <cellStyle name="Percent 2 2 2 4 2 3" xfId="509"/>
    <cellStyle name="Percent 2 2 2 4 2 3 2" xfId="510"/>
    <cellStyle name="Percent 2 2 2 4 3" xfId="511"/>
    <cellStyle name="Percent 2 2 2 5" xfId="512"/>
    <cellStyle name="Percent 2 2 2 5 2" xfId="513"/>
    <cellStyle name="Percent 2 2 2 5 3" xfId="514"/>
    <cellStyle name="Percent 2 2 2 5 3 2" xfId="515"/>
    <cellStyle name="Percent 2 2 2 6" xfId="516"/>
    <cellStyle name="Percent 2 2 2 6 2" xfId="517"/>
    <cellStyle name="Percent 2 2 3" xfId="518"/>
    <cellStyle name="Percent 2 2 3 2" xfId="519"/>
    <cellStyle name="Percent 2 2 3 3" xfId="520"/>
    <cellStyle name="Percent 2 2 3 4" xfId="521"/>
    <cellStyle name="Percent 2 3" xfId="522"/>
    <cellStyle name="Percent 2 4" xfId="523"/>
    <cellStyle name="Percent 2 4 10" xfId="524"/>
    <cellStyle name="Percent 2 4 11" xfId="525"/>
    <cellStyle name="Percent 2 4 11 2" xfId="526"/>
    <cellStyle name="Percent 2 4 11 2 2" xfId="527"/>
    <cellStyle name="Percent 2 4 11 2 3" xfId="528"/>
    <cellStyle name="Percent 2 4 11 2 3 2" xfId="529"/>
    <cellStyle name="Percent 2 4 2" xfId="530"/>
    <cellStyle name="Percent 2 4 3" xfId="531"/>
    <cellStyle name="Percent 2 4 4" xfId="532"/>
    <cellStyle name="Percent 2 4 5" xfId="533"/>
    <cellStyle name="Percent 2 4 5 2" xfId="534"/>
    <cellStyle name="Percent 2 4 5 2 2" xfId="535"/>
    <cellStyle name="Percent 2 4 5 2 3" xfId="536"/>
    <cellStyle name="Percent 2 4 6" xfId="537"/>
    <cellStyle name="Percent 2 4 7" xfId="538"/>
    <cellStyle name="Percent 2 4 8" xfId="539"/>
    <cellStyle name="Percent 2 4 9" xfId="540"/>
    <cellStyle name="Percent 2 4 9 2" xfId="541"/>
    <cellStyle name="Percent 2 4 9 2 2" xfId="542"/>
    <cellStyle name="Percent 2 4 9 2 3" xfId="543"/>
    <cellStyle name="Percent 2 4 9 2 3 2" xfId="544"/>
    <cellStyle name="Percent 2 5" xfId="545"/>
    <cellStyle name="Percent 20" xfId="546"/>
    <cellStyle name="Percent 20 2" xfId="547"/>
    <cellStyle name="Percent 20 3" xfId="548"/>
    <cellStyle name="Percent 20 3 2" xfId="549"/>
    <cellStyle name="Percent 21" xfId="550"/>
    <cellStyle name="Percent 21 2" xfId="551"/>
    <cellStyle name="Percent 21 3" xfId="552"/>
    <cellStyle name="Percent 21 3 2" xfId="553"/>
    <cellStyle name="Percent 22" xfId="554"/>
    <cellStyle name="Percent 22 2" xfId="555"/>
    <cellStyle name="Percent 23" xfId="556"/>
    <cellStyle name="Percent 23 2" xfId="557"/>
    <cellStyle name="Percent 24" xfId="558"/>
    <cellStyle name="Percent 25" xfId="559"/>
    <cellStyle name="Percent 25 2" xfId="560"/>
    <cellStyle name="Percent 25 3" xfId="561"/>
    <cellStyle name="Percent 25 3 2" xfId="562"/>
    <cellStyle name="Percent 26" xfId="563"/>
    <cellStyle name="Percent 27" xfId="564"/>
    <cellStyle name="Percent 27 2" xfId="565"/>
    <cellStyle name="Percent 3" xfId="566"/>
    <cellStyle name="Percent 3 2" xfId="567"/>
    <cellStyle name="Percent 3 2 2" xfId="568"/>
    <cellStyle name="Percent 3 2 3" xfId="569"/>
    <cellStyle name="Percent 3 2 3 2" xfId="570"/>
    <cellStyle name="Percent 3 2 3 3" xfId="571"/>
    <cellStyle name="Percent 3 2 3 4" xfId="572"/>
    <cellStyle name="Percent 3 2 4" xfId="573"/>
    <cellStyle name="Percent 3 2 4 2" xfId="574"/>
    <cellStyle name="Percent 3 2 4 2 2" xfId="575"/>
    <cellStyle name="Percent 3 2 4 2 3" xfId="576"/>
    <cellStyle name="Percent 3 2 4 2 3 2" xfId="577"/>
    <cellStyle name="Percent 3 2 4 3" xfId="578"/>
    <cellStyle name="Percent 3 2 5" xfId="579"/>
    <cellStyle name="Percent 3 2 5 2" xfId="580"/>
    <cellStyle name="Percent 3 2 5 3" xfId="581"/>
    <cellStyle name="Percent 3 2 5 3 2" xfId="582"/>
    <cellStyle name="Percent 3 2 6" xfId="583"/>
    <cellStyle name="Percent 3 2 7" xfId="584"/>
    <cellStyle name="Percent 3 2 7 2" xfId="585"/>
    <cellStyle name="Percent 3 3" xfId="586"/>
    <cellStyle name="Percent 3 4" xfId="587"/>
    <cellStyle name="Percent 3 5" xfId="588"/>
    <cellStyle name="Percent 3 5 2" xfId="589"/>
    <cellStyle name="Percent 3 5 3" xfId="590"/>
    <cellStyle name="Percent 3 5 4" xfId="591"/>
    <cellStyle name="Percent 4" xfId="592"/>
    <cellStyle name="Percent 4 2" xfId="593"/>
    <cellStyle name="Percent 4 3" xfId="594"/>
    <cellStyle name="Percent 4 3 2" xfId="595"/>
    <cellStyle name="Percent 4 3 3" xfId="596"/>
    <cellStyle name="Percent 4 3 4" xfId="597"/>
    <cellStyle name="Percent 4 4" xfId="598"/>
    <cellStyle name="Percent 4 4 2" xfId="599"/>
    <cellStyle name="Percent 4 4 2 2" xfId="600"/>
    <cellStyle name="Percent 4 4 2 3" xfId="601"/>
    <cellStyle name="Percent 4 4 2 3 2" xfId="602"/>
    <cellStyle name="Percent 4 4 3" xfId="603"/>
    <cellStyle name="Percent 4 5" xfId="604"/>
    <cellStyle name="Percent 4 5 2" xfId="605"/>
    <cellStyle name="Percent 4 5 3" xfId="606"/>
    <cellStyle name="Percent 4 5 3 2" xfId="607"/>
    <cellStyle name="Percent 4 6" xfId="608"/>
    <cellStyle name="Percent 4 7" xfId="609"/>
    <cellStyle name="Percent 4 7 2" xfId="610"/>
    <cellStyle name="Percent 5" xfId="611"/>
    <cellStyle name="Percent 5 2" xfId="612"/>
    <cellStyle name="Percent 5 3" xfId="613"/>
    <cellStyle name="Percent 5 3 2" xfId="614"/>
    <cellStyle name="Percent 5 3 3" xfId="615"/>
    <cellStyle name="Percent 5 4" xfId="616"/>
    <cellStyle name="Percent 5 4 2" xfId="617"/>
    <cellStyle name="Percent 5 4 3" xfId="618"/>
    <cellStyle name="Percent 5 4 4" xfId="619"/>
    <cellStyle name="Percent 5 5" xfId="620"/>
    <cellStyle name="Percent 5 5 2" xfId="621"/>
    <cellStyle name="Percent 5 5 2 2" xfId="622"/>
    <cellStyle name="Percent 5 5 2 3" xfId="623"/>
    <cellStyle name="Percent 5 5 2 3 2" xfId="624"/>
    <cellStyle name="Percent 5 5 3" xfId="625"/>
    <cellStyle name="Percent 5 6" xfId="626"/>
    <cellStyle name="Percent 5 6 2" xfId="627"/>
    <cellStyle name="Percent 5 6 3" xfId="628"/>
    <cellStyle name="Percent 5 6 3 2" xfId="629"/>
    <cellStyle name="Percent 5 7" xfId="630"/>
    <cellStyle name="Percent 5 8" xfId="631"/>
    <cellStyle name="Percent 5 8 2" xfId="632"/>
    <cellStyle name="Percent 5 9" xfId="633"/>
    <cellStyle name="Percent 5 9 2" xfId="634"/>
    <cellStyle name="Percent 5 9 3" xfId="635"/>
    <cellStyle name="Percent 5 9 3 2" xfId="636"/>
    <cellStyle name="Percent 6" xfId="637"/>
    <cellStyle name="Percent 6 10" xfId="638"/>
    <cellStyle name="Percent 6 11" xfId="639"/>
    <cellStyle name="Percent 6 11 2" xfId="640"/>
    <cellStyle name="Percent 6 11 2 2" xfId="641"/>
    <cellStyle name="Percent 6 11 2 3" xfId="642"/>
    <cellStyle name="Percent 6 11 2 3 2" xfId="643"/>
    <cellStyle name="Percent 6 12" xfId="644"/>
    <cellStyle name="Percent 6 13" xfId="645"/>
    <cellStyle name="Percent 6 13 2" xfId="646"/>
    <cellStyle name="Percent 6 13 2 2" xfId="647"/>
    <cellStyle name="Percent 6 13 2 3" xfId="648"/>
    <cellStyle name="Percent 6 13 2 3 2" xfId="649"/>
    <cellStyle name="Percent 6 14" xfId="650"/>
    <cellStyle name="Percent 6 14 2" xfId="651"/>
    <cellStyle name="Percent 6 15" xfId="652"/>
    <cellStyle name="Percent 6 16" xfId="653"/>
    <cellStyle name="Percent 6 16 2" xfId="654"/>
    <cellStyle name="Percent 6 2" xfId="655"/>
    <cellStyle name="Percent 6 3" xfId="656"/>
    <cellStyle name="Percent 6 4" xfId="657"/>
    <cellStyle name="Percent 6 5" xfId="658"/>
    <cellStyle name="Percent 6 6" xfId="659"/>
    <cellStyle name="Percent 6 7" xfId="660"/>
    <cellStyle name="Percent 6 7 2" xfId="661"/>
    <cellStyle name="Percent 6 7 2 2" xfId="662"/>
    <cellStyle name="Percent 6 7 2 3" xfId="663"/>
    <cellStyle name="Percent 6 8" xfId="664"/>
    <cellStyle name="Percent 6 9" xfId="665"/>
    <cellStyle name="Percent 7" xfId="666"/>
    <cellStyle name="Percent 7 10" xfId="667"/>
    <cellStyle name="Percent 7 11" xfId="668"/>
    <cellStyle name="Percent 7 11 2" xfId="669"/>
    <cellStyle name="Percent 7 11 2 2" xfId="670"/>
    <cellStyle name="Percent 7 11 2 3" xfId="671"/>
    <cellStyle name="Percent 7 11 2 3 2" xfId="672"/>
    <cellStyle name="Percent 7 12" xfId="673"/>
    <cellStyle name="Percent 7 12 2" xfId="674"/>
    <cellStyle name="Percent 7 13" xfId="675"/>
    <cellStyle name="Percent 7 14" xfId="676"/>
    <cellStyle name="Percent 7 14 2" xfId="677"/>
    <cellStyle name="Percent 7 2" xfId="678"/>
    <cellStyle name="Percent 7 3" xfId="679"/>
    <cellStyle name="Percent 7 4" xfId="680"/>
    <cellStyle name="Percent 7 5" xfId="681"/>
    <cellStyle name="Percent 7 5 2" xfId="682"/>
    <cellStyle name="Percent 7 5 2 2" xfId="683"/>
    <cellStyle name="Percent 7 5 2 3" xfId="684"/>
    <cellStyle name="Percent 7 5 2 4" xfId="685"/>
    <cellStyle name="Percent 7 6" xfId="686"/>
    <cellStyle name="Percent 7 7" xfId="687"/>
    <cellStyle name="Percent 7 8" xfId="688"/>
    <cellStyle name="Percent 7 9" xfId="689"/>
    <cellStyle name="Percent 7 9 2" xfId="690"/>
    <cellStyle name="Percent 7 9 2 2" xfId="691"/>
    <cellStyle name="Percent 7 9 2 3" xfId="692"/>
    <cellStyle name="Percent 7 9 2 3 2" xfId="693"/>
    <cellStyle name="Percent 8" xfId="694"/>
    <cellStyle name="Percent 8 2" xfId="695"/>
    <cellStyle name="Percent 8 3" xfId="696"/>
    <cellStyle name="Percent 8 4" xfId="697"/>
    <cellStyle name="Percent 8 5" xfId="698"/>
    <cellStyle name="Percent 9" xfId="699"/>
    <cellStyle name="Percent 9 2" xfId="700"/>
    <cellStyle name="Percent 9 3" xfId="701"/>
    <cellStyle name="Percent 9 4" xfId="702"/>
    <cellStyle name="Percent 9 5" xfId="703"/>
    <cellStyle name="PSChar" xfId="7"/>
    <cellStyle name="PSChar 2" xfId="704"/>
    <cellStyle name="PSChar 2 2" xfId="705"/>
    <cellStyle name="PSChar 2 2 2" xfId="706"/>
    <cellStyle name="PSChar 3" xfId="707"/>
    <cellStyle name="PSChar 3 2" xfId="708"/>
    <cellStyle name="PSChar 4" xfId="709"/>
    <cellStyle name="PSChar 4 2" xfId="710"/>
    <cellStyle name="PSChar 5" xfId="711"/>
    <cellStyle name="PSChar 5 2" xfId="712"/>
    <cellStyle name="PSChar 5 3" xfId="713"/>
    <cellStyle name="PSChar 5 3 2" xfId="714"/>
    <cellStyle name="PSChar 6" xfId="715"/>
    <cellStyle name="PSChar 6 2" xfId="716"/>
    <cellStyle name="PSChar 7" xfId="717"/>
    <cellStyle name="PSChar 8" xfId="718"/>
    <cellStyle name="PSChar 9" xfId="719"/>
    <cellStyle name="PSDate" xfId="8"/>
    <cellStyle name="PSDate 2" xfId="720"/>
    <cellStyle name="PSDate 2 2" xfId="721"/>
    <cellStyle name="PSDate 2 2 2" xfId="722"/>
    <cellStyle name="PSDate 3" xfId="723"/>
    <cellStyle name="PSDate 3 2" xfId="724"/>
    <cellStyle name="PSDate 4" xfId="725"/>
    <cellStyle name="PSDate 4 2" xfId="726"/>
    <cellStyle name="PSDate 5" xfId="727"/>
    <cellStyle name="PSDate 5 2" xfId="728"/>
    <cellStyle name="PSDate 5 3" xfId="729"/>
    <cellStyle name="PSDate 5 3 2" xfId="730"/>
    <cellStyle name="PSDate 6" xfId="731"/>
    <cellStyle name="PSDate 6 2" xfId="732"/>
    <cellStyle name="PSDate 7" xfId="733"/>
    <cellStyle name="PSDate 8" xfId="734"/>
    <cellStyle name="PSDec" xfId="9"/>
    <cellStyle name="PSDec 2" xfId="735"/>
    <cellStyle name="PSDec 2 2" xfId="736"/>
    <cellStyle name="PSDec 2 2 2" xfId="737"/>
    <cellStyle name="PSDec 3" xfId="738"/>
    <cellStyle name="PSDec 3 2" xfId="739"/>
    <cellStyle name="PSDec 4" xfId="740"/>
    <cellStyle name="PSDec 4 2" xfId="741"/>
    <cellStyle name="PSDec 5" xfId="742"/>
    <cellStyle name="PSDec 5 2" xfId="743"/>
    <cellStyle name="PSDec 5 3" xfId="744"/>
    <cellStyle name="PSDec 5 3 2" xfId="745"/>
    <cellStyle name="PSDec 6" xfId="746"/>
    <cellStyle name="PSDec 6 2" xfId="747"/>
    <cellStyle name="PSDec 7" xfId="748"/>
    <cellStyle name="PSDec 8" xfId="749"/>
    <cellStyle name="PSDec 9" xfId="750"/>
    <cellStyle name="PSHeading" xfId="10"/>
    <cellStyle name="PSHeading 2" xfId="751"/>
    <cellStyle name="PSHeading 2 2" xfId="752"/>
    <cellStyle name="PSHeading 2 2 2" xfId="753"/>
    <cellStyle name="PSHeading 2 2 3" xfId="754"/>
    <cellStyle name="PSHeading 3" xfId="755"/>
    <cellStyle name="PSHeading 3 2" xfId="756"/>
    <cellStyle name="PSHeading 3 3" xfId="757"/>
    <cellStyle name="PSHeading 3 3 2" xfId="758"/>
    <cellStyle name="PSHeading 4" xfId="759"/>
    <cellStyle name="PSHeading 5" xfId="760"/>
    <cellStyle name="PSInt" xfId="11"/>
    <cellStyle name="PSInt 2" xfId="761"/>
    <cellStyle name="PSInt 2 2" xfId="762"/>
    <cellStyle name="PSInt 2 2 2" xfId="763"/>
    <cellStyle name="PSInt 3" xfId="764"/>
    <cellStyle name="PSInt 3 2" xfId="765"/>
    <cellStyle name="PSInt 4" xfId="766"/>
    <cellStyle name="PSInt 4 2" xfId="767"/>
    <cellStyle name="PSInt 5" xfId="768"/>
    <cellStyle name="PSInt 5 2" xfId="769"/>
    <cellStyle name="PSInt 5 3" xfId="770"/>
    <cellStyle name="PSInt 5 3 2" xfId="771"/>
    <cellStyle name="PSInt 6" xfId="772"/>
    <cellStyle name="PSInt 6 2" xfId="773"/>
    <cellStyle name="PSInt 7" xfId="774"/>
    <cellStyle name="PSInt 8" xfId="775"/>
    <cellStyle name="PSInt 9" xfId="776"/>
    <cellStyle name="PSSpacer" xfId="12"/>
    <cellStyle name="PSSpacer 2" xfId="777"/>
    <cellStyle name="PSSpacer 2 2" xfId="778"/>
    <cellStyle name="PSSpacer 3" xfId="779"/>
    <cellStyle name="PSSpacer 3 2" xfId="780"/>
    <cellStyle name="PSSpacer 4" xfId="781"/>
    <cellStyle name="PSSpacer 4 2" xfId="782"/>
    <cellStyle name="PSSpacer 5" xfId="783"/>
    <cellStyle name="PSSpacer 5 2" xfId="784"/>
    <cellStyle name="PSSpacer 5 3" xfId="785"/>
    <cellStyle name="PSSpacer 5 3 2" xfId="786"/>
    <cellStyle name="PSSpacer 6" xfId="787"/>
    <cellStyle name="PSSpacer 6 2" xfId="788"/>
    <cellStyle name="PSSpacer 7" xfId="789"/>
    <cellStyle name="PSSpacer 8" xfId="790"/>
    <cellStyle name="Title 2" xfId="58"/>
    <cellStyle name="Total 2" xfId="59"/>
    <cellStyle name="Warning Text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9"/>
  <sheetViews>
    <sheetView tabSelected="1" topLeftCell="A4" workbookViewId="0">
      <selection activeCell="F16" sqref="F16"/>
    </sheetView>
  </sheetViews>
  <sheetFormatPr defaultRowHeight="15" x14ac:dyDescent="0.25"/>
  <cols>
    <col min="1" max="1" width="32.140625" style="5" customWidth="1"/>
    <col min="2" max="2" width="15.28515625" style="5" bestFit="1" customWidth="1"/>
    <col min="3" max="3" width="17.140625" style="5" customWidth="1"/>
    <col min="4" max="4" width="9.140625" style="5"/>
    <col min="5" max="5" width="14.5703125" style="5" bestFit="1" customWidth="1"/>
    <col min="6" max="6" width="15.28515625" style="5" bestFit="1" customWidth="1"/>
    <col min="7" max="16384" width="9.140625" style="5"/>
  </cols>
  <sheetData>
    <row r="1" spans="1:6" x14ac:dyDescent="0.25">
      <c r="A1" s="4" t="s">
        <v>25</v>
      </c>
      <c r="B1" s="4"/>
      <c r="E1" s="6" t="s">
        <v>24</v>
      </c>
      <c r="F1" s="6"/>
    </row>
    <row r="2" spans="1:6" x14ac:dyDescent="0.25">
      <c r="B2" s="5">
        <v>2018</v>
      </c>
      <c r="E2" s="5">
        <v>2018</v>
      </c>
    </row>
    <row r="3" spans="1:6" x14ac:dyDescent="0.25">
      <c r="B3" s="7" t="s">
        <v>6</v>
      </c>
      <c r="E3" s="7" t="s">
        <v>6</v>
      </c>
    </row>
    <row r="4" spans="1:6" x14ac:dyDescent="0.25">
      <c r="A4" s="5" t="s">
        <v>0</v>
      </c>
      <c r="B4" s="8">
        <v>758009365</v>
      </c>
      <c r="E4" s="8">
        <v>894041051</v>
      </c>
    </row>
    <row r="5" spans="1:6" x14ac:dyDescent="0.25">
      <c r="A5" s="5" t="s">
        <v>1</v>
      </c>
      <c r="B5" s="8">
        <v>39472866</v>
      </c>
      <c r="E5" s="8">
        <v>47509853</v>
      </c>
    </row>
    <row r="6" spans="1:6" x14ac:dyDescent="0.25">
      <c r="A6" s="5" t="s">
        <v>2</v>
      </c>
      <c r="B6" s="8">
        <v>537651367</v>
      </c>
      <c r="E6" s="8">
        <v>625494728</v>
      </c>
    </row>
    <row r="7" spans="1:6" x14ac:dyDescent="0.25">
      <c r="A7" s="5" t="s">
        <v>3</v>
      </c>
      <c r="B7" s="9">
        <v>169970737</v>
      </c>
      <c r="E7" s="9">
        <v>188413987</v>
      </c>
    </row>
    <row r="8" spans="1:6" ht="8.25" customHeight="1" x14ac:dyDescent="0.25">
      <c r="B8" s="8"/>
      <c r="E8" s="8"/>
    </row>
    <row r="9" spans="1:6" x14ac:dyDescent="0.25">
      <c r="A9" s="5" t="s">
        <v>4</v>
      </c>
      <c r="B9" s="8">
        <f>B4+B6</f>
        <v>1295660732</v>
      </c>
      <c r="C9" s="10"/>
      <c r="E9" s="8">
        <v>1519535779</v>
      </c>
      <c r="F9" s="10"/>
    </row>
    <row r="10" spans="1:6" x14ac:dyDescent="0.25">
      <c r="A10" s="5" t="s">
        <v>5</v>
      </c>
      <c r="B10" s="8">
        <f>B7+B5</f>
        <v>209443603</v>
      </c>
      <c r="E10" s="8">
        <v>235923840</v>
      </c>
    </row>
    <row r="11" spans="1:6" x14ac:dyDescent="0.25">
      <c r="B11" s="8">
        <f>B10+B9</f>
        <v>1505104335</v>
      </c>
      <c r="C11" s="10"/>
      <c r="E11" s="8">
        <v>1755459619</v>
      </c>
      <c r="F11" s="10"/>
    </row>
    <row r="13" spans="1:6" x14ac:dyDescent="0.25">
      <c r="A13" s="5" t="s">
        <v>7</v>
      </c>
      <c r="B13" s="7" t="s">
        <v>8</v>
      </c>
      <c r="C13" s="7" t="s">
        <v>12</v>
      </c>
      <c r="E13" s="7" t="s">
        <v>8</v>
      </c>
      <c r="F13" s="7" t="s">
        <v>12</v>
      </c>
    </row>
    <row r="14" spans="1:6" x14ac:dyDescent="0.25">
      <c r="A14" s="5" t="s">
        <v>9</v>
      </c>
      <c r="B14" s="11">
        <v>19130.599999999999</v>
      </c>
      <c r="C14" s="12">
        <f>B14/B16</f>
        <v>0.85117193756785137</v>
      </c>
      <c r="E14" s="11">
        <v>19131</v>
      </c>
      <c r="F14" s="12">
        <v>0.85119999999999996</v>
      </c>
    </row>
    <row r="15" spans="1:6" x14ac:dyDescent="0.25">
      <c r="A15" s="5" t="s">
        <v>10</v>
      </c>
      <c r="B15" s="11">
        <f>B16-B14</f>
        <v>3345</v>
      </c>
      <c r="C15" s="12">
        <f>B15/B16</f>
        <v>0.14882806243214866</v>
      </c>
      <c r="E15" s="11">
        <v>3345</v>
      </c>
      <c r="F15" s="12">
        <v>0.14879999999999999</v>
      </c>
    </row>
    <row r="16" spans="1:6" x14ac:dyDescent="0.25">
      <c r="B16" s="11">
        <v>22475.599999999999</v>
      </c>
      <c r="E16" s="11">
        <v>22476</v>
      </c>
    </row>
    <row r="18" spans="1:6" x14ac:dyDescent="0.25">
      <c r="A18" s="5" t="s">
        <v>11</v>
      </c>
      <c r="B18" s="7" t="s">
        <v>8</v>
      </c>
      <c r="C18" s="7" t="s">
        <v>12</v>
      </c>
      <c r="E18" s="7" t="s">
        <v>8</v>
      </c>
      <c r="F18" s="7" t="s">
        <v>12</v>
      </c>
    </row>
    <row r="19" spans="1:6" x14ac:dyDescent="0.25">
      <c r="A19" s="5" t="s">
        <v>13</v>
      </c>
      <c r="B19" s="13">
        <v>4959.7359999999999</v>
      </c>
      <c r="C19" s="14">
        <v>0.29727999999999999</v>
      </c>
      <c r="E19" s="13">
        <v>4959.74</v>
      </c>
      <c r="F19" s="14">
        <v>0.29730000000000001</v>
      </c>
    </row>
    <row r="20" spans="1:6" x14ac:dyDescent="0.25">
      <c r="A20" s="5" t="s">
        <v>14</v>
      </c>
      <c r="B20" s="13">
        <v>7016.4059999999999</v>
      </c>
      <c r="C20" s="14">
        <v>0.42054999999999998</v>
      </c>
      <c r="E20" s="13">
        <v>7016.41</v>
      </c>
      <c r="F20" s="14">
        <v>0.42059999999999997</v>
      </c>
    </row>
    <row r="21" spans="1:6" x14ac:dyDescent="0.25">
      <c r="A21" s="5" t="s">
        <v>15</v>
      </c>
      <c r="B21" s="13">
        <v>2939.5419999999999</v>
      </c>
      <c r="C21" s="14">
        <v>0.17619000000000001</v>
      </c>
      <c r="E21" s="13">
        <v>2939.54</v>
      </c>
      <c r="F21" s="14">
        <v>0.1762</v>
      </c>
    </row>
    <row r="22" spans="1:6" x14ac:dyDescent="0.25">
      <c r="A22" s="5" t="s">
        <v>16</v>
      </c>
      <c r="B22" s="13">
        <v>943.88699999999994</v>
      </c>
      <c r="C22" s="14">
        <v>5.6570000000000002E-2</v>
      </c>
      <c r="E22" s="13">
        <v>943.89</v>
      </c>
      <c r="F22" s="14">
        <v>5.6599999999999998E-2</v>
      </c>
    </row>
    <row r="23" spans="1:6" x14ac:dyDescent="0.25">
      <c r="A23" s="5" t="s">
        <v>17</v>
      </c>
      <c r="B23" s="13">
        <v>506.31700000000001</v>
      </c>
      <c r="C23" s="14">
        <v>3.0349999999999999E-2</v>
      </c>
      <c r="E23" s="13">
        <v>506.32</v>
      </c>
      <c r="F23" s="14">
        <v>3.04E-2</v>
      </c>
    </row>
    <row r="24" spans="1:6" x14ac:dyDescent="0.25">
      <c r="A24" s="5" t="s">
        <v>18</v>
      </c>
      <c r="B24" s="13">
        <v>318.00700000000001</v>
      </c>
      <c r="C24" s="14">
        <v>1.9060000000000001E-2</v>
      </c>
      <c r="E24" s="13">
        <v>318.01</v>
      </c>
      <c r="F24" s="14">
        <v>1.9099999999999999E-2</v>
      </c>
    </row>
    <row r="25" spans="1:6" x14ac:dyDescent="0.25">
      <c r="A25" s="5" t="s">
        <v>19</v>
      </c>
      <c r="B25" s="1">
        <f>SUM(B19:B24)</f>
        <v>16683.895</v>
      </c>
      <c r="C25" s="2">
        <f>SUM(C19:C24)</f>
        <v>1</v>
      </c>
      <c r="D25" s="3"/>
      <c r="E25" s="1">
        <v>16683.900000000001</v>
      </c>
      <c r="F25" s="2">
        <v>1</v>
      </c>
    </row>
    <row r="26" spans="1:6" x14ac:dyDescent="0.25">
      <c r="B26" s="3"/>
      <c r="C26" s="3"/>
      <c r="D26" s="3"/>
      <c r="E26" s="3"/>
      <c r="F26" s="3"/>
    </row>
    <row r="29" spans="1:6" x14ac:dyDescent="0.25">
      <c r="A29" s="5" t="s">
        <v>21</v>
      </c>
      <c r="C29" s="15">
        <f>B9*C14</f>
        <v>1102830055.6870205</v>
      </c>
      <c r="F29" s="15">
        <f>E9*F14</f>
        <v>1293428855.0848</v>
      </c>
    </row>
    <row r="30" spans="1:6" x14ac:dyDescent="0.25">
      <c r="A30" s="5" t="s">
        <v>20</v>
      </c>
      <c r="C30" s="15">
        <f>C14*B10</f>
        <v>178272517.37670186</v>
      </c>
      <c r="F30" s="15">
        <f>F14*E10</f>
        <v>200818372.60799998</v>
      </c>
    </row>
    <row r="32" spans="1:6" x14ac:dyDescent="0.25">
      <c r="A32" s="5" t="s">
        <v>22</v>
      </c>
      <c r="C32" s="16">
        <f>C29*C22</f>
        <v>62387096.250214756</v>
      </c>
      <c r="F32" s="16">
        <f>F29*F22</f>
        <v>73208073.197799683</v>
      </c>
    </row>
    <row r="33" spans="1:6" x14ac:dyDescent="0.25">
      <c r="A33" s="5" t="s">
        <v>23</v>
      </c>
      <c r="C33" s="17">
        <f>C30*C22</f>
        <v>10084876.308000024</v>
      </c>
      <c r="F33" s="17">
        <f>F30*F22</f>
        <v>11366319.889612798</v>
      </c>
    </row>
    <row r="34" spans="1:6" x14ac:dyDescent="0.25">
      <c r="C34" s="16">
        <f>C33+C32</f>
        <v>72471972.558214784</v>
      </c>
      <c r="F34" s="16">
        <f>F33+F32</f>
        <v>84574393.087412477</v>
      </c>
    </row>
    <row r="36" spans="1:6" x14ac:dyDescent="0.25">
      <c r="A36" s="18" t="s">
        <v>26</v>
      </c>
      <c r="B36" s="19"/>
      <c r="C36" s="20">
        <f>F34-C34</f>
        <v>12102420.529197693</v>
      </c>
      <c r="D36" s="18"/>
      <c r="E36" s="19"/>
      <c r="F36" s="18"/>
    </row>
    <row r="37" spans="1:6" x14ac:dyDescent="0.25">
      <c r="A37" s="18"/>
      <c r="B37" s="18"/>
      <c r="C37" s="19"/>
      <c r="D37" s="19"/>
      <c r="E37" s="18"/>
      <c r="F37" s="19"/>
    </row>
    <row r="38" spans="1:6" x14ac:dyDescent="0.25">
      <c r="A38" s="18"/>
      <c r="B38" s="18"/>
      <c r="C38" s="19"/>
      <c r="D38" s="19"/>
      <c r="E38" s="18"/>
      <c r="F38" s="19"/>
    </row>
    <row r="39" spans="1:6" x14ac:dyDescent="0.25">
      <c r="A39" s="18"/>
      <c r="B39" s="18"/>
      <c r="C39" s="19"/>
      <c r="D39" s="19"/>
      <c r="E39" s="18"/>
      <c r="F39" s="19"/>
    </row>
    <row r="40" spans="1:6" x14ac:dyDescent="0.25">
      <c r="A40" s="18"/>
      <c r="B40" s="18"/>
      <c r="C40" s="19"/>
      <c r="D40" s="18"/>
      <c r="E40" s="18"/>
      <c r="F40" s="18"/>
    </row>
    <row r="42" spans="1:6" x14ac:dyDescent="0.25">
      <c r="C42" s="10"/>
    </row>
    <row r="43" spans="1:6" x14ac:dyDescent="0.25">
      <c r="C43" s="21"/>
    </row>
    <row r="46" spans="1:6" x14ac:dyDescent="0.25">
      <c r="C46" s="16"/>
    </row>
    <row r="47" spans="1:6" x14ac:dyDescent="0.25">
      <c r="C47" s="21"/>
    </row>
    <row r="49" spans="3:3" x14ac:dyDescent="0.25">
      <c r="C49" s="12"/>
    </row>
  </sheetData>
  <mergeCells count="2">
    <mergeCell ref="A1:B1"/>
    <mergeCell ref="E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Rates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Vaughan</dc:creator>
  <cp:lastModifiedBy>s207409</cp:lastModifiedBy>
  <dcterms:created xsi:type="dcterms:W3CDTF">2017-01-24T12:40:00Z</dcterms:created>
  <dcterms:modified xsi:type="dcterms:W3CDTF">2018-04-06T21:44:32Z</dcterms:modified>
</cp:coreProperties>
</file>