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pky-my.sharepoint.com/personal/katlyn_capky_org/Documents/Katlyn/Desktop/Data Request/"/>
    </mc:Choice>
  </mc:AlternateContent>
  <bookViews>
    <workbookView xWindow="0" yWindow="0" windowWidth="21576" windowHeight="8976" firstSheet="1" activeTab="1" xr2:uid="{E943A179-EE4A-4434-9833-F6F65E03E581}"/>
  </bookViews>
  <sheets>
    <sheet name="AEP Program by Agency" sheetId="4" r:id="rId1"/>
    <sheet name="AEP Program Slots by County" sheetId="2" r:id="rId2"/>
  </sheets>
  <definedNames>
    <definedName name="_xlnm.Print_Titles" localSheetId="1">'AEP Program Slots by County'!#REF!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C7" i="4"/>
  <c r="B7" i="4"/>
  <c r="D6" i="4"/>
  <c r="D5" i="4"/>
  <c r="D4" i="4"/>
  <c r="D3" i="4"/>
  <c r="D2" i="4"/>
  <c r="D7" i="4" l="1"/>
  <c r="E5" i="4" l="1"/>
  <c r="E3" i="4"/>
  <c r="E6" i="4"/>
  <c r="E2" i="4"/>
  <c r="E7" i="4" s="1"/>
  <c r="E4" i="4"/>
</calcChain>
</file>

<file path=xl/sharedStrings.xml><?xml version="1.0" encoding="utf-8"?>
<sst xmlns="http://schemas.openxmlformats.org/spreadsheetml/2006/main" count="36" uniqueCount="34">
  <si>
    <t>Agency</t>
  </si>
  <si>
    <t>Heating Slots @$65</t>
  </si>
  <si>
    <t>Non-Heating Slots @$33</t>
  </si>
  <si>
    <t>Total Slots</t>
  </si>
  <si>
    <t>%</t>
  </si>
  <si>
    <t>Admin Fee</t>
  </si>
  <si>
    <t>Big Sandy</t>
  </si>
  <si>
    <t>Gateway</t>
  </si>
  <si>
    <t>LKLP</t>
  </si>
  <si>
    <t>Middle KY</t>
  </si>
  <si>
    <t>Northeast KY</t>
  </si>
  <si>
    <t>Total</t>
  </si>
  <si>
    <t>Lawrence</t>
  </si>
  <si>
    <t>Greenup</t>
  </si>
  <si>
    <t>Carter</t>
  </si>
  <si>
    <t>Boyd</t>
  </si>
  <si>
    <t>Waitlist</t>
  </si>
  <si>
    <t>Allocated</t>
  </si>
  <si>
    <t>Owsley</t>
  </si>
  <si>
    <t>Breathitt</t>
  </si>
  <si>
    <t>Perry</t>
  </si>
  <si>
    <t>Letcher</t>
  </si>
  <si>
    <t>Leslie</t>
  </si>
  <si>
    <t>Knott</t>
  </si>
  <si>
    <t>Rowan</t>
  </si>
  <si>
    <t>Morgan</t>
  </si>
  <si>
    <t>Pike</t>
  </si>
  <si>
    <t>Martin</t>
  </si>
  <si>
    <t>Johnson</t>
  </si>
  <si>
    <t>Floyd</t>
  </si>
  <si>
    <t>County</t>
  </si>
  <si>
    <t>AEP (Base Load)</t>
  </si>
  <si>
    <t>AEP (Electric)</t>
  </si>
  <si>
    <t>FY 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</si>
</sst>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67197"/>
        <bgColor rgb="FF467197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Fill="1" applyBorder="1"/>
    <xf numFmtId="0" fontId="3" fillId="0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3" fillId="0" borderId="2" xfId="1" applyNumberFormat="1" applyFont="1" applyFill="1" applyBorder="1" applyAlignment="1">
      <alignment vertical="top" wrapText="1" readingOrder="1"/>
    </xf>
    <xf numFmtId="0" fontId="6" fillId="0" borderId="1" xfId="0" applyFont="1" applyBorder="1"/>
    <xf numFmtId="0" fontId="7" fillId="3" borderId="1" xfId="0" applyFont="1" applyFill="1" applyBorder="1"/>
    <xf numFmtId="0" fontId="6" fillId="4" borderId="1" xfId="0" applyFont="1" applyFill="1" applyBorder="1"/>
    <xf numFmtId="10" fontId="6" fillId="4" borderId="1" xfId="0" applyNumberFormat="1" applyFont="1" applyFill="1" applyBorder="1"/>
    <xf numFmtId="44" fontId="6" fillId="4" borderId="1" xfId="0" applyNumberFormat="1" applyFont="1" applyFill="1" applyBorder="1"/>
    <xf numFmtId="10" fontId="6" fillId="0" borderId="1" xfId="0" applyNumberFormat="1" applyFont="1" applyBorder="1"/>
    <xf numFmtId="44" fontId="6" fillId="0" borderId="1" xfId="0" applyNumberFormat="1" applyFont="1" applyBorder="1"/>
    <xf numFmtId="0" fontId="5" fillId="2" borderId="4" xfId="1" applyNumberFormat="1" applyFont="1" applyFill="1" applyBorder="1" applyAlignment="1">
      <alignment vertical="top" wrapText="1" readingOrder="1"/>
    </xf>
    <xf numFmtId="0" fontId="5" fillId="2" borderId="4" xfId="1" applyNumberFormat="1" applyFont="1" applyFill="1" applyBorder="1" applyAlignment="1">
      <alignment horizontal="center" vertical="top" wrapText="1" readingOrder="1"/>
    </xf>
    <xf numFmtId="0" fontId="5" fillId="2" borderId="3" xfId="1" applyNumberFormat="1" applyFont="1" applyFill="1" applyBorder="1" applyAlignment="1">
      <alignment horizontal="center" vertical="top" wrapText="1" readingOrder="1"/>
    </xf>
  </cellXfs>
  <cellStyles count="2">
    <cellStyle name="Normal" xfId="0" builtinId="0"/>
    <cellStyle name="Normal 2" xfId="1" xr:uid="{0379B8A4-D6B6-4FEB-A3D6-9DE77A05F5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2B40-106C-4AAB-A7FA-CDA4207B68A6}">
  <dimension ref="A1:F7"/>
  <sheetViews>
    <sheetView workbookViewId="0">
      <selection activeCell="D7" sqref="D7"/>
    </sheetView>
  </sheetViews>
  <sheetFormatPr defaultRowHeight="14.4" x14ac:dyDescent="0.3"/>
  <cols>
    <col min="6" max="6" width="14.33203125" customWidth="1"/>
  </cols>
  <sheetData>
    <row r="1" spans="1:6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3">
      <c r="A2" s="7" t="s">
        <v>6</v>
      </c>
      <c r="B2" s="7">
        <v>372</v>
      </c>
      <c r="C2" s="7">
        <v>116</v>
      </c>
      <c r="D2" s="7">
        <f>B2+C2</f>
        <v>488</v>
      </c>
      <c r="E2" s="8">
        <f>D2/D7</f>
        <v>0.37308868501529052</v>
      </c>
      <c r="F2" s="9">
        <v>10740</v>
      </c>
    </row>
    <row r="3" spans="1:6" x14ac:dyDescent="0.3">
      <c r="A3" s="5" t="s">
        <v>7</v>
      </c>
      <c r="B3" s="5">
        <v>14</v>
      </c>
      <c r="C3" s="5">
        <v>4</v>
      </c>
      <c r="D3" s="7">
        <f>B3+C3</f>
        <v>18</v>
      </c>
      <c r="E3" s="8">
        <f>D3/D7</f>
        <v>1.3761467889908258E-2</v>
      </c>
      <c r="F3" s="11">
        <v>396</v>
      </c>
    </row>
    <row r="4" spans="1:6" x14ac:dyDescent="0.3">
      <c r="A4" s="7" t="s">
        <v>8</v>
      </c>
      <c r="B4" s="7">
        <v>279</v>
      </c>
      <c r="C4" s="7">
        <v>65</v>
      </c>
      <c r="D4" s="7">
        <f>B4+C4</f>
        <v>344</v>
      </c>
      <c r="E4" s="8">
        <f>D4/D7</f>
        <v>0.26299694189602446</v>
      </c>
      <c r="F4" s="9">
        <v>7549</v>
      </c>
    </row>
    <row r="5" spans="1:6" x14ac:dyDescent="0.3">
      <c r="A5" s="5" t="s">
        <v>9</v>
      </c>
      <c r="B5" s="5">
        <v>32</v>
      </c>
      <c r="C5" s="5">
        <v>9</v>
      </c>
      <c r="D5" s="7">
        <f>B5+C5</f>
        <v>41</v>
      </c>
      <c r="E5" s="10">
        <f>D5/D7</f>
        <v>3.1345565749235471E-2</v>
      </c>
      <c r="F5" s="11">
        <v>924</v>
      </c>
    </row>
    <row r="6" spans="1:6" x14ac:dyDescent="0.3">
      <c r="A6" s="7" t="s">
        <v>10</v>
      </c>
      <c r="B6" s="7">
        <v>275</v>
      </c>
      <c r="C6" s="7">
        <v>142</v>
      </c>
      <c r="D6" s="7">
        <f>B6+C6</f>
        <v>417</v>
      </c>
      <c r="E6" s="8">
        <f>D6/D7</f>
        <v>0.31880733944954126</v>
      </c>
      <c r="F6" s="9">
        <v>9156</v>
      </c>
    </row>
    <row r="7" spans="1:6" x14ac:dyDescent="0.3">
      <c r="A7" s="5" t="s">
        <v>11</v>
      </c>
      <c r="B7" s="5">
        <f>SUBTOTAL(109,B2:B6)</f>
        <v>972</v>
      </c>
      <c r="C7" s="5">
        <f>SUBTOTAL(109,C2:C6)</f>
        <v>336</v>
      </c>
      <c r="D7" s="5">
        <f>SUBTOTAL(109,D2:D6)</f>
        <v>1308</v>
      </c>
      <c r="E7" s="10">
        <f>SUBTOTAL(109,E2:E6)</f>
        <v>0.99999999999999978</v>
      </c>
      <c r="F7" s="11">
        <f>SUBTOTAL(109,F2:F6)</f>
        <v>28765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2CFC3-EAC1-4C98-B60F-7FDDC71E2E68}">
  <sheetPr codeName="Sheet2"/>
  <dimension ref="A1:K37"/>
  <sheetViews>
    <sheetView showGridLines="0" tabSelected="1" zoomScale="90" zoomScaleNormal="90" workbookViewId="0">
      <pane ySplit="1" topLeftCell="A2" activePane="bottomLeft" state="frozen"/>
      <selection pane="bottomLeft" activeCell="E26" sqref="E26"/>
    </sheetView>
  </sheetViews>
  <sheetFormatPr defaultColWidth="9.109375" defaultRowHeight="14.4" x14ac:dyDescent="0.3"/>
  <cols>
    <col min="1" max="1" width="9.44140625" style="1" bestFit="1" customWidth="1"/>
    <col min="2" max="2" width="9" style="1" bestFit="1" customWidth="1"/>
    <col min="3" max="3" width="7.5546875" style="1" bestFit="1" customWidth="1"/>
    <col min="4" max="4" width="9" style="1" bestFit="1" customWidth="1"/>
    <col min="5" max="5" width="7.5546875" style="1" bestFit="1" customWidth="1"/>
    <col min="6" max="6" width="6.77734375" style="1" bestFit="1" customWidth="1"/>
    <col min="7" max="7" width="9" style="1" customWidth="1"/>
    <col min="8" max="8" width="9.88671875" style="1" customWidth="1"/>
    <col min="9" max="9" width="10.5546875" style="1" customWidth="1"/>
    <col min="10" max="10" width="9.109375" style="1" customWidth="1"/>
    <col min="11" max="11" width="9" style="1" customWidth="1"/>
    <col min="12" max="12" width="0" style="1" hidden="1" customWidth="1"/>
    <col min="13" max="13" width="4.109375" style="1" customWidth="1"/>
    <col min="14" max="14" width="0.109375" style="1" customWidth="1"/>
    <col min="15" max="16384" width="9.109375" style="1"/>
  </cols>
  <sheetData>
    <row r="1" spans="1:11" ht="14.4" customHeight="1" x14ac:dyDescent="0.3">
      <c r="A1" s="12" t="s">
        <v>33</v>
      </c>
      <c r="B1" s="13" t="s">
        <v>31</v>
      </c>
      <c r="C1" s="14"/>
      <c r="D1" s="13" t="s">
        <v>32</v>
      </c>
      <c r="E1" s="14"/>
      <c r="F1"/>
      <c r="G1"/>
      <c r="H1"/>
      <c r="I1"/>
      <c r="J1"/>
      <c r="K1"/>
    </row>
    <row r="2" spans="1:11" ht="14.4" customHeight="1" x14ac:dyDescent="0.3">
      <c r="A2" s="12" t="s">
        <v>30</v>
      </c>
      <c r="B2" s="2" t="s">
        <v>17</v>
      </c>
      <c r="C2" s="2" t="s">
        <v>16</v>
      </c>
      <c r="D2" s="2" t="s">
        <v>17</v>
      </c>
      <c r="E2" s="2" t="s">
        <v>16</v>
      </c>
      <c r="F2"/>
      <c r="G2"/>
      <c r="H2"/>
      <c r="I2"/>
      <c r="J2"/>
      <c r="K2"/>
    </row>
    <row r="3" spans="1:11" ht="14.4" customHeight="1" x14ac:dyDescent="0.3">
      <c r="A3" s="4" t="s">
        <v>15</v>
      </c>
      <c r="B3" s="3">
        <v>74</v>
      </c>
      <c r="C3" s="3">
        <v>114</v>
      </c>
      <c r="D3" s="3">
        <v>117</v>
      </c>
      <c r="E3" s="3">
        <v>197</v>
      </c>
    </row>
    <row r="4" spans="1:11" x14ac:dyDescent="0.3">
      <c r="A4" s="4" t="s">
        <v>19</v>
      </c>
      <c r="B4" s="3">
        <v>9</v>
      </c>
      <c r="C4" s="3">
        <v>464</v>
      </c>
      <c r="D4" s="3">
        <v>31</v>
      </c>
      <c r="E4" s="3">
        <v>293</v>
      </c>
    </row>
    <row r="5" spans="1:11" x14ac:dyDescent="0.3">
      <c r="A5" s="4" t="s">
        <v>14</v>
      </c>
      <c r="B5" s="3">
        <v>13</v>
      </c>
      <c r="C5" s="3">
        <v>5</v>
      </c>
      <c r="D5" s="3">
        <v>51</v>
      </c>
      <c r="E5" s="3">
        <v>2</v>
      </c>
    </row>
    <row r="6" spans="1:11" x14ac:dyDescent="0.3">
      <c r="A6" s="4" t="s">
        <v>29</v>
      </c>
      <c r="B6" s="3">
        <v>40</v>
      </c>
      <c r="C6" s="3"/>
      <c r="D6" s="3">
        <v>90</v>
      </c>
      <c r="E6" s="3">
        <v>47</v>
      </c>
    </row>
    <row r="7" spans="1:11" x14ac:dyDescent="0.3">
      <c r="A7" s="4" t="s">
        <v>13</v>
      </c>
      <c r="B7" s="3">
        <v>40</v>
      </c>
      <c r="C7" s="3">
        <v>6</v>
      </c>
      <c r="D7" s="3">
        <v>64</v>
      </c>
      <c r="E7" s="3">
        <v>9</v>
      </c>
    </row>
    <row r="8" spans="1:11" x14ac:dyDescent="0.3">
      <c r="A8" s="4" t="s">
        <v>28</v>
      </c>
      <c r="B8" s="3"/>
      <c r="C8" s="3"/>
      <c r="D8" s="3">
        <v>12</v>
      </c>
      <c r="E8" s="3">
        <v>3</v>
      </c>
    </row>
    <row r="9" spans="1:11" ht="14.4" customHeight="1" x14ac:dyDescent="0.3">
      <c r="A9" s="4" t="s">
        <v>23</v>
      </c>
      <c r="B9" s="3">
        <v>16</v>
      </c>
      <c r="C9" s="3">
        <v>16</v>
      </c>
      <c r="D9" s="3">
        <v>38</v>
      </c>
      <c r="E9" s="3">
        <v>51</v>
      </c>
    </row>
    <row r="10" spans="1:11" ht="14.4" customHeight="1" x14ac:dyDescent="0.3">
      <c r="A10" s="4" t="s">
        <v>12</v>
      </c>
      <c r="B10" s="3">
        <v>15</v>
      </c>
      <c r="C10" s="3">
        <v>3</v>
      </c>
      <c r="D10" s="3">
        <v>43</v>
      </c>
      <c r="E10" s="3">
        <v>38</v>
      </c>
    </row>
    <row r="11" spans="1:11" ht="14.4" customHeight="1" x14ac:dyDescent="0.3">
      <c r="A11" s="4" t="s">
        <v>22</v>
      </c>
      <c r="B11" s="3">
        <v>7</v>
      </c>
      <c r="C11" s="3">
        <v>6</v>
      </c>
      <c r="D11" s="3">
        <v>44</v>
      </c>
      <c r="E11" s="3">
        <v>23</v>
      </c>
    </row>
    <row r="12" spans="1:11" ht="14.4" customHeight="1" x14ac:dyDescent="0.3">
      <c r="A12" s="4" t="s">
        <v>21</v>
      </c>
      <c r="B12" s="3">
        <v>16</v>
      </c>
      <c r="C12" s="3">
        <v>14</v>
      </c>
      <c r="D12" s="3">
        <v>91</v>
      </c>
      <c r="E12" s="3">
        <v>89</v>
      </c>
    </row>
    <row r="13" spans="1:11" ht="14.4" customHeight="1" x14ac:dyDescent="0.3">
      <c r="A13" s="4" t="s">
        <v>27</v>
      </c>
      <c r="B13" s="3">
        <v>4</v>
      </c>
      <c r="C13" s="3"/>
      <c r="D13" s="3">
        <v>17</v>
      </c>
      <c r="E13" s="3">
        <v>1</v>
      </c>
    </row>
    <row r="14" spans="1:11" x14ac:dyDescent="0.3">
      <c r="A14" s="4" t="s">
        <v>25</v>
      </c>
      <c r="B14" s="3">
        <v>3</v>
      </c>
      <c r="C14" s="3"/>
      <c r="D14" s="3">
        <v>7</v>
      </c>
      <c r="E14" s="3">
        <v>1</v>
      </c>
    </row>
    <row r="15" spans="1:11" ht="14.4" customHeight="1" x14ac:dyDescent="0.3">
      <c r="A15" s="4" t="s">
        <v>18</v>
      </c>
      <c r="B15" s="3"/>
      <c r="C15" s="3"/>
      <c r="D15" s="3">
        <v>1</v>
      </c>
      <c r="E15" s="3">
        <v>2</v>
      </c>
    </row>
    <row r="16" spans="1:11" ht="14.4" customHeight="1" x14ac:dyDescent="0.3">
      <c r="A16" s="4" t="s">
        <v>20</v>
      </c>
      <c r="B16" s="3">
        <v>26</v>
      </c>
      <c r="C16" s="3">
        <v>22</v>
      </c>
      <c r="D16" s="3">
        <v>106</v>
      </c>
      <c r="E16" s="3">
        <v>2</v>
      </c>
    </row>
    <row r="17" spans="1:5" ht="14.4" customHeight="1" x14ac:dyDescent="0.3">
      <c r="A17" s="4" t="s">
        <v>26</v>
      </c>
      <c r="B17" s="3">
        <v>72</v>
      </c>
      <c r="C17" s="3">
        <v>18</v>
      </c>
      <c r="D17" s="3">
        <v>253</v>
      </c>
      <c r="E17" s="3">
        <v>45</v>
      </c>
    </row>
    <row r="18" spans="1:5" ht="14.4" customHeight="1" x14ac:dyDescent="0.3">
      <c r="A18" s="4" t="s">
        <v>24</v>
      </c>
      <c r="B18" s="3">
        <v>1</v>
      </c>
      <c r="C18" s="3">
        <v>2</v>
      </c>
      <c r="D18" s="3">
        <v>7</v>
      </c>
      <c r="E18" s="3">
        <v>2</v>
      </c>
    </row>
    <row r="19" spans="1:5" ht="14.4" customHeight="1" x14ac:dyDescent="0.3"/>
    <row r="21" spans="1:5" ht="14.4" customHeight="1" x14ac:dyDescent="0.3"/>
    <row r="23" spans="1:5" ht="14.4" customHeight="1" x14ac:dyDescent="0.3"/>
    <row r="24" spans="1:5" ht="14.4" customHeight="1" x14ac:dyDescent="0.3"/>
    <row r="25" spans="1:5" ht="14.4" customHeight="1" x14ac:dyDescent="0.3"/>
    <row r="29" spans="1:5" ht="14.4" customHeight="1" x14ac:dyDescent="0.3"/>
    <row r="30" spans="1:5" ht="14.4" customHeight="1" x14ac:dyDescent="0.3"/>
    <row r="31" spans="1:5" ht="14.4" customHeight="1" x14ac:dyDescent="0.3"/>
    <row r="37" ht="27.45" customHeight="1" x14ac:dyDescent="0.3"/>
  </sheetData>
  <sortState ref="A3:E18">
    <sortCondition ref="A3"/>
  </sortState>
  <dataConsolidate/>
  <mergeCells count="2">
    <mergeCell ref="B1:C1"/>
    <mergeCell ref="D1:E1"/>
  </mergeCells>
  <pageMargins left="0.2" right="0.2" top="0.2" bottom="0.54374999999999996" header="0.2" footer="0.2"/>
  <pageSetup orientation="portrait" horizontalDpi="300" verticalDpi="300"/>
  <headerFooter alignWithMargins="0">
    <oddFooter>&amp;L&amp;"Arial,Bold"&amp;8 AEP Overview 
&amp;"-,Bold"As of 7/31/2017 2:52:16 PM 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AEP Program by Agency</vt:lpstr>
      <vt:lpstr>AEP Program Slots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Katlyn Farris (CAK)</dc:creator>
  <cp:lastModifiedBy>Katlyn Farris (CAK)</cp:lastModifiedBy>
  <dcterms:created xsi:type="dcterms:W3CDTF">2017-07-31T18:18:47Z</dcterms:created>
  <dcterms:modified xsi:type="dcterms:W3CDTF">2017-10-24T19:02:32Z</dcterms:modified>
</cp:coreProperties>
</file>