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https://capky-my.sharepoint.com/personal/katlyn_capky_org/Documents/Katlyn/Desktop/Data Request/"/>
    </mc:Choice>
  </mc:AlternateContent>
  <bookViews>
    <workbookView xWindow="0" yWindow="0" windowWidth="23040" windowHeight="8472" activeTab="1" xr2:uid="{00000000-000D-0000-FFFF-FFFF00000000}"/>
  </bookViews>
  <sheets>
    <sheet name="Applications" sheetId="5" r:id="rId1"/>
    <sheet name="Benefits" sheetId="4" r:id="rId2"/>
  </sheets>
  <definedNames>
    <definedName name="ExternalData_1" localSheetId="0" hidden="1">Applications!$A$2:$C$22</definedName>
    <definedName name="ExternalData_1" localSheetId="1" hidden="1">Benefits!$A$2:$C$22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16" i="4" l="1"/>
  <c r="D17" i="4"/>
  <c r="D18" i="4"/>
  <c r="D19" i="4"/>
  <c r="D20" i="4"/>
  <c r="D21" i="4"/>
  <c r="D22" i="4"/>
  <c r="D12" i="4"/>
  <c r="D13" i="4"/>
  <c r="D14" i="4"/>
  <c r="D15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4" i="4"/>
  <c r="D5" i="4"/>
  <c r="D6" i="4"/>
  <c r="D7" i="4"/>
  <c r="D8" i="4"/>
  <c r="D9" i="4"/>
  <c r="D10" i="4"/>
  <c r="D11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um of applications and Count of Index by County" description="Connection to the 'Sum of applications and Count of Index by County' query in the workbook." type="5" refreshedVersion="6" background="1" saveData="1">
    <dbPr connection="Provider=Microsoft.Mashup.OleDb.1;Data Source=$Workbook$;Location=Sum of applications and Count of Index by County;Extended Properties=&quot;&quot;" command="SELECT * FROM [Sum of applications and Count of Index by County]"/>
  </connection>
  <connection id="2" xr16:uid="{00000000-0015-0000-FFFF-FFFF01000000}" keepAlive="1" name="Query - Sum of benefits and BenefitAmt by County" description="Connection to the 'Sum of benefits and BenefitAmt by County' query in the workbook." type="5" refreshedVersion="6" background="1" saveData="1">
    <dbPr connection="Provider=Microsoft.Mashup.OleDb.1;Data Source=$Workbook$;Location=Sum of benefits and BenefitAmt by County;Extended Properties=&quot;&quot;" command="SELECT * FROM [Sum of benefits and BenefitAmt by County]"/>
  </connection>
</connections>
</file>

<file path=xl/sharedStrings.xml><?xml version="1.0" encoding="utf-8"?>
<sst xmlns="http://schemas.openxmlformats.org/spreadsheetml/2006/main" count="50" uniqueCount="29">
  <si>
    <t>Pike</t>
  </si>
  <si>
    <t>Floyd</t>
  </si>
  <si>
    <t>Magoffin</t>
  </si>
  <si>
    <t>Martin</t>
  </si>
  <si>
    <t>Johnson</t>
  </si>
  <si>
    <t>Perry</t>
  </si>
  <si>
    <t>Letcher</t>
  </si>
  <si>
    <t>Knott</t>
  </si>
  <si>
    <t>Leslie</t>
  </si>
  <si>
    <t>Greenup</t>
  </si>
  <si>
    <t>Carter</t>
  </si>
  <si>
    <t>Breathitt</t>
  </si>
  <si>
    <t>Lawrence</t>
  </si>
  <si>
    <t>Boyd</t>
  </si>
  <si>
    <t>Rowan</t>
  </si>
  <si>
    <t>Morgan</t>
  </si>
  <si>
    <t>Lewis</t>
  </si>
  <si>
    <t>Clay</t>
  </si>
  <si>
    <t>Owsley</t>
  </si>
  <si>
    <t>Elliott</t>
  </si>
  <si>
    <t>County</t>
  </si>
  <si>
    <t>AEP LIHEAP Percentage by County</t>
  </si>
  <si>
    <t>Total Benefits</t>
  </si>
  <si>
    <t>LIHEAP Applications Total</t>
  </si>
  <si>
    <t>AEP Applications</t>
  </si>
  <si>
    <t>Percentage</t>
  </si>
  <si>
    <t>AEP Benefit Amount</t>
  </si>
  <si>
    <t>Total LIHEAP Benefit</t>
  </si>
  <si>
    <t>AEP LIHEAP Application Percentage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</si>
</sst>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9" fontId="0" fillId="0" borderId="0" xfId="1" applyFont="1"/>
    <xf numFmtId="0" fontId="0" fillId="0" borderId="5" xfId="0" applyNumberFormat="1" applyBorder="1"/>
    <xf numFmtId="9" fontId="0" fillId="0" borderId="6" xfId="1" applyFont="1" applyBorder="1"/>
    <xf numFmtId="0" fontId="0" fillId="0" borderId="7" xfId="0" applyNumberFormat="1" applyBorder="1"/>
    <xf numFmtId="9" fontId="0" fillId="0" borderId="9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0" xfId="0" applyFont="1" applyFill="1" applyAlignment="1">
      <alignment horizontal="center"/>
    </xf>
    <xf numFmtId="44" fontId="0" fillId="0" borderId="1" xfId="2" applyFont="1" applyBorder="1"/>
    <xf numFmtId="44" fontId="0" fillId="0" borderId="8" xfId="2" applyFont="1" applyBorder="1"/>
  </cellXfs>
  <cellStyles count="3">
    <cellStyle name="Currency" xfId="2" builtinId="4"/>
    <cellStyle name="Normal" xfId="0" builtinId="0"/>
    <cellStyle name="Percent" xfId="1" builtinId="5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5" unboundColumnsRight="1">
    <queryTableFields count="4">
      <queryTableField id="1" name="County" tableColumnId="1"/>
      <queryTableField id="2" name="Sum of applications" tableColumnId="2"/>
      <queryTableField id="3" name="Count of Index" tableColumnId="3"/>
      <queryTableField id="4" dataBound="0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200-000001000000}" autoFormatId="16" applyNumberFormats="0" applyBorderFormats="0" applyFontFormats="0" applyPatternFormats="0" applyAlignmentFormats="0" applyWidthHeightFormats="0">
  <queryTableRefresh nextId="6" unboundColumnsRight="1">
    <queryTableFields count="4">
      <queryTableField id="1" name="County" tableColumnId="1"/>
      <queryTableField id="2" name="Sum of benefits" tableColumnId="2"/>
      <queryTableField id="3" name="BenefitAmt" tableColumnId="3"/>
      <queryTableField id="4" dataBound="0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2AAB27-2B61-4D03-8CAA-89529BF0E8D9}" name="Sum_of_applications_and_Count_of_Index_by_County" displayName="Sum_of_applications_and_Count_of_Index_by_County" ref="A2:D22" tableType="queryTable" totalsRowShown="0">
  <autoFilter ref="A2:D22" xr:uid="{C5F9DB8B-9208-4535-8914-2FF9C8FA69F0}"/>
  <tableColumns count="4">
    <tableColumn id="1" xr3:uid="{EFBAD807-CD7B-40D4-B9D4-1105D249BC7A}" uniqueName="1" name="County" queryTableFieldId="1" dataDxfId="8"/>
    <tableColumn id="2" xr3:uid="{2D79F044-011F-44B3-BF2D-2330CCEAECDF}" uniqueName="2" name="LIHEAP Applications Total" queryTableFieldId="2"/>
    <tableColumn id="3" xr3:uid="{74177C5F-270B-49F9-A2E7-C24500A92749}" uniqueName="3" name="AEP Applications" queryTableFieldId="3"/>
    <tableColumn id="4" xr3:uid="{52282385-5CE0-463D-BDB9-661E4CE0D556}" uniqueName="4" name="Percentage" queryTableFieldId="4" dataCellStyle="Percent">
      <calculatedColumnFormula>Sum_of_applications_and_Count_of_Index_by_County[[#This Row],[AEP Applications]]/Sum_of_applications_and_Count_of_Index_by_County[[#This Row],[LIHEAP Applications Total]]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7DE3C3-1824-4FEB-B13F-938791F49AC6}" name="Sum_of_benefits_and_BenefitAmt_by_County" displayName="Sum_of_benefits_and_BenefitAmt_by_County" ref="A2:D22" tableType="queryTable" totalsRowShown="0" headerRowDxfId="7" headerRowBorderDxfId="6" tableBorderDxfId="5" totalsRowBorderDxfId="4">
  <tableColumns count="4">
    <tableColumn id="1" xr3:uid="{F5474220-6CE3-486F-9D9A-742A58513A02}" uniqueName="1" name="County" queryTableFieldId="1" dataDxfId="3"/>
    <tableColumn id="2" xr3:uid="{E90842F2-B79D-4BF3-BE82-1B8911267D36}" uniqueName="2" name="Total LIHEAP Benefit" queryTableFieldId="2" dataDxfId="2" dataCellStyle="Currency"/>
    <tableColumn id="3" xr3:uid="{5AAD844F-F6E6-4FAB-A101-25D0D3938BD7}" uniqueName="3" name="AEP Benefit Amount" queryTableFieldId="3" dataDxfId="1" dataCellStyle="Currency"/>
    <tableColumn id="4" xr3:uid="{F504F5A8-B0D9-4611-B112-3C45B7C48B39}" uniqueName="4" name="Total Benefits" queryTableFieldId="4" dataDxfId="0" dataCellStyle="Percent">
      <calculatedColumnFormula>Sum_of_benefits_and_BenefitAmt_by_County[[#This Row],[AEP Benefit Amount]]/Sum_of_benefits_and_BenefitAmt_by_County[[#This Row],[Total LIHEAP Benefit]]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847FB-A8F8-40A0-82F2-BD7A380A2C8A}">
  <dimension ref="A1:D22"/>
  <sheetViews>
    <sheetView workbookViewId="0">
      <selection activeCell="E1" sqref="E1"/>
    </sheetView>
  </sheetViews>
  <sheetFormatPr defaultRowHeight="14.4" x14ac:dyDescent="0.3"/>
  <cols>
    <col min="1" max="1" width="9.33203125" bestFit="1" customWidth="1"/>
    <col min="2" max="2" width="20" bestFit="1" customWidth="1"/>
    <col min="3" max="3" width="15.77734375" bestFit="1" customWidth="1"/>
    <col min="4" max="4" width="13.33203125" style="2" customWidth="1"/>
  </cols>
  <sheetData>
    <row r="1" spans="1:4" x14ac:dyDescent="0.3">
      <c r="A1" s="10" t="s">
        <v>28</v>
      </c>
      <c r="B1" s="10"/>
      <c r="C1" s="10"/>
      <c r="D1" s="10"/>
    </row>
    <row r="2" spans="1:4" x14ac:dyDescent="0.3">
      <c r="A2" t="s">
        <v>20</v>
      </c>
      <c r="B2" t="s">
        <v>23</v>
      </c>
      <c r="C2" t="s">
        <v>24</v>
      </c>
      <c r="D2" s="2" t="s">
        <v>25</v>
      </c>
    </row>
    <row r="3" spans="1:4" x14ac:dyDescent="0.3">
      <c r="A3" s="1" t="s">
        <v>13</v>
      </c>
      <c r="B3">
        <v>1693</v>
      </c>
      <c r="C3">
        <v>1161</v>
      </c>
      <c r="D3" s="2">
        <f>Sum_of_applications_and_Count_of_Index_by_County[[#This Row],[AEP Applications]]/Sum_of_applications_and_Count_of_Index_by_County[[#This Row],[LIHEAP Applications Total]]</f>
        <v>0.68576491435321918</v>
      </c>
    </row>
    <row r="4" spans="1:4" x14ac:dyDescent="0.3">
      <c r="A4" s="1" t="s">
        <v>11</v>
      </c>
      <c r="B4">
        <v>3356</v>
      </c>
      <c r="C4">
        <v>640</v>
      </c>
      <c r="D4" s="2">
        <f>Sum_of_applications_and_Count_of_Index_by_County[[#This Row],[AEP Applications]]/Sum_of_applications_and_Count_of_Index_by_County[[#This Row],[LIHEAP Applications Total]]</f>
        <v>0.19070321811680571</v>
      </c>
    </row>
    <row r="5" spans="1:4" x14ac:dyDescent="0.3">
      <c r="A5" s="1" t="s">
        <v>10</v>
      </c>
      <c r="B5">
        <v>4239</v>
      </c>
      <c r="C5">
        <v>1143</v>
      </c>
      <c r="D5" s="2">
        <f>Sum_of_applications_and_Count_of_Index_by_County[[#This Row],[AEP Applications]]/Sum_of_applications_and_Count_of_Index_by_County[[#This Row],[LIHEAP Applications Total]]</f>
        <v>0.26963906581740976</v>
      </c>
    </row>
    <row r="6" spans="1:4" x14ac:dyDescent="0.3">
      <c r="A6" s="1" t="s">
        <v>17</v>
      </c>
      <c r="B6">
        <v>3814</v>
      </c>
      <c r="C6">
        <v>5</v>
      </c>
      <c r="D6" s="2">
        <f>Sum_of_applications_and_Count_of_Index_by_County[[#This Row],[AEP Applications]]/Sum_of_applications_and_Count_of_Index_by_County[[#This Row],[LIHEAP Applications Total]]</f>
        <v>1.3109596224436288E-3</v>
      </c>
    </row>
    <row r="7" spans="1:4" x14ac:dyDescent="0.3">
      <c r="A7" s="1" t="s">
        <v>19</v>
      </c>
      <c r="B7">
        <v>1393</v>
      </c>
      <c r="C7">
        <v>2</v>
      </c>
      <c r="D7" s="2">
        <f>Sum_of_applications_and_Count_of_Index_by_County[[#This Row],[AEP Applications]]/Sum_of_applications_and_Count_of_Index_by_County[[#This Row],[LIHEAP Applications Total]]</f>
        <v>1.4357501794687725E-3</v>
      </c>
    </row>
    <row r="8" spans="1:4" x14ac:dyDescent="0.3">
      <c r="A8" s="1" t="s">
        <v>1</v>
      </c>
      <c r="B8">
        <v>4039</v>
      </c>
      <c r="C8">
        <v>2065</v>
      </c>
      <c r="D8" s="2">
        <f>Sum_of_applications_and_Count_of_Index_by_County[[#This Row],[AEP Applications]]/Sum_of_applications_and_Count_of_Index_by_County[[#This Row],[LIHEAP Applications Total]]</f>
        <v>0.51126516464471405</v>
      </c>
    </row>
    <row r="9" spans="1:4" x14ac:dyDescent="0.3">
      <c r="A9" s="1" t="s">
        <v>9</v>
      </c>
      <c r="B9">
        <v>1681</v>
      </c>
      <c r="C9">
        <v>649</v>
      </c>
      <c r="D9" s="2">
        <f>Sum_of_applications_and_Count_of_Index_by_County[[#This Row],[AEP Applications]]/Sum_of_applications_and_Count_of_Index_by_County[[#This Row],[LIHEAP Applications Total]]</f>
        <v>0.38607971445568112</v>
      </c>
    </row>
    <row r="10" spans="1:4" x14ac:dyDescent="0.3">
      <c r="A10" s="1" t="s">
        <v>4</v>
      </c>
      <c r="B10">
        <v>2709</v>
      </c>
      <c r="C10">
        <v>922</v>
      </c>
      <c r="D10" s="2">
        <f>Sum_of_applications_and_Count_of_Index_by_County[[#This Row],[AEP Applications]]/Sum_of_applications_and_Count_of_Index_by_County[[#This Row],[LIHEAP Applications Total]]</f>
        <v>0.3403469915097822</v>
      </c>
    </row>
    <row r="11" spans="1:4" x14ac:dyDescent="0.3">
      <c r="A11" s="1" t="s">
        <v>7</v>
      </c>
      <c r="B11">
        <v>1981</v>
      </c>
      <c r="C11">
        <v>1100</v>
      </c>
      <c r="D11" s="2">
        <f>Sum_of_applications_and_Count_of_Index_by_County[[#This Row],[AEP Applications]]/Sum_of_applications_and_Count_of_Index_by_County[[#This Row],[LIHEAP Applications Total]]</f>
        <v>0.5552751135790005</v>
      </c>
    </row>
    <row r="12" spans="1:4" x14ac:dyDescent="0.3">
      <c r="A12" s="1" t="s">
        <v>12</v>
      </c>
      <c r="B12">
        <v>1878</v>
      </c>
      <c r="C12">
        <v>833</v>
      </c>
      <c r="D12" s="2">
        <f>Sum_of_applications_and_Count_of_Index_by_County[[#This Row],[AEP Applications]]/Sum_of_applications_and_Count_of_Index_by_County[[#This Row],[LIHEAP Applications Total]]</f>
        <v>0.44355697550585732</v>
      </c>
    </row>
    <row r="13" spans="1:4" x14ac:dyDescent="0.3">
      <c r="A13" s="1" t="s">
        <v>8</v>
      </c>
      <c r="B13">
        <v>3120</v>
      </c>
      <c r="C13">
        <v>809</v>
      </c>
      <c r="D13" s="2">
        <f>Sum_of_applications_and_Count_of_Index_by_County[[#This Row],[AEP Applications]]/Sum_of_applications_and_Count_of_Index_by_County[[#This Row],[LIHEAP Applications Total]]</f>
        <v>0.25929487179487182</v>
      </c>
    </row>
    <row r="14" spans="1:4" x14ac:dyDescent="0.3">
      <c r="A14" s="1" t="s">
        <v>6</v>
      </c>
      <c r="B14">
        <v>3231</v>
      </c>
      <c r="C14">
        <v>1553</v>
      </c>
      <c r="D14" s="2">
        <f>Sum_of_applications_and_Count_of_Index_by_County[[#This Row],[AEP Applications]]/Sum_of_applications_and_Count_of_Index_by_County[[#This Row],[LIHEAP Applications Total]]</f>
        <v>0.48065614360878983</v>
      </c>
    </row>
    <row r="15" spans="1:4" x14ac:dyDescent="0.3">
      <c r="A15" s="1" t="s">
        <v>16</v>
      </c>
      <c r="B15">
        <v>1203</v>
      </c>
      <c r="C15">
        <v>17</v>
      </c>
      <c r="D15" s="2">
        <f>Sum_of_applications_and_Count_of_Index_by_County[[#This Row],[AEP Applications]]/Sum_of_applications_and_Count_of_Index_by_County[[#This Row],[LIHEAP Applications Total]]</f>
        <v>1.4131338320864505E-2</v>
      </c>
    </row>
    <row r="16" spans="1:4" x14ac:dyDescent="0.3">
      <c r="A16" s="1" t="s">
        <v>2</v>
      </c>
      <c r="B16">
        <v>2195</v>
      </c>
      <c r="C16">
        <v>455</v>
      </c>
      <c r="D16" s="2">
        <f>Sum_of_applications_and_Count_of_Index_by_County[[#This Row],[AEP Applications]]/Sum_of_applications_and_Count_of_Index_by_County[[#This Row],[LIHEAP Applications Total]]</f>
        <v>0.2072892938496583</v>
      </c>
    </row>
    <row r="17" spans="1:4" x14ac:dyDescent="0.3">
      <c r="A17" s="1" t="s">
        <v>3</v>
      </c>
      <c r="B17">
        <v>1414</v>
      </c>
      <c r="C17">
        <v>720</v>
      </c>
      <c r="D17" s="2">
        <f>Sum_of_applications_and_Count_of_Index_by_County[[#This Row],[AEP Applications]]/Sum_of_applications_and_Count_of_Index_by_County[[#This Row],[LIHEAP Applications Total]]</f>
        <v>0.50919377652050923</v>
      </c>
    </row>
    <row r="18" spans="1:4" x14ac:dyDescent="0.3">
      <c r="A18" s="1" t="s">
        <v>15</v>
      </c>
      <c r="B18">
        <v>1307</v>
      </c>
      <c r="C18">
        <v>154</v>
      </c>
      <c r="D18" s="2">
        <f>Sum_of_applications_and_Count_of_Index_by_County[[#This Row],[AEP Applications]]/Sum_of_applications_and_Count_of_Index_by_County[[#This Row],[LIHEAP Applications Total]]</f>
        <v>0.11782708492731446</v>
      </c>
    </row>
    <row r="19" spans="1:4" x14ac:dyDescent="0.3">
      <c r="A19" s="1" t="s">
        <v>18</v>
      </c>
      <c r="B19">
        <v>1498</v>
      </c>
      <c r="C19">
        <v>5</v>
      </c>
      <c r="D19" s="2">
        <f>Sum_of_applications_and_Count_of_Index_by_County[[#This Row],[AEP Applications]]/Sum_of_applications_and_Count_of_Index_by_County[[#This Row],[LIHEAP Applications Total]]</f>
        <v>3.3377837116154874E-3</v>
      </c>
    </row>
    <row r="20" spans="1:4" x14ac:dyDescent="0.3">
      <c r="A20" s="1" t="s">
        <v>5</v>
      </c>
      <c r="B20">
        <v>3223</v>
      </c>
      <c r="C20">
        <v>1731</v>
      </c>
      <c r="D20" s="2">
        <f>Sum_of_applications_and_Count_of_Index_by_County[[#This Row],[AEP Applications]]/Sum_of_applications_and_Count_of_Index_by_County[[#This Row],[LIHEAP Applications Total]]</f>
        <v>0.53707725721377597</v>
      </c>
    </row>
    <row r="21" spans="1:4" x14ac:dyDescent="0.3">
      <c r="A21" s="1" t="s">
        <v>0</v>
      </c>
      <c r="B21">
        <v>4680</v>
      </c>
      <c r="C21">
        <v>2987</v>
      </c>
      <c r="D21" s="2">
        <f>Sum_of_applications_and_Count_of_Index_by_County[[#This Row],[AEP Applications]]/Sum_of_applications_and_Count_of_Index_by_County[[#This Row],[LIHEAP Applications Total]]</f>
        <v>0.6382478632478632</v>
      </c>
    </row>
    <row r="22" spans="1:4" x14ac:dyDescent="0.3">
      <c r="A22" s="1" t="s">
        <v>14</v>
      </c>
      <c r="B22">
        <v>1089</v>
      </c>
      <c r="C22">
        <v>115</v>
      </c>
      <c r="D22" s="2">
        <f>Sum_of_applications_and_Count_of_Index_by_County[[#This Row],[AEP Applications]]/Sum_of_applications_and_Count_of_Index_by_County[[#This Row],[LIHEAP Applications Total]]</f>
        <v>0.10560146923783287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6CA39-4CB8-473D-87CD-AAA98483D2D2}">
  <dimension ref="A1:D22"/>
  <sheetViews>
    <sheetView tabSelected="1" workbookViewId="0">
      <selection activeCell="I10" sqref="I10"/>
    </sheetView>
  </sheetViews>
  <sheetFormatPr defaultRowHeight="14.4" x14ac:dyDescent="0.3"/>
  <cols>
    <col min="1" max="1" width="8.88671875" bestFit="1" customWidth="1"/>
    <col min="2" max="3" width="18.33203125" bestFit="1" customWidth="1"/>
    <col min="4" max="4" width="12.44140625" bestFit="1" customWidth="1"/>
    <col min="5" max="5" width="11.33203125" bestFit="1" customWidth="1"/>
  </cols>
  <sheetData>
    <row r="1" spans="1:4" x14ac:dyDescent="0.3">
      <c r="A1" s="10" t="s">
        <v>21</v>
      </c>
      <c r="B1" s="10"/>
      <c r="C1" s="10"/>
      <c r="D1" s="10"/>
    </row>
    <row r="2" spans="1:4" x14ac:dyDescent="0.3">
      <c r="A2" s="7" t="s">
        <v>20</v>
      </c>
      <c r="B2" s="8" t="s">
        <v>27</v>
      </c>
      <c r="C2" s="8" t="s">
        <v>26</v>
      </c>
      <c r="D2" s="9" t="s">
        <v>22</v>
      </c>
    </row>
    <row r="3" spans="1:4" x14ac:dyDescent="0.3">
      <c r="A3" s="3" t="s">
        <v>13</v>
      </c>
      <c r="B3" s="11">
        <v>291903.86</v>
      </c>
      <c r="C3" s="11">
        <v>212284.55</v>
      </c>
      <c r="D3" s="4">
        <f>Sum_of_benefits_and_BenefitAmt_by_County[[#This Row],[AEP Benefit Amount]]/Sum_of_benefits_and_BenefitAmt_by_County[[#This Row],[Total LIHEAP Benefit]]</f>
        <v>0.7272413252774389</v>
      </c>
    </row>
    <row r="4" spans="1:4" x14ac:dyDescent="0.3">
      <c r="A4" s="3" t="s">
        <v>11</v>
      </c>
      <c r="B4" s="11">
        <v>645617.84</v>
      </c>
      <c r="C4" s="11">
        <v>112690.19</v>
      </c>
      <c r="D4" s="4">
        <f>Sum_of_benefits_and_BenefitAmt_by_County[[#This Row],[AEP Benefit Amount]]/Sum_of_benefits_and_BenefitAmt_by_County[[#This Row],[Total LIHEAP Benefit]]</f>
        <v>0.17454627647835755</v>
      </c>
    </row>
    <row r="5" spans="1:4" x14ac:dyDescent="0.3">
      <c r="A5" s="3" t="s">
        <v>10</v>
      </c>
      <c r="B5" s="11">
        <v>845457.01</v>
      </c>
      <c r="C5" s="11">
        <v>208818.96</v>
      </c>
      <c r="D5" s="4">
        <f>Sum_of_benefits_and_BenefitAmt_by_County[[#This Row],[AEP Benefit Amount]]/Sum_of_benefits_and_BenefitAmt_by_County[[#This Row],[Total LIHEAP Benefit]]</f>
        <v>0.24698944775441625</v>
      </c>
    </row>
    <row r="6" spans="1:4" x14ac:dyDescent="0.3">
      <c r="A6" s="3" t="s">
        <v>17</v>
      </c>
      <c r="B6" s="11">
        <v>661009.14</v>
      </c>
      <c r="C6" s="11">
        <v>502</v>
      </c>
      <c r="D6" s="4">
        <f>Sum_of_benefits_and_BenefitAmt_by_County[[#This Row],[AEP Benefit Amount]]/Sum_of_benefits_and_BenefitAmt_by_County[[#This Row],[Total LIHEAP Benefit]]</f>
        <v>7.5944486940074689E-4</v>
      </c>
    </row>
    <row r="7" spans="1:4" x14ac:dyDescent="0.3">
      <c r="A7" s="3" t="s">
        <v>19</v>
      </c>
      <c r="B7" s="11">
        <v>283348.96000000002</v>
      </c>
      <c r="C7" s="11">
        <v>252</v>
      </c>
      <c r="D7" s="4">
        <f>Sum_of_benefits_and_BenefitAmt_by_County[[#This Row],[AEP Benefit Amount]]/Sum_of_benefits_and_BenefitAmt_by_County[[#This Row],[Total LIHEAP Benefit]]</f>
        <v>8.8936271373644699E-4</v>
      </c>
    </row>
    <row r="8" spans="1:4" x14ac:dyDescent="0.3">
      <c r="A8" s="3" t="s">
        <v>1</v>
      </c>
      <c r="B8" s="11">
        <v>750809.02</v>
      </c>
      <c r="C8" s="11">
        <v>382771.13</v>
      </c>
      <c r="D8" s="4">
        <f>Sum_of_benefits_and_BenefitAmt_by_County[[#This Row],[AEP Benefit Amount]]/Sum_of_benefits_and_BenefitAmt_by_County[[#This Row],[Total LIHEAP Benefit]]</f>
        <v>0.5098115763180362</v>
      </c>
    </row>
    <row r="9" spans="1:4" x14ac:dyDescent="0.3">
      <c r="A9" s="3" t="s">
        <v>9</v>
      </c>
      <c r="B9" s="11">
        <v>323956.61</v>
      </c>
      <c r="C9" s="11">
        <v>114999.45</v>
      </c>
      <c r="D9" s="4">
        <f>Sum_of_benefits_and_BenefitAmt_by_County[[#This Row],[AEP Benefit Amount]]/Sum_of_benefits_and_BenefitAmt_by_County[[#This Row],[Total LIHEAP Benefit]]</f>
        <v>0.35498411345889808</v>
      </c>
    </row>
    <row r="10" spans="1:4" x14ac:dyDescent="0.3">
      <c r="A10" s="3" t="s">
        <v>4</v>
      </c>
      <c r="B10" s="11">
        <v>495591.5</v>
      </c>
      <c r="C10" s="11">
        <v>158789.1</v>
      </c>
      <c r="D10" s="4">
        <f>Sum_of_benefits_and_BenefitAmt_by_County[[#This Row],[AEP Benefit Amount]]/Sum_of_benefits_and_BenefitAmt_by_County[[#This Row],[Total LIHEAP Benefit]]</f>
        <v>0.32040319497005093</v>
      </c>
    </row>
    <row r="11" spans="1:4" x14ac:dyDescent="0.3">
      <c r="A11" s="3" t="s">
        <v>7</v>
      </c>
      <c r="B11" s="11">
        <v>369073.67</v>
      </c>
      <c r="C11" s="11">
        <v>193173.84</v>
      </c>
      <c r="D11" s="4">
        <f>Sum_of_benefits_and_BenefitAmt_by_County[[#This Row],[AEP Benefit Amount]]/Sum_of_benefits_and_BenefitAmt_by_County[[#This Row],[Total LIHEAP Benefit]]</f>
        <v>0.52340184549063062</v>
      </c>
    </row>
    <row r="12" spans="1:4" x14ac:dyDescent="0.3">
      <c r="A12" s="3" t="s">
        <v>12</v>
      </c>
      <c r="B12" s="11">
        <v>389574.76</v>
      </c>
      <c r="C12" s="11">
        <v>157915.82</v>
      </c>
      <c r="D12" s="4">
        <f>Sum_of_benefits_and_BenefitAmt_by_County[[#This Row],[AEP Benefit Amount]]/Sum_of_benefits_and_BenefitAmt_by_County[[#This Row],[Total LIHEAP Benefit]]</f>
        <v>0.40535434071755572</v>
      </c>
    </row>
    <row r="13" spans="1:4" x14ac:dyDescent="0.3">
      <c r="A13" s="3" t="s">
        <v>8</v>
      </c>
      <c r="B13" s="11">
        <v>616163.83999999997</v>
      </c>
      <c r="C13" s="11">
        <v>150575.85999999999</v>
      </c>
      <c r="D13" s="4">
        <f>Sum_of_benefits_and_BenefitAmt_by_County[[#This Row],[AEP Benefit Amount]]/Sum_of_benefits_and_BenefitAmt_by_County[[#This Row],[Total LIHEAP Benefit]]</f>
        <v>0.24437633341158091</v>
      </c>
    </row>
    <row r="14" spans="1:4" x14ac:dyDescent="0.3">
      <c r="A14" s="3" t="s">
        <v>6</v>
      </c>
      <c r="B14" s="11">
        <v>596617.43999999994</v>
      </c>
      <c r="C14" s="11">
        <v>289858.27</v>
      </c>
      <c r="D14" s="4">
        <f>Sum_of_benefits_and_BenefitAmt_by_County[[#This Row],[AEP Benefit Amount]]/Sum_of_benefits_and_BenefitAmt_by_County[[#This Row],[Total LIHEAP Benefit]]</f>
        <v>0.48583606607275853</v>
      </c>
    </row>
    <row r="15" spans="1:4" x14ac:dyDescent="0.3">
      <c r="A15" s="3" t="s">
        <v>16</v>
      </c>
      <c r="B15" s="11">
        <v>230824.46</v>
      </c>
      <c r="C15" s="11">
        <v>3055.12</v>
      </c>
      <c r="D15" s="4">
        <f>Sum_of_benefits_and_BenefitAmt_by_County[[#This Row],[AEP Benefit Amount]]/Sum_of_benefits_and_BenefitAmt_by_County[[#This Row],[Total LIHEAP Benefit]]</f>
        <v>1.32356856807983E-2</v>
      </c>
    </row>
    <row r="16" spans="1:4" x14ac:dyDescent="0.3">
      <c r="A16" s="3" t="s">
        <v>2</v>
      </c>
      <c r="B16" s="11">
        <v>414218.2</v>
      </c>
      <c r="C16" s="11">
        <v>77135.94</v>
      </c>
      <c r="D16" s="4">
        <f>Sum_of_benefits_and_BenefitAmt_by_County[[#This Row],[AEP Benefit Amount]]/Sum_of_benefits_and_BenefitAmt_by_County[[#This Row],[Total LIHEAP Benefit]]</f>
        <v>0.18622054752784886</v>
      </c>
    </row>
    <row r="17" spans="1:4" x14ac:dyDescent="0.3">
      <c r="A17" s="3" t="s">
        <v>3</v>
      </c>
      <c r="B17" s="11">
        <v>277613.84000000003</v>
      </c>
      <c r="C17" s="11">
        <v>131139.72</v>
      </c>
      <c r="D17" s="4">
        <f>Sum_of_benefits_and_BenefitAmt_by_County[[#This Row],[AEP Benefit Amount]]/Sum_of_benefits_and_BenefitAmt_by_County[[#This Row],[Total LIHEAP Benefit]]</f>
        <v>0.4723817803896232</v>
      </c>
    </row>
    <row r="18" spans="1:4" x14ac:dyDescent="0.3">
      <c r="A18" s="3" t="s">
        <v>15</v>
      </c>
      <c r="B18" s="11">
        <v>275499</v>
      </c>
      <c r="C18" s="11">
        <v>22308.83</v>
      </c>
      <c r="D18" s="4">
        <f>Sum_of_benefits_and_BenefitAmt_by_County[[#This Row],[AEP Benefit Amount]]/Sum_of_benefits_and_BenefitAmt_by_County[[#This Row],[Total LIHEAP Benefit]]</f>
        <v>8.0976083397761883E-2</v>
      </c>
    </row>
    <row r="19" spans="1:4" x14ac:dyDescent="0.3">
      <c r="A19" s="3" t="s">
        <v>18</v>
      </c>
      <c r="B19" s="11">
        <v>282814.89</v>
      </c>
      <c r="C19" s="11">
        <v>888.53</v>
      </c>
      <c r="D19" s="4">
        <f>Sum_of_benefits_and_BenefitAmt_by_County[[#This Row],[AEP Benefit Amount]]/Sum_of_benefits_and_BenefitAmt_by_County[[#This Row],[Total LIHEAP Benefit]]</f>
        <v>3.1417369856304241E-3</v>
      </c>
    </row>
    <row r="20" spans="1:4" x14ac:dyDescent="0.3">
      <c r="A20" s="3" t="s">
        <v>5</v>
      </c>
      <c r="B20" s="11">
        <v>662983.41</v>
      </c>
      <c r="C20" s="11">
        <v>330477.48</v>
      </c>
      <c r="D20" s="4">
        <f>Sum_of_benefits_and_BenefitAmt_by_County[[#This Row],[AEP Benefit Amount]]/Sum_of_benefits_and_BenefitAmt_by_County[[#This Row],[Total LIHEAP Benefit]]</f>
        <v>0.49847021058943236</v>
      </c>
    </row>
    <row r="21" spans="1:4" x14ac:dyDescent="0.3">
      <c r="A21" s="3" t="s">
        <v>0</v>
      </c>
      <c r="B21" s="11">
        <v>894975.44</v>
      </c>
      <c r="C21" s="11">
        <v>590622.9</v>
      </c>
      <c r="D21" s="4">
        <f>Sum_of_benefits_and_BenefitAmt_by_County[[#This Row],[AEP Benefit Amount]]/Sum_of_benefits_and_BenefitAmt_by_County[[#This Row],[Total LIHEAP Benefit]]</f>
        <v>0.65993196416652511</v>
      </c>
    </row>
    <row r="22" spans="1:4" x14ac:dyDescent="0.3">
      <c r="A22" s="5" t="s">
        <v>14</v>
      </c>
      <c r="B22" s="12">
        <v>191026.89</v>
      </c>
      <c r="C22" s="12">
        <v>21147.67</v>
      </c>
      <c r="D22" s="6">
        <f>Sum_of_benefits_and_BenefitAmt_by_County[[#This Row],[AEP Benefit Amount]]/Sum_of_benefits_and_BenefitAmt_by_County[[#This Row],[Total LIHEAP Benefit]]</f>
        <v>0.11070519967110388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g m U 2 S 2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g m U 2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N k s F 6 X j 9 h A E A A L c E A A A T A B w A R m 9 y b X V s Y X M v U 2 V j d G l v b j E u b S C i G A A o o B Q A A A A A A A A A A A A A A A A A A A A A A A A A A A D t U s F O 2 0 A Q v U f K P 4 z M J Z G 2 F q i U A 8 i H 4 F A V I d F W T k + Y w 2 Y 9 g V V 2 Z 6 P d 2 Q g r y r 9 3 j V O l o F B x 5 F B f 7 J 3 3 9 v n N v A m o W D u C q n + f X A w H w 0 F 4 l B 4 b O M q q a M E t Y I 6 E C 8 0 B J D V w 2 R 8 m l m H e Q u k i c Z t B A Q Z 5 O I D 0 V C 5 6 h a l S h n U + d S p a J B 5 9 1 Q b z 0 h G n Q x h l 5 X n 9 K 6 A P 9 V K y a a k u n b W R N L c w 6 Q 3 d J F 5 U y 7 b + T j j 1 e o 3 w C d 4 m 3 f Q q U w x L d q v 6 v b 5 z F d b Z W N x N 0 W i r G X 2 R i U w k 0 E R L o f g s 4 I q U a z Q 9 F G d f j o 9 P B P y M j r H i 1 m C x / 8 x v H e H 9 W P T 9 H 2 U / v L M J a + A b y i Y 1 2 Y 1 n J u e J u E N 2 9 V E / K g F 3 u / r E m E p J I 3 0 o 2 M e / J c t H S Q 9 J c d a u c C 8 3 8 5 L C w n n b O + 7 A M D r w f 7 H Z Z L u k B H B i A e M T b w V s X k f c d R + 9 R 1 J t 3 s k 9 c / a j + 3 O d o p 2 j 3 2 7 H w 4 G m g x 4 P L p J c r Y x W s s u u D + X Z V I d c U 4 N P H 3 6 h 3 u 3 / / 2 I d i j x x r o n P T v e b 9 X J + L / F / L d d v U E s B A i 0 A F A A C A A g A g m U 2 S 2 P b j p K n A A A A + A A A A B I A A A A A A A A A A A A A A A A A A A A A A E N v b m Z p Z y 9 Q Y W N r Y W d l L n h t b F B L A Q I t A B Q A A g A I A I J l N k s P y u m r p A A A A O k A A A A T A A A A A A A A A A A A A A A A A P M A A A B b Q 2 9 u d G V u d F 9 U e X B l c 1 0 u e G 1 s U E s B A i 0 A F A A C A A g A g m U 2 S w X p e P 2 E A Q A A t w Q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R U A A A A A A A D j F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S U y M G 9 m J T I w Y m V u Z W Z p d H M l M j B h b m Q l M j B C Z W 5 l Z m l 0 Q W 1 0 J T I w Y n k l M j B D b 3 V u d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k t M j J U M T Y 6 M j M 6 N T g u N z E 2 M D k 3 N 1 o i I C 8 + P E V u d H J 5 I F R 5 c G U 9 I k Z p b G x D b 2 x 1 b W 5 O Y W 1 l c y I g V m F s d W U 9 I n N b J n F 1 b 3 Q 7 Q 2 9 1 b n R 5 J n F 1 b 3 Q 7 L C Z x d W 9 0 O 1 N 1 b S B v Z i B i Z W 5 l Z m l 0 c y Z x d W 9 0 O y w m c X V v d D t C Z W 5 l Z m l 0 Q W 1 0 J n F 1 b 3 Q 7 X S I g L z 4 8 R W 5 0 c n k g V H l w Z T 0 i R m l s b E V y c m 9 y Q 2 9 k Z S I g V m F s d W U 9 I n N V b m t u b 3 d u I i A v P j x F b n R y e S B U e X B l P S J G a W x s Q 2 9 s d W 1 u V H l w Z X M i I F Z h b H V l P S J z Q m h F R i I g L z 4 8 R W 5 0 c n k g V H l w Z T 0 i R m l s b E V y c m 9 y Q 2 9 1 b n Q i I F Z h b H V l P S J s M C I g L z 4 8 R W 5 0 c n k g V H l w Z T 0 i R m l s b E N v d W 5 0 I i B W Y W x 1 Z T 0 i b D I w I i A v P j x F b n R y e S B U e X B l P S J G a W x s U 3 R h d H V z I i B W Y W x 1 Z T 0 i c 0 N v b X B s Z X R l I i A v P j x F b n R y e S B U e X B l P S J G a W x s V G F y Z 2 V 0 I i B W Y W x 1 Z T 0 i c 1 N 1 b V 9 v Z l 9 i Z W 5 l Z m l 0 c 1 9 h b m R f Q m V u Z W Z p d E F t d F 9 i e V 9 D b 3 V u d H k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0 g b 2 Y g Y m V u Z W Z p d H M g Y W 5 k I E J l b m V m a X R B b X Q g Y n k g Q 2 9 1 b n R 5 L 0 N o Y W 5 n Z W Q g V H l w Z S 5 7 Q 2 9 1 b n R 5 L D B 9 J n F 1 b 3 Q 7 L C Z x d W 9 0 O 1 N l Y 3 R p b 2 4 x L 1 N 1 b S B v Z i B i Z W 5 l Z m l 0 c y B h b m Q g Q m V u Z W Z p d E F t d C B i e S B D b 3 V u d H k v Q 2 h h b m d l Z C B U e X B l L n t T d W 0 g b 2 Y g Y m V u Z W Z p d H M s M X 0 m c X V v d D s s J n F 1 b 3 Q 7 U 2 V j d G l v b j E v U 3 V t I G 9 m I G J l b m V m a X R z I G F u Z C B C Z W 5 l Z m l 0 Q W 1 0 I G J 5 I E N v d W 5 0 e S 9 D a G F u Z 2 V k I F R 5 c G U u e 0 J l b m V m a X R B b X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3 V t I G 9 m I G J l b m V m a X R z I G F u Z C B C Z W 5 l Z m l 0 Q W 1 0 I G J 5 I E N v d W 5 0 e S 9 D a G F u Z 2 V k I F R 5 c G U u e 0 N v d W 5 0 e S w w f S Z x d W 9 0 O y w m c X V v d D t T Z W N 0 a W 9 u M S 9 T d W 0 g b 2 Y g Y m V u Z W Z p d H M g Y W 5 k I E J l b m V m a X R B b X Q g Y n k g Q 2 9 1 b n R 5 L 0 N o Y W 5 n Z W Q g V H l w Z S 5 7 U 3 V t I G 9 m I G J l b m V m a X R z L D F 9 J n F 1 b 3 Q 7 L C Z x d W 9 0 O 1 N l Y 3 R p b 2 4 x L 1 N 1 b S B v Z i B i Z W 5 l Z m l 0 c y B h b m Q g Q m V u Z W Z p d E F t d C B i e S B D b 3 V u d H k v Q 2 h h b m d l Z C B U e X B l L n t C Z W 5 l Z m l 0 Q W 1 0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0 l M j B v Z i U y M G J l b m V m a X R z J T I w Y W 5 k J T I w Q m V u Z W Z p d E F t d C U y M G J 5 J T I w Q 2 9 1 b n R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S U y M G 9 m J T I w Y m V u Z W Z p d H M l M j B h b m Q l M j B C Z W 5 l Z m l 0 Q W 1 0 J T I w Y n k l M j B D b 3 V u d H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J T I w b 2 Y l M j B i Z W 5 l Z m l 0 c y U y M G F u Z C U y M E J l b m V m a X R B b X Q l M j B i e S U y M E N v d W 5 0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S U y M G 9 m J T I w Y X B w b G l j Y X R p b 2 5 z J T I w Y W 5 k J T I w Q 2 9 1 b n Q l M j B v Z i U y M E l u Z G V 4 J T I w Y n k l M j B D b 3 V u d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k t M j J U M T Y 6 M z M 6 N D I u O T U 4 M j Y y M V o i I C 8 + P E V u d H J 5 I F R 5 c G U 9 I k Z p b G x F c n J v c k N v Z G U i I F Z h b H V l P S J z V W 5 r b m 9 3 b i I g L z 4 8 R W 5 0 c n k g V H l w Z T 0 i R m l s b E N v b H V t b k 5 h b W V z I i B W Y W x 1 Z T 0 i c 1 s m c X V v d D t D b 3 V u d H k m c X V v d D s s J n F 1 b 3 Q 7 U 3 V t I G 9 m I G F w c G x p Y 2 F 0 a W 9 u c y Z x d W 9 0 O y w m c X V v d D t D b 3 V u d C B v Z i B J b m R l e C Z x d W 9 0 O 1 0 i I C 8 + P E V u d H J 5 I F R 5 c G U 9 I k Z p b G x D b 2 x 1 b W 5 U e X B l c y I g V m F s d W U 9 I n N C Z 0 1 E I i A v P j x F b n R y e S B U e X B l P S J G a W x s R X J y b 3 J D b 3 V u d C I g V m F s d W U 9 I m w w I i A v P j x F b n R y e S B U e X B l P S J G a W x s Q 2 9 1 b n Q i I F Z h b H V l P S J s M j A i I C 8 + P E V u d H J 5 I F R 5 c G U 9 I k Z p b G x T d G F 0 d X M i I F Z h b H V l P S J z Q 2 9 t c G x l d G U i I C 8 + P E V u d H J 5 I F R 5 c G U 9 I k Z p b G x U Y X J n Z X Q i I F Z h b H V l P S J z U 3 V t X 2 9 m X 2 F w c G x p Y 2 F 0 a W 9 u c 1 9 h b m R f Q 2 9 1 b n R f b 2 Z f S W 5 k Z X h f Y n l f Q 2 9 1 b n R 5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I G 9 m I G F w c G x p Y 2 F 0 a W 9 u c y B h b m Q g Q 2 9 1 b n Q g b 2 Y g S W 5 k Z X g g Y n k g Q 2 9 1 b n R 5 L 0 N o Y W 5 n Z W Q g V H l w Z S 5 7 Q 2 9 1 b n R 5 L D B 9 J n F 1 b 3 Q 7 L C Z x d W 9 0 O 1 N l Y 3 R p b 2 4 x L 1 N 1 b S B v Z i B h c H B s a W N h d G l v b n M g Y W 5 k I E N v d W 5 0 I G 9 m I E l u Z G V 4 I G J 5 I E N v d W 5 0 e S 9 D a G F u Z 2 V k I F R 5 c G U u e 1 N 1 b S B v Z i B h c H B s a W N h d G l v b n M s M X 0 m c X V v d D s s J n F 1 b 3 Q 7 U 2 V j d G l v b j E v U 3 V t I G 9 m I G F w c G x p Y 2 F 0 a W 9 u c y B h b m Q g Q 2 9 1 b n Q g b 2 Y g S W 5 k Z X g g Y n k g Q 2 9 1 b n R 5 L 0 N o Y W 5 n Z W Q g V H l w Z S 5 7 Q 2 9 1 b n Q g b 2 Y g S W 5 k Z X g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3 V t I G 9 m I G F w c G x p Y 2 F 0 a W 9 u c y B h b m Q g Q 2 9 1 b n Q g b 2 Y g S W 5 k Z X g g Y n k g Q 2 9 1 b n R 5 L 0 N o Y W 5 n Z W Q g V H l w Z S 5 7 Q 2 9 1 b n R 5 L D B 9 J n F 1 b 3 Q 7 L C Z x d W 9 0 O 1 N l Y 3 R p b 2 4 x L 1 N 1 b S B v Z i B h c H B s a W N h d G l v b n M g Y W 5 k I E N v d W 5 0 I G 9 m I E l u Z G V 4 I G J 5 I E N v d W 5 0 e S 9 D a G F u Z 2 V k I F R 5 c G U u e 1 N 1 b S B v Z i B h c H B s a W N h d G l v b n M s M X 0 m c X V v d D s s J n F 1 b 3 Q 7 U 2 V j d G l v b j E v U 3 V t I G 9 m I G F w c G x p Y 2 F 0 a W 9 u c y B h b m Q g Q 2 9 1 b n Q g b 2 Y g S W 5 k Z X g g Y n k g Q 2 9 1 b n R 5 L 0 N o Y W 5 n Z W Q g V H l w Z S 5 7 Q 2 9 1 b n Q g b 2 Y g S W 5 k Z X g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1 b S U y M G 9 m J T I w Y X B w b G l j Y X R p b 2 5 z J T I w Y W 5 k J T I w Q 2 9 1 b n Q l M j B v Z i U y M E l u Z G V 4 J T I w Y n k l M j B D b 3 V u d H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J T I w b 2 Y l M j B h c H B s a W N h d G l v b n M l M j B h b m Q l M j B D b 3 V u d C U y M G 9 m J T I w S W 5 k Z X g l M j B i e S U y M E N v d W 5 0 e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0 l M j B v Z i U y M G F w c G x p Y 2 F 0 a W 9 u c y U y M G F u Z C U y M E N v d W 5 0 J T I w b 2 Y l M j B J b m R l e C U y M G J 5 J T I w Q 2 9 1 b n R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A f o O 2 V M 9 F P m 2 e 5 H K 9 J Q + U A A A A A A g A A A A A A A 2 Y A A M A A A A A Q A A A A 6 t C 2 U 0 t y i n z l 3 5 g M 2 1 F M k Q A A A A A E g A A A o A A A A B A A A A B A c R O 5 M Q p 3 x n C f n Z M m P e f 7 U A A A A N 7 3 D t X j J 6 1 K Q l m G 1 z c Y U k X 4 P x z a F s G V L K 4 c T 5 y C b j m F 8 D 7 M A b V Q t 5 i K 8 T C K G 0 M u 6 N m t v 0 b 9 8 Z x 0 W Z H y / I / C u r Y O a Q A H A Y t y i c p a P A A k 9 v q I F A A A A G d i 4 5 t t e 3 H 2 V A P 5 k B d 5 l u b x q Y p 4 < / D a t a M a s h u p > 
</file>

<file path=customXml/itemProps1.xml><?xml version="1.0" encoding="utf-8"?>
<ds:datastoreItem xmlns:ds="http://schemas.openxmlformats.org/officeDocument/2006/customXml" ds:itemID="{8A31E25E-5F30-4BB3-A8B0-A9A1AA3DDF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Applications</vt:lpstr>
      <vt:lpstr>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Funken</dc:creator>
  <cp:lastModifiedBy>Katlyn Farris (CAK)</cp:lastModifiedBy>
  <dcterms:created xsi:type="dcterms:W3CDTF">2017-09-14T19:15:11Z</dcterms:created>
  <dcterms:modified xsi:type="dcterms:W3CDTF">2017-10-24T18:37:35Z</dcterms:modified>
</cp:coreProperties>
</file>