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 KPC Rate Case\"/>
    </mc:Choice>
  </mc:AlternateContent>
  <bookViews>
    <workbookView xWindow="0" yWindow="0" windowWidth="20490" windowHeight="715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3" i="1"/>
  <c r="F13" i="1" l="1"/>
  <c r="F14" i="1"/>
  <c r="F15" i="1"/>
  <c r="F16" i="1"/>
  <c r="F17" i="1"/>
  <c r="F18" i="1"/>
  <c r="F19" i="1"/>
  <c r="F20" i="1"/>
  <c r="F21" i="1"/>
  <c r="F22" i="1"/>
  <c r="F23" i="1"/>
  <c r="F12" i="1"/>
  <c r="R13" i="1"/>
  <c r="R14" i="1"/>
  <c r="R15" i="1"/>
  <c r="R16" i="1"/>
  <c r="R17" i="1"/>
  <c r="R18" i="1"/>
  <c r="R19" i="1"/>
  <c r="R20" i="1"/>
  <c r="R21" i="1"/>
  <c r="R22" i="1"/>
  <c r="R23" i="1"/>
  <c r="R12" i="1"/>
  <c r="L13" i="1"/>
  <c r="L14" i="1"/>
  <c r="L15" i="1"/>
  <c r="L16" i="1"/>
  <c r="L17" i="1"/>
  <c r="L18" i="1"/>
  <c r="L19" i="1"/>
  <c r="L20" i="1"/>
  <c r="L21" i="1"/>
  <c r="L22" i="1"/>
  <c r="L23" i="1"/>
  <c r="L12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comments1.xml><?xml version="1.0" encoding="utf-8"?>
<comments xmlns="http://schemas.openxmlformats.org/spreadsheetml/2006/main">
  <authors>
    <author>Willhite, Ron - KSBA</author>
  </authors>
  <commentList>
    <comment ref="U11" authorId="0" shapeId="0">
      <text>
        <r>
          <rPr>
            <sz val="9"/>
            <color indexed="81"/>
            <rFont val="Tahoma"/>
            <charset val="1"/>
          </rPr>
          <t xml:space="preserve">2016 IRP P. 15
</t>
        </r>
      </text>
    </comment>
  </commentList>
</comments>
</file>

<file path=xl/sharedStrings.xml><?xml version="1.0" encoding="utf-8"?>
<sst xmlns="http://schemas.openxmlformats.org/spreadsheetml/2006/main" count="25" uniqueCount="17">
  <si>
    <t>FY2016</t>
  </si>
  <si>
    <t>FY2013</t>
  </si>
  <si>
    <t>Energy</t>
  </si>
  <si>
    <t>Winter Demand</t>
  </si>
  <si>
    <t>Summer Demand</t>
  </si>
  <si>
    <t>Actual</t>
  </si>
  <si>
    <t>FY2009</t>
  </si>
  <si>
    <t xml:space="preserve">Mitchell </t>
  </si>
  <si>
    <t>Rockport</t>
  </si>
  <si>
    <t>BS 1</t>
  </si>
  <si>
    <t>BS 2</t>
  </si>
  <si>
    <t xml:space="preserve">July PSC CCN Approved </t>
  </si>
  <si>
    <t>December CNN Retire BS 2- purchase 50% Mitchell</t>
  </si>
  <si>
    <t xml:space="preserve">October7 PSC approved Settle K &amp; granted CCN; December BS 1 CCN App Filed </t>
  </si>
  <si>
    <t>Capacity</t>
  </si>
  <si>
    <t>BS 1 returned to service May 2016</t>
  </si>
  <si>
    <t xml:space="preserve"> BS 2 retired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</si>
</sst>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1"/>
  <sheetViews>
    <sheetView tabSelected="1"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X11" sqref="X11"/>
    </sheetView>
  </sheetViews>
  <sheetFormatPr defaultRowHeight="15" x14ac:dyDescent="0.25"/>
  <sheetData>
    <row r="1" spans="1:24" x14ac:dyDescent="0.25">
      <c r="B1" s="3"/>
      <c r="C1" s="8" t="s">
        <v>2</v>
      </c>
      <c r="D1" s="8"/>
      <c r="E1" s="8"/>
      <c r="F1" s="5"/>
      <c r="G1" s="2"/>
      <c r="H1" s="2"/>
      <c r="I1" s="8" t="s">
        <v>3</v>
      </c>
      <c r="J1" s="8"/>
      <c r="K1" s="8"/>
      <c r="O1" s="8" t="s">
        <v>4</v>
      </c>
      <c r="P1" s="8"/>
      <c r="Q1" s="8"/>
      <c r="S1" s="3" t="s">
        <v>7</v>
      </c>
      <c r="T1" s="3" t="s">
        <v>8</v>
      </c>
      <c r="U1" s="3" t="s">
        <v>9</v>
      </c>
      <c r="V1" s="3" t="s">
        <v>10</v>
      </c>
      <c r="W1" s="3" t="s">
        <v>14</v>
      </c>
    </row>
    <row r="2" spans="1:24" x14ac:dyDescent="0.25">
      <c r="B2" s="3" t="s">
        <v>5</v>
      </c>
      <c r="C2" s="3" t="s">
        <v>6</v>
      </c>
      <c r="D2" s="2" t="s">
        <v>1</v>
      </c>
      <c r="E2" s="2" t="s">
        <v>0</v>
      </c>
      <c r="F2" s="2"/>
      <c r="G2" s="2"/>
      <c r="H2" s="2" t="s">
        <v>5</v>
      </c>
      <c r="I2" s="3" t="s">
        <v>6</v>
      </c>
      <c r="J2" s="2" t="s">
        <v>1</v>
      </c>
      <c r="K2" s="2" t="s">
        <v>0</v>
      </c>
      <c r="N2" s="3" t="s">
        <v>5</v>
      </c>
      <c r="O2" s="3" t="s">
        <v>6</v>
      </c>
      <c r="P2" s="2" t="s">
        <v>1</v>
      </c>
      <c r="Q2" s="2" t="s">
        <v>0</v>
      </c>
    </row>
    <row r="3" spans="1:24" x14ac:dyDescent="0.25">
      <c r="A3">
        <v>2008</v>
      </c>
      <c r="B3">
        <v>7910</v>
      </c>
      <c r="D3" s="2"/>
      <c r="E3" s="2"/>
      <c r="F3" s="2"/>
      <c r="G3" s="2"/>
      <c r="H3" s="2">
        <v>1674</v>
      </c>
      <c r="I3" s="2"/>
      <c r="J3" s="2"/>
      <c r="K3" s="2"/>
      <c r="N3">
        <v>1248</v>
      </c>
      <c r="O3">
        <v>1308</v>
      </c>
      <c r="P3" s="2"/>
      <c r="Q3" s="2"/>
      <c r="T3">
        <v>393</v>
      </c>
      <c r="V3">
        <v>800</v>
      </c>
      <c r="W3">
        <f>SUM(S3:V3)</f>
        <v>1193</v>
      </c>
    </row>
    <row r="4" spans="1:24" x14ac:dyDescent="0.25">
      <c r="A4">
        <v>2009</v>
      </c>
      <c r="B4">
        <v>7557</v>
      </c>
      <c r="D4" s="2"/>
      <c r="E4" s="2"/>
      <c r="F4" s="2"/>
      <c r="G4" s="2"/>
      <c r="H4" s="2">
        <v>1543</v>
      </c>
      <c r="I4">
        <v>1639</v>
      </c>
      <c r="J4" s="2"/>
      <c r="K4" s="2"/>
      <c r="N4">
        <v>1163</v>
      </c>
      <c r="O4">
        <v>1338</v>
      </c>
      <c r="P4" s="2"/>
      <c r="Q4" s="2"/>
      <c r="T4">
        <v>393</v>
      </c>
      <c r="V4">
        <v>800</v>
      </c>
      <c r="W4">
        <f t="shared" ref="W4:W17" si="0">SUM(S4:V4)</f>
        <v>1193</v>
      </c>
    </row>
    <row r="5" spans="1:24" x14ac:dyDescent="0.25">
      <c r="A5">
        <v>2010</v>
      </c>
      <c r="B5">
        <v>7924</v>
      </c>
      <c r="D5" s="2"/>
      <c r="E5" s="2"/>
      <c r="F5" s="2"/>
      <c r="G5" s="2"/>
      <c r="H5" s="2">
        <v>1596</v>
      </c>
      <c r="I5">
        <v>1668</v>
      </c>
      <c r="J5" s="2"/>
      <c r="K5" s="2"/>
      <c r="N5">
        <v>1310</v>
      </c>
      <c r="O5">
        <v>1357</v>
      </c>
      <c r="P5" s="2"/>
      <c r="Q5" s="2"/>
      <c r="T5">
        <v>393</v>
      </c>
      <c r="V5">
        <v>800</v>
      </c>
      <c r="W5">
        <f t="shared" si="0"/>
        <v>1193</v>
      </c>
    </row>
    <row r="6" spans="1:24" x14ac:dyDescent="0.25">
      <c r="A6">
        <v>2011</v>
      </c>
      <c r="B6">
        <v>7548</v>
      </c>
      <c r="D6" s="2"/>
      <c r="E6" s="2"/>
      <c r="F6" s="2"/>
      <c r="G6" s="2"/>
      <c r="H6" s="2">
        <v>1378</v>
      </c>
      <c r="I6">
        <v>1672</v>
      </c>
      <c r="J6" s="2"/>
      <c r="K6" s="2"/>
      <c r="N6">
        <v>1240</v>
      </c>
      <c r="O6">
        <v>1364</v>
      </c>
      <c r="P6" s="2"/>
      <c r="Q6" s="2"/>
      <c r="T6">
        <v>393</v>
      </c>
      <c r="V6">
        <v>800</v>
      </c>
      <c r="W6">
        <f t="shared" si="0"/>
        <v>1193</v>
      </c>
    </row>
    <row r="7" spans="1:24" x14ac:dyDescent="0.25">
      <c r="A7">
        <v>2012</v>
      </c>
      <c r="B7">
        <v>7155</v>
      </c>
      <c r="D7" s="2"/>
      <c r="E7" s="2"/>
      <c r="F7" s="2"/>
      <c r="G7" s="2"/>
      <c r="H7" s="2">
        <v>1408</v>
      </c>
      <c r="I7">
        <v>1689</v>
      </c>
      <c r="J7" s="2"/>
      <c r="K7" s="2"/>
      <c r="N7">
        <v>1183</v>
      </c>
      <c r="O7">
        <v>1379</v>
      </c>
      <c r="P7" s="2"/>
      <c r="Q7" s="2"/>
      <c r="T7">
        <v>393</v>
      </c>
      <c r="V7">
        <v>800</v>
      </c>
      <c r="W7">
        <f t="shared" si="0"/>
        <v>1193</v>
      </c>
      <c r="X7" t="s">
        <v>12</v>
      </c>
    </row>
    <row r="8" spans="1:24" x14ac:dyDescent="0.25">
      <c r="A8">
        <v>2013</v>
      </c>
      <c r="B8">
        <v>7129</v>
      </c>
      <c r="D8" s="2"/>
      <c r="E8" s="2"/>
      <c r="F8" s="2"/>
      <c r="G8" s="2"/>
      <c r="H8" s="2">
        <v>1645</v>
      </c>
      <c r="I8" s="4">
        <v>1700</v>
      </c>
      <c r="J8" s="2"/>
      <c r="K8" s="2"/>
      <c r="N8">
        <v>1138</v>
      </c>
      <c r="O8">
        <v>1389</v>
      </c>
      <c r="P8" s="6"/>
      <c r="Q8" s="2"/>
      <c r="S8">
        <v>780</v>
      </c>
      <c r="T8">
        <v>393</v>
      </c>
      <c r="V8">
        <v>800</v>
      </c>
      <c r="W8">
        <f t="shared" si="0"/>
        <v>1973</v>
      </c>
      <c r="X8" t="s">
        <v>13</v>
      </c>
    </row>
    <row r="9" spans="1:24" x14ac:dyDescent="0.25">
      <c r="A9">
        <v>2014.0000000000045</v>
      </c>
      <c r="B9">
        <v>7091</v>
      </c>
      <c r="D9" s="1">
        <v>6958</v>
      </c>
      <c r="H9" s="2">
        <v>1666</v>
      </c>
      <c r="I9">
        <v>1711</v>
      </c>
      <c r="J9">
        <v>1431</v>
      </c>
      <c r="N9">
        <v>1076</v>
      </c>
      <c r="O9">
        <v>1400</v>
      </c>
      <c r="P9">
        <v>1132</v>
      </c>
      <c r="S9">
        <v>780</v>
      </c>
      <c r="T9">
        <v>393</v>
      </c>
      <c r="V9">
        <v>800</v>
      </c>
      <c r="W9">
        <f t="shared" si="0"/>
        <v>1973</v>
      </c>
      <c r="X9" t="s">
        <v>11</v>
      </c>
    </row>
    <row r="10" spans="1:24" x14ac:dyDescent="0.25">
      <c r="A10">
        <f>A9+1</f>
        <v>2015.0000000000045</v>
      </c>
      <c r="B10">
        <v>6754</v>
      </c>
      <c r="D10" s="1">
        <v>6953</v>
      </c>
      <c r="H10" s="7">
        <v>1342</v>
      </c>
      <c r="I10">
        <v>1717</v>
      </c>
      <c r="J10">
        <v>1432</v>
      </c>
      <c r="N10">
        <v>1097</v>
      </c>
      <c r="O10">
        <v>1408</v>
      </c>
      <c r="P10">
        <v>1133</v>
      </c>
      <c r="S10">
        <v>780</v>
      </c>
      <c r="T10">
        <v>393</v>
      </c>
      <c r="W10">
        <f t="shared" si="0"/>
        <v>1173</v>
      </c>
      <c r="X10" t="s">
        <v>16</v>
      </c>
    </row>
    <row r="11" spans="1:24" x14ac:dyDescent="0.25">
      <c r="A11">
        <f t="shared" ref="A11:A23" si="1">A10+1</f>
        <v>2016.0000000000045</v>
      </c>
      <c r="D11" s="1">
        <v>6970</v>
      </c>
      <c r="H11" s="3">
        <v>1342</v>
      </c>
      <c r="I11">
        <v>1728</v>
      </c>
      <c r="J11">
        <v>1431</v>
      </c>
      <c r="N11">
        <v>1044</v>
      </c>
      <c r="O11">
        <v>1420</v>
      </c>
      <c r="P11">
        <v>1134</v>
      </c>
      <c r="S11">
        <v>780</v>
      </c>
      <c r="T11">
        <v>393</v>
      </c>
      <c r="U11">
        <v>285</v>
      </c>
      <c r="W11">
        <f t="shared" si="0"/>
        <v>1458</v>
      </c>
      <c r="X11" t="s">
        <v>15</v>
      </c>
    </row>
    <row r="12" spans="1:24" x14ac:dyDescent="0.25">
      <c r="A12">
        <f t="shared" si="1"/>
        <v>2017.0000000000045</v>
      </c>
      <c r="D12" s="1">
        <v>6975</v>
      </c>
      <c r="E12" s="1">
        <v>6399</v>
      </c>
      <c r="F12">
        <f>E12-D12</f>
        <v>-576</v>
      </c>
      <c r="H12" s="3">
        <v>1214</v>
      </c>
      <c r="I12">
        <v>1739</v>
      </c>
      <c r="J12">
        <v>1431</v>
      </c>
      <c r="K12">
        <v>1362</v>
      </c>
      <c r="L12">
        <f>K12-J12</f>
        <v>-69</v>
      </c>
      <c r="N12">
        <v>1005</v>
      </c>
      <c r="O12">
        <v>1431</v>
      </c>
      <c r="P12">
        <v>1137</v>
      </c>
      <c r="Q12">
        <v>1052</v>
      </c>
      <c r="R12">
        <f>Q12-P12</f>
        <v>-85</v>
      </c>
      <c r="S12">
        <v>780</v>
      </c>
      <c r="T12">
        <v>393</v>
      </c>
      <c r="U12">
        <v>285</v>
      </c>
      <c r="V12">
        <v>0</v>
      </c>
      <c r="W12">
        <f t="shared" si="0"/>
        <v>1458</v>
      </c>
    </row>
    <row r="13" spans="1:24" x14ac:dyDescent="0.25">
      <c r="A13">
        <f t="shared" si="1"/>
        <v>2018.0000000000045</v>
      </c>
      <c r="D13" s="1">
        <v>6979</v>
      </c>
      <c r="E13" s="1">
        <v>6349</v>
      </c>
      <c r="F13">
        <f t="shared" ref="F13:F23" si="2">E13-D13</f>
        <v>-630</v>
      </c>
      <c r="I13">
        <v>1750</v>
      </c>
      <c r="J13">
        <v>1432</v>
      </c>
      <c r="K13">
        <v>1358</v>
      </c>
      <c r="L13">
        <f t="shared" ref="L13:L23" si="3">K13-J13</f>
        <v>-74</v>
      </c>
      <c r="O13">
        <v>1441</v>
      </c>
      <c r="P13">
        <v>1139</v>
      </c>
      <c r="Q13">
        <v>1043</v>
      </c>
      <c r="R13">
        <f t="shared" ref="R13:R23" si="4">Q13-P13</f>
        <v>-96</v>
      </c>
      <c r="S13">
        <v>780</v>
      </c>
      <c r="T13">
        <v>393</v>
      </c>
      <c r="U13">
        <v>285</v>
      </c>
      <c r="W13">
        <f t="shared" si="0"/>
        <v>1458</v>
      </c>
    </row>
    <row r="14" spans="1:24" x14ac:dyDescent="0.25">
      <c r="A14">
        <f t="shared" si="1"/>
        <v>2019.0000000000045</v>
      </c>
      <c r="D14" s="1">
        <v>6986</v>
      </c>
      <c r="E14" s="1">
        <v>6331</v>
      </c>
      <c r="F14">
        <f t="shared" si="2"/>
        <v>-655</v>
      </c>
      <c r="I14">
        <v>1754</v>
      </c>
      <c r="J14">
        <v>1430</v>
      </c>
      <c r="K14">
        <v>1347</v>
      </c>
      <c r="L14">
        <f t="shared" si="3"/>
        <v>-83</v>
      </c>
      <c r="O14">
        <v>1448</v>
      </c>
      <c r="P14">
        <v>1141</v>
      </c>
      <c r="Q14">
        <v>1043</v>
      </c>
      <c r="R14">
        <f t="shared" si="4"/>
        <v>-98</v>
      </c>
      <c r="S14">
        <v>780</v>
      </c>
      <c r="T14">
        <v>393</v>
      </c>
      <c r="U14">
        <v>285</v>
      </c>
      <c r="W14">
        <f t="shared" si="0"/>
        <v>1458</v>
      </c>
    </row>
    <row r="15" spans="1:24" x14ac:dyDescent="0.25">
      <c r="A15">
        <f t="shared" si="1"/>
        <v>2020.0000000000045</v>
      </c>
      <c r="D15" s="1">
        <v>6997</v>
      </c>
      <c r="E15" s="1">
        <v>6304</v>
      </c>
      <c r="F15">
        <f t="shared" si="2"/>
        <v>-693</v>
      </c>
      <c r="I15">
        <v>1771</v>
      </c>
      <c r="J15">
        <v>1436</v>
      </c>
      <c r="K15">
        <v>1350</v>
      </c>
      <c r="L15">
        <f t="shared" si="3"/>
        <v>-86</v>
      </c>
      <c r="O15">
        <v>1482</v>
      </c>
      <c r="P15">
        <v>1142</v>
      </c>
      <c r="Q15">
        <v>1038</v>
      </c>
      <c r="R15">
        <f t="shared" si="4"/>
        <v>-104</v>
      </c>
      <c r="S15">
        <v>780</v>
      </c>
      <c r="T15">
        <v>393</v>
      </c>
      <c r="U15">
        <v>285</v>
      </c>
      <c r="W15">
        <f t="shared" si="0"/>
        <v>1458</v>
      </c>
    </row>
    <row r="16" spans="1:24" x14ac:dyDescent="0.25">
      <c r="A16">
        <f t="shared" si="1"/>
        <v>2021.0000000000045</v>
      </c>
      <c r="D16" s="1">
        <v>7012</v>
      </c>
      <c r="E16" s="1">
        <v>6296</v>
      </c>
      <c r="F16">
        <f t="shared" si="2"/>
        <v>-716</v>
      </c>
      <c r="I16">
        <v>1784</v>
      </c>
      <c r="J16">
        <v>1439</v>
      </c>
      <c r="K16">
        <v>1349</v>
      </c>
      <c r="L16">
        <f t="shared" si="3"/>
        <v>-90</v>
      </c>
      <c r="O16">
        <v>1462</v>
      </c>
      <c r="P16">
        <v>1149</v>
      </c>
      <c r="Q16">
        <v>1042</v>
      </c>
      <c r="R16">
        <f t="shared" si="4"/>
        <v>-107</v>
      </c>
      <c r="S16">
        <v>780</v>
      </c>
      <c r="T16">
        <v>393</v>
      </c>
      <c r="U16">
        <v>285</v>
      </c>
      <c r="W16">
        <f t="shared" si="0"/>
        <v>1458</v>
      </c>
    </row>
    <row r="17" spans="1:23" x14ac:dyDescent="0.25">
      <c r="A17">
        <f t="shared" si="1"/>
        <v>2022.0000000000045</v>
      </c>
      <c r="D17" s="1">
        <v>7036</v>
      </c>
      <c r="E17" s="1">
        <v>6280</v>
      </c>
      <c r="F17">
        <f t="shared" si="2"/>
        <v>-756</v>
      </c>
      <c r="I17">
        <v>1791</v>
      </c>
      <c r="J17">
        <v>1438</v>
      </c>
      <c r="K17">
        <v>1344</v>
      </c>
      <c r="L17">
        <f t="shared" si="3"/>
        <v>-94</v>
      </c>
      <c r="O17">
        <v>1474</v>
      </c>
      <c r="P17">
        <v>1154</v>
      </c>
      <c r="Q17">
        <v>1044</v>
      </c>
      <c r="R17">
        <f t="shared" si="4"/>
        <v>-110</v>
      </c>
      <c r="S17">
        <v>780</v>
      </c>
      <c r="T17">
        <v>393</v>
      </c>
      <c r="U17">
        <v>285</v>
      </c>
      <c r="W17">
        <f t="shared" si="0"/>
        <v>1458</v>
      </c>
    </row>
    <row r="18" spans="1:23" x14ac:dyDescent="0.25">
      <c r="A18">
        <f t="shared" si="1"/>
        <v>2023.0000000000045</v>
      </c>
      <c r="D18" s="1">
        <v>7056</v>
      </c>
      <c r="E18" s="1">
        <v>6268</v>
      </c>
      <c r="F18">
        <f t="shared" si="2"/>
        <v>-788</v>
      </c>
      <c r="I18">
        <v>1799</v>
      </c>
      <c r="J18">
        <v>1438</v>
      </c>
      <c r="K18">
        <v>1336</v>
      </c>
      <c r="L18">
        <f t="shared" si="3"/>
        <v>-102</v>
      </c>
      <c r="O18">
        <v>1473</v>
      </c>
      <c r="P18">
        <v>1157</v>
      </c>
      <c r="Q18">
        <v>1041</v>
      </c>
      <c r="R18">
        <f t="shared" si="4"/>
        <v>-116</v>
      </c>
    </row>
    <row r="19" spans="1:23" x14ac:dyDescent="0.25">
      <c r="A19">
        <f t="shared" si="1"/>
        <v>2024.0000000000045</v>
      </c>
      <c r="D19" s="1">
        <v>7072</v>
      </c>
      <c r="E19" s="1">
        <v>6262</v>
      </c>
      <c r="F19">
        <f t="shared" si="2"/>
        <v>-810</v>
      </c>
      <c r="J19">
        <v>1444</v>
      </c>
      <c r="K19">
        <v>1338</v>
      </c>
      <c r="L19">
        <f t="shared" si="3"/>
        <v>-106</v>
      </c>
      <c r="P19">
        <v>1158</v>
      </c>
      <c r="Q19">
        <v>1038</v>
      </c>
      <c r="R19">
        <f t="shared" si="4"/>
        <v>-120</v>
      </c>
    </row>
    <row r="20" spans="1:23" x14ac:dyDescent="0.25">
      <c r="A20">
        <f t="shared" si="1"/>
        <v>2025.0000000000045</v>
      </c>
      <c r="D20" s="1">
        <v>7090</v>
      </c>
      <c r="E20" s="1">
        <v>6256</v>
      </c>
      <c r="F20">
        <f t="shared" si="2"/>
        <v>-834</v>
      </c>
      <c r="J20">
        <v>1448</v>
      </c>
      <c r="K20">
        <v>1336</v>
      </c>
      <c r="L20">
        <f t="shared" si="3"/>
        <v>-112</v>
      </c>
      <c r="P20">
        <v>1166</v>
      </c>
      <c r="Q20">
        <v>1041</v>
      </c>
      <c r="R20">
        <f t="shared" si="4"/>
        <v>-125</v>
      </c>
    </row>
    <row r="21" spans="1:23" x14ac:dyDescent="0.25">
      <c r="A21">
        <f t="shared" si="1"/>
        <v>2026.0000000000045</v>
      </c>
      <c r="D21" s="1">
        <v>7112</v>
      </c>
      <c r="E21" s="1">
        <v>6253</v>
      </c>
      <c r="F21">
        <f t="shared" si="2"/>
        <v>-859</v>
      </c>
      <c r="J21">
        <v>1452</v>
      </c>
      <c r="K21">
        <v>1334</v>
      </c>
      <c r="L21">
        <f t="shared" si="3"/>
        <v>-118</v>
      </c>
      <c r="P21">
        <v>1171</v>
      </c>
      <c r="Q21">
        <v>1040</v>
      </c>
      <c r="R21">
        <f t="shared" si="4"/>
        <v>-131</v>
      </c>
    </row>
    <row r="22" spans="1:23" x14ac:dyDescent="0.25">
      <c r="A22">
        <f t="shared" si="1"/>
        <v>2027.0000000000045</v>
      </c>
      <c r="D22" s="1">
        <v>7134</v>
      </c>
      <c r="E22" s="1">
        <v>6254</v>
      </c>
      <c r="F22">
        <f t="shared" si="2"/>
        <v>-880</v>
      </c>
      <c r="J22">
        <v>1454</v>
      </c>
      <c r="K22">
        <v>1328</v>
      </c>
      <c r="L22">
        <f t="shared" si="3"/>
        <v>-126</v>
      </c>
      <c r="P22">
        <v>1176</v>
      </c>
      <c r="Q22">
        <v>1040</v>
      </c>
      <c r="R22">
        <f t="shared" si="4"/>
        <v>-136</v>
      </c>
    </row>
    <row r="23" spans="1:23" x14ac:dyDescent="0.25">
      <c r="A23">
        <f t="shared" si="1"/>
        <v>2028.0000000000045</v>
      </c>
      <c r="D23" s="1">
        <v>7158</v>
      </c>
      <c r="E23" s="1">
        <v>6254</v>
      </c>
      <c r="F23">
        <f t="shared" si="2"/>
        <v>-904</v>
      </c>
      <c r="J23">
        <v>1459</v>
      </c>
      <c r="K23">
        <v>1329</v>
      </c>
      <c r="L23">
        <f t="shared" si="3"/>
        <v>-130</v>
      </c>
      <c r="P23">
        <v>1179</v>
      </c>
      <c r="Q23">
        <v>1038</v>
      </c>
      <c r="R23">
        <f t="shared" si="4"/>
        <v>-141</v>
      </c>
    </row>
    <row r="31" spans="1:23" x14ac:dyDescent="0.25">
      <c r="W31">
        <v>1</v>
      </c>
    </row>
  </sheetData>
  <mergeCells count="3">
    <mergeCell ref="O1:Q1"/>
    <mergeCell ref="I1:K1"/>
    <mergeCell ref="C1:E1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Willhite, Ron - KSBA</dc:creator>
  <cp:lastModifiedBy>Ron Willhite</cp:lastModifiedBy>
  <dcterms:created xsi:type="dcterms:W3CDTF">2017-09-21T18:00:37Z</dcterms:created>
  <dcterms:modified xsi:type="dcterms:W3CDTF">2017-09-24T21:58:38Z</dcterms:modified>
</cp:coreProperties>
</file>