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Patricia\iCloudDrive\PDK Work Current Projects\kcta 2017\discovery\KPSC Requests _KCTA Responses to KPSC\"/>
    </mc:Choice>
  </mc:AlternateContent>
  <bookViews>
    <workbookView xWindow="0" yWindow="-458" windowWidth="38400" windowHeight="21600"/>
  </bookViews>
  <sheets>
    <sheet name="2016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2" l="1"/>
  <c r="G7" i="2"/>
  <c r="G3" i="2"/>
  <c r="F7" i="2"/>
  <c r="F8" i="2"/>
  <c r="F9" i="2"/>
  <c r="H3" i="2"/>
  <c r="H12" i="2"/>
</calcChain>
</file>

<file path=xl/sharedStrings.xml><?xml version="1.0" encoding="utf-8"?>
<sst xmlns="http://schemas.openxmlformats.org/spreadsheetml/2006/main" count="12" uniqueCount="8">
  <si>
    <t>HW Index</t>
  </si>
  <si>
    <t>Calculation of Handy Whitman Index Estimated Cost Growth for 2006-2016</t>
  </si>
  <si>
    <t>III. Estimated Cost Growth = Change 2006 -2013 + Additional 3 years Cost Growth</t>
  </si>
  <si>
    <t>I. Change for Period 2006 - 2013</t>
  </si>
  <si>
    <t>II.  Addtl 3 yr Cost Growth based on Average Change 2010-2013</t>
  </si>
  <si>
    <t>Annual %</t>
  </si>
  <si>
    <t>Avg Annual %</t>
  </si>
  <si>
    <t>Total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</si>
</sst>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0" xfId="0" applyFont="1"/>
    <xf numFmtId="0" fontId="6" fillId="0" borderId="15" xfId="0" applyFont="1" applyBorder="1"/>
    <xf numFmtId="0" fontId="6" fillId="0" borderId="6" xfId="0" applyFont="1" applyBorder="1"/>
    <xf numFmtId="0" fontId="6" fillId="0" borderId="3" xfId="0" applyFont="1" applyBorder="1"/>
    <xf numFmtId="164" fontId="6" fillId="0" borderId="3" xfId="1" applyNumberFormat="1" applyFont="1" applyBorder="1"/>
    <xf numFmtId="10" fontId="6" fillId="0" borderId="3" xfId="1" applyNumberFormat="1" applyFont="1" applyBorder="1"/>
    <xf numFmtId="0" fontId="6" fillId="0" borderId="5" xfId="0" applyFont="1" applyBorder="1"/>
    <xf numFmtId="0" fontId="6" fillId="2" borderId="7" xfId="0" applyFont="1" applyFill="1" applyBorder="1"/>
    <xf numFmtId="0" fontId="6" fillId="2" borderId="0" xfId="0" applyFont="1" applyFill="1" applyBorder="1"/>
    <xf numFmtId="10" fontId="6" fillId="2" borderId="0" xfId="1" applyNumberFormat="1" applyFont="1" applyFill="1" applyBorder="1"/>
    <xf numFmtId="0" fontId="6" fillId="2" borderId="8" xfId="0" applyFont="1" applyFill="1" applyBorder="1"/>
    <xf numFmtId="10" fontId="5" fillId="0" borderId="11" xfId="0" applyNumberFormat="1" applyFont="1" applyBorder="1"/>
    <xf numFmtId="0" fontId="6" fillId="0" borderId="0" xfId="0" applyFont="1" applyBorder="1"/>
    <xf numFmtId="10" fontId="6" fillId="0" borderId="0" xfId="0" applyNumberFormat="1" applyFont="1" applyBorder="1"/>
    <xf numFmtId="0" fontId="6" fillId="0" borderId="10" xfId="0" applyFont="1" applyBorder="1" applyAlignment="1">
      <alignment horizontal="left"/>
    </xf>
    <xf numFmtId="0" fontId="0" fillId="0" borderId="0" xfId="0" applyFont="1" applyFill="1"/>
    <xf numFmtId="10" fontId="6" fillId="0" borderId="21" xfId="1" applyNumberFormat="1" applyFont="1" applyBorder="1"/>
    <xf numFmtId="0" fontId="6" fillId="0" borderId="21" xfId="0" applyFont="1" applyBorder="1"/>
    <xf numFmtId="0" fontId="0" fillId="0" borderId="20" xfId="0" applyFont="1" applyBorder="1"/>
    <xf numFmtId="0" fontId="0" fillId="0" borderId="15" xfId="0" applyFont="1" applyBorder="1"/>
    <xf numFmtId="0" fontId="0" fillId="0" borderId="3" xfId="0" quotePrefix="1" applyFont="1" applyBorder="1"/>
    <xf numFmtId="0" fontId="0" fillId="0" borderId="16" xfId="0" quotePrefix="1" applyFont="1" applyBorder="1"/>
    <xf numFmtId="10" fontId="6" fillId="0" borderId="5" xfId="1" applyNumberFormat="1" applyFont="1" applyBorder="1"/>
    <xf numFmtId="10" fontId="6" fillId="0" borderId="5" xfId="0" applyNumberFormat="1" applyFont="1" applyBorder="1"/>
    <xf numFmtId="10" fontId="6" fillId="2" borderId="8" xfId="0" applyNumberFormat="1" applyFont="1" applyFill="1" applyBorder="1"/>
    <xf numFmtId="10" fontId="0" fillId="0" borderId="21" xfId="0" quotePrefix="1" applyNumberFormat="1" applyFont="1" applyBorder="1"/>
    <xf numFmtId="10" fontId="0" fillId="0" borderId="5" xfId="0" applyNumberFormat="1" applyFont="1" applyBorder="1"/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</cellXfs>
  <cellStyles count="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175" zoomScaleNormal="175" workbookViewId="0">
      <selection activeCell="A7" sqref="A7"/>
    </sheetView>
  </sheetViews>
  <sheetFormatPr defaultColWidth="10.6640625" defaultRowHeight="14.25" x14ac:dyDescent="0.45"/>
  <cols>
    <col min="1" max="1" width="12.59765625" style="4" customWidth="1"/>
    <col min="2" max="4" width="13.1328125" style="4" customWidth="1"/>
    <col min="5" max="6" width="10.6640625" style="4"/>
    <col min="7" max="7" width="11.73046875" style="4" bestFit="1" customWidth="1"/>
    <col min="8" max="16384" width="10.6640625" style="4"/>
  </cols>
  <sheetData>
    <row r="1" spans="1:10" ht="14.65" thickBot="1" x14ac:dyDescent="0.5">
      <c r="A1" s="1" t="s">
        <v>1</v>
      </c>
      <c r="B1" s="2"/>
      <c r="C1" s="2"/>
      <c r="D1" s="2"/>
      <c r="E1" s="2"/>
      <c r="F1" s="2"/>
      <c r="G1" s="2"/>
      <c r="H1" s="3"/>
    </row>
    <row r="2" spans="1:10" x14ac:dyDescent="0.45">
      <c r="A2" s="31" t="s">
        <v>3</v>
      </c>
      <c r="B2" s="32"/>
      <c r="C2" s="32"/>
      <c r="D2" s="33"/>
      <c r="E2" s="5" t="s">
        <v>0</v>
      </c>
      <c r="F2" s="23" t="s">
        <v>5</v>
      </c>
      <c r="G2" s="22" t="s">
        <v>6</v>
      </c>
      <c r="H2" s="25" t="s">
        <v>7</v>
      </c>
    </row>
    <row r="3" spans="1:10" x14ac:dyDescent="0.45">
      <c r="A3" s="6">
        <v>2013</v>
      </c>
      <c r="B3" s="7"/>
      <c r="C3" s="7"/>
      <c r="D3" s="7"/>
      <c r="E3" s="7">
        <v>490</v>
      </c>
      <c r="F3" s="8"/>
      <c r="G3" s="20">
        <f>+(E3/E4-1)/7</f>
        <v>2.9133029133029145E-2</v>
      </c>
      <c r="H3" s="26">
        <f>+E3/E4-1</f>
        <v>0.20393120393120401</v>
      </c>
    </row>
    <row r="4" spans="1:10" x14ac:dyDescent="0.45">
      <c r="A4" s="6">
        <v>2006</v>
      </c>
      <c r="B4" s="7"/>
      <c r="C4" s="7"/>
      <c r="D4" s="7"/>
      <c r="E4" s="7">
        <v>407</v>
      </c>
      <c r="F4" s="9"/>
      <c r="G4" s="20"/>
      <c r="H4" s="27"/>
    </row>
    <row r="5" spans="1:10" x14ac:dyDescent="0.45">
      <c r="A5" s="11"/>
      <c r="B5" s="12"/>
      <c r="C5" s="12"/>
      <c r="D5" s="12"/>
      <c r="E5" s="12"/>
      <c r="F5" s="13"/>
      <c r="G5" s="13"/>
      <c r="H5" s="28"/>
    </row>
    <row r="6" spans="1:10" x14ac:dyDescent="0.45">
      <c r="A6" s="34" t="s">
        <v>4</v>
      </c>
      <c r="B6" s="35"/>
      <c r="C6" s="35"/>
      <c r="D6" s="36"/>
      <c r="E6" s="7" t="s">
        <v>0</v>
      </c>
      <c r="F6" s="24" t="s">
        <v>5</v>
      </c>
      <c r="G6" s="29" t="s">
        <v>6</v>
      </c>
      <c r="H6" s="30" t="s">
        <v>7</v>
      </c>
    </row>
    <row r="7" spans="1:10" x14ac:dyDescent="0.45">
      <c r="A7" s="6">
        <v>2013</v>
      </c>
      <c r="B7" s="7"/>
      <c r="C7" s="7"/>
      <c r="D7" s="7"/>
      <c r="E7" s="7">
        <v>490</v>
      </c>
      <c r="F7" s="9">
        <f>+E7/E8-1</f>
        <v>1.449275362318847E-2</v>
      </c>
      <c r="G7" s="20">
        <f>+(F7+F8+F9)/3</f>
        <v>8.3913838752630587E-3</v>
      </c>
      <c r="H7" s="27">
        <f>+G7*3</f>
        <v>2.5174151625789176E-2</v>
      </c>
      <c r="J7" s="19"/>
    </row>
    <row r="8" spans="1:10" x14ac:dyDescent="0.45">
      <c r="A8" s="6">
        <v>2012</v>
      </c>
      <c r="B8" s="7"/>
      <c r="C8" s="7"/>
      <c r="D8" s="7"/>
      <c r="E8" s="7">
        <v>483</v>
      </c>
      <c r="F8" s="9">
        <f>+E8/E9-1</f>
        <v>2.114164904862581E-2</v>
      </c>
      <c r="G8" s="20"/>
      <c r="H8" s="10"/>
    </row>
    <row r="9" spans="1:10" x14ac:dyDescent="0.45">
      <c r="A9" s="6">
        <v>2011</v>
      </c>
      <c r="B9" s="7"/>
      <c r="C9" s="7"/>
      <c r="D9" s="7"/>
      <c r="E9" s="7">
        <v>473</v>
      </c>
      <c r="F9" s="9">
        <f>+E9/E10-1</f>
        <v>-1.0460251046025104E-2</v>
      </c>
      <c r="G9" s="20"/>
      <c r="H9" s="10"/>
    </row>
    <row r="10" spans="1:10" x14ac:dyDescent="0.45">
      <c r="A10" s="6">
        <v>2010</v>
      </c>
      <c r="B10" s="7"/>
      <c r="C10" s="7"/>
      <c r="D10" s="7"/>
      <c r="E10" s="7">
        <v>478</v>
      </c>
      <c r="F10" s="7"/>
      <c r="G10" s="21"/>
      <c r="H10" s="10"/>
    </row>
    <row r="11" spans="1:10" x14ac:dyDescent="0.45">
      <c r="A11" s="11"/>
      <c r="B11" s="12"/>
      <c r="C11" s="12"/>
      <c r="D11" s="12"/>
      <c r="E11" s="12"/>
      <c r="F11" s="12"/>
      <c r="G11" s="12"/>
      <c r="H11" s="14"/>
    </row>
    <row r="12" spans="1:10" ht="14.65" thickBot="1" x14ac:dyDescent="0.5">
      <c r="A12" s="37" t="s">
        <v>2</v>
      </c>
      <c r="B12" s="38"/>
      <c r="C12" s="38"/>
      <c r="D12" s="38"/>
      <c r="E12" s="38"/>
      <c r="F12" s="38"/>
      <c r="G12" s="18"/>
      <c r="H12" s="15">
        <f>+H7+H3</f>
        <v>0.22910535555699318</v>
      </c>
    </row>
    <row r="13" spans="1:10" x14ac:dyDescent="0.45">
      <c r="A13" s="16"/>
      <c r="B13" s="16"/>
      <c r="C13" s="16"/>
      <c r="D13" s="16"/>
      <c r="E13" s="16"/>
      <c r="F13" s="16"/>
      <c r="G13" s="16"/>
      <c r="H13" s="17"/>
    </row>
  </sheetData>
  <mergeCells count="3">
    <mergeCell ref="A2:D2"/>
    <mergeCell ref="A6:D6"/>
    <mergeCell ref="A12:F12"/>
  </mergeCells>
  <phoneticPr fontId="4" type="noConversion"/>
  <pageMargins left="0.75" right="0.75" top="1" bottom="1" header="0.5" footer="0.5"/>
  <pageSetup scale="93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Patricia</cp:lastModifiedBy>
  <cp:lastPrinted>2017-10-23T20:47:50Z</cp:lastPrinted>
  <dcterms:created xsi:type="dcterms:W3CDTF">2017-09-14T23:51:35Z</dcterms:created>
  <dcterms:modified xsi:type="dcterms:W3CDTF">2017-10-23T20:48:21Z</dcterms:modified>
</cp:coreProperties>
</file>