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10" yWindow="585" windowWidth="19845" windowHeight="9825"/>
  </bookViews>
  <sheets>
    <sheet name="Big Sandy Severances" sheetId="1" r:id="rId1"/>
    <sheet name="Test Year Severance Expense" sheetId="2" r:id="rId2"/>
  </sheets>
  <definedNames>
    <definedName name="_xlnm._FilterDatabase" localSheetId="0" hidden="1">'Big Sandy Severances'!$A$2:$I$31</definedName>
    <definedName name="Big_Sandy_severances">'Big Sandy Severances'!$A$2:$I$31</definedName>
  </definedNames>
  <calcPr calcId="145621"/>
</workbook>
</file>

<file path=xl/calcChain.xml><?xml version="1.0" encoding="utf-8"?>
<calcChain xmlns="http://schemas.openxmlformats.org/spreadsheetml/2006/main">
  <c r="O34" i="1" l="1"/>
  <c r="O32" i="1"/>
  <c r="O35" i="1" l="1"/>
  <c r="I32" i="1" l="1"/>
  <c r="J32" i="1" l="1"/>
  <c r="M32" i="1"/>
  <c r="K32" i="1" l="1"/>
  <c r="O36" i="1"/>
  <c r="L32" i="1" l="1"/>
</calcChain>
</file>

<file path=xl/sharedStrings.xml><?xml version="1.0" encoding="utf-8"?>
<sst xmlns="http://schemas.openxmlformats.org/spreadsheetml/2006/main" count="167" uniqueCount="51">
  <si>
    <t>Name</t>
  </si>
  <si>
    <t>EmplID</t>
  </si>
  <si>
    <t>Title</t>
  </si>
  <si>
    <t>Sal Plan</t>
  </si>
  <si>
    <t>Grade</t>
  </si>
  <si>
    <t>Location</t>
  </si>
  <si>
    <t>Location Descr</t>
  </si>
  <si>
    <t>EMPL_RCD</t>
  </si>
  <si>
    <t>ANNUAL_RT</t>
  </si>
  <si>
    <t>U004</t>
  </si>
  <si>
    <t>475</t>
  </si>
  <si>
    <t>183</t>
  </si>
  <si>
    <t>Big Sandy Plant</t>
  </si>
  <si>
    <t>0</t>
  </si>
  <si>
    <t>SP20</t>
  </si>
  <si>
    <t>008</t>
  </si>
  <si>
    <t>285</t>
  </si>
  <si>
    <t>540</t>
  </si>
  <si>
    <t>275</t>
  </si>
  <si>
    <t>380</t>
  </si>
  <si>
    <t>405</t>
  </si>
  <si>
    <t>345</t>
  </si>
  <si>
    <t>250</t>
  </si>
  <si>
    <t>005</t>
  </si>
  <si>
    <t>Severance Paid</t>
  </si>
  <si>
    <t>Term Effective Date</t>
  </si>
  <si>
    <t>FICA</t>
  </si>
  <si>
    <t>Total Wages and FICA</t>
  </si>
  <si>
    <t>Target Annual Incentive</t>
  </si>
  <si>
    <t>Big Sandy Severances</t>
  </si>
  <si>
    <t>Unit</t>
  </si>
  <si>
    <t>EMPLID</t>
  </si>
  <si>
    <t>Mo Year</t>
  </si>
  <si>
    <t>5060000</t>
  </si>
  <si>
    <t>Grand Total</t>
  </si>
  <si>
    <t>117</t>
  </si>
  <si>
    <t>201603</t>
  </si>
  <si>
    <t>201606</t>
  </si>
  <si>
    <t>201607</t>
  </si>
  <si>
    <t>201604</t>
  </si>
  <si>
    <t>201605</t>
  </si>
  <si>
    <t>201608</t>
  </si>
  <si>
    <t>201609</t>
  </si>
  <si>
    <t>201701</t>
  </si>
  <si>
    <t>201610</t>
  </si>
  <si>
    <t>117 Total</t>
  </si>
  <si>
    <t>Test Year Severance Expense</t>
  </si>
  <si>
    <t>Labor Expense for Severed Employees Included In Annualization Adjsutment</t>
  </si>
  <si>
    <t>Severance Savings (i.e. Labor Expense) included in Company Filing:</t>
  </si>
  <si>
    <t>Severance Expense included in the Company Filing:</t>
  </si>
  <si>
    <t>Net Severance Savings included in the Company Filing: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</si>
</sst>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MS Sans Serif"/>
      <family val="2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4" fontId="2" fillId="0" borderId="0"/>
    <xf numFmtId="43" fontId="3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wrapText="1"/>
    </xf>
    <xf numFmtId="43" fontId="0" fillId="0" borderId="0" xfId="1" applyNumberFormat="1" applyFont="1"/>
    <xf numFmtId="44" fontId="0" fillId="0" borderId="0" xfId="5" applyFont="1"/>
    <xf numFmtId="44" fontId="0" fillId="0" borderId="0" xfId="0" applyNumberFormat="1"/>
    <xf numFmtId="44" fontId="5" fillId="0" borderId="0" xfId="5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1" xfId="0" applyBorder="1"/>
    <xf numFmtId="40" fontId="0" fillId="0" borderId="1" xfId="0" applyNumberFormat="1" applyBorder="1"/>
    <xf numFmtId="40" fontId="0" fillId="0" borderId="2" xfId="0" applyNumberFormat="1" applyBorder="1"/>
    <xf numFmtId="40" fontId="0" fillId="0" borderId="3" xfId="0" applyNumberFormat="1" applyBorder="1"/>
    <xf numFmtId="0" fontId="0" fillId="0" borderId="4" xfId="0" applyBorder="1"/>
    <xf numFmtId="0" fontId="0" fillId="0" borderId="5" xfId="0" applyBorder="1"/>
    <xf numFmtId="40" fontId="0" fillId="0" borderId="5" xfId="0" applyNumberFormat="1" applyBorder="1"/>
    <xf numFmtId="40" fontId="0" fillId="0" borderId="0" xfId="0" applyNumberFormat="1"/>
    <xf numFmtId="40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0" fontId="0" fillId="0" borderId="8" xfId="0" applyNumberFormat="1" applyBorder="1"/>
    <xf numFmtId="40" fontId="0" fillId="0" borderId="10" xfId="0" applyNumberFormat="1" applyBorder="1"/>
    <xf numFmtId="0" fontId="0" fillId="0" borderId="0" xfId="0" applyAlignment="1">
      <alignment horizontal="right"/>
    </xf>
    <xf numFmtId="44" fontId="4" fillId="0" borderId="0" xfId="0" applyNumberFormat="1" applyFont="1"/>
    <xf numFmtId="0" fontId="0" fillId="3" borderId="0" xfId="0" applyFill="1"/>
    <xf numFmtId="0" fontId="0" fillId="3" borderId="1" xfId="0" applyFill="1" applyBorder="1"/>
    <xf numFmtId="0" fontId="0" fillId="3" borderId="4" xfId="0" applyFill="1" applyBorder="1"/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44" fontId="0" fillId="3" borderId="0" xfId="5" applyFont="1" applyFill="1"/>
    <xf numFmtId="44" fontId="4" fillId="3" borderId="0" xfId="5" applyFont="1" applyFill="1"/>
    <xf numFmtId="44" fontId="5" fillId="3" borderId="0" xfId="5" applyFont="1" applyFill="1"/>
    <xf numFmtId="40" fontId="0" fillId="0" borderId="11" xfId="0" applyNumberFormat="1" applyFill="1" applyBorder="1"/>
  </cellXfs>
  <cellStyles count="6">
    <cellStyle name="Comma" xfId="1" builtinId="3"/>
    <cellStyle name="Comma 2" xfId="3"/>
    <cellStyle name="Currency" xfId="5" builtinId="4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Normal="100" workbookViewId="0">
      <pane ySplit="2" topLeftCell="A3" activePane="bottomLeft" state="frozen"/>
      <selection pane="bottomLeft" sqref="A1:O1"/>
    </sheetView>
  </sheetViews>
  <sheetFormatPr defaultRowHeight="15" x14ac:dyDescent="0.25"/>
  <cols>
    <col min="1" max="1" width="18.5703125" bestFit="1" customWidth="1"/>
    <col min="2" max="2" width="8" customWidth="1"/>
    <col min="3" max="3" width="29.42578125" bestFit="1" customWidth="1"/>
    <col min="4" max="4" width="7.85546875" hidden="1" customWidth="1"/>
    <col min="5" max="5" width="6.28515625" hidden="1" customWidth="1"/>
    <col min="6" max="6" width="8.42578125" hidden="1" customWidth="1"/>
    <col min="7" max="7" width="14.5703125" hidden="1" customWidth="1"/>
    <col min="8" max="8" width="10.28515625" hidden="1" customWidth="1"/>
    <col min="9" max="9" width="14.28515625" bestFit="1" customWidth="1"/>
    <col min="10" max="10" width="14.28515625" customWidth="1"/>
    <col min="11" max="11" width="12.5703125" bestFit="1" customWidth="1"/>
    <col min="12" max="13" width="14.28515625" bestFit="1" customWidth="1"/>
    <col min="14" max="14" width="9.7109375" bestFit="1" customWidth="1"/>
    <col min="15" max="15" width="14.5703125" customWidth="1"/>
  </cols>
  <sheetData>
    <row r="1" spans="1:15" ht="18.75" x14ac:dyDescent="0.3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9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s="1" t="s">
        <v>8</v>
      </c>
      <c r="J2" s="3" t="s">
        <v>28</v>
      </c>
      <c r="K2" s="1" t="s">
        <v>26</v>
      </c>
      <c r="L2" s="3" t="s">
        <v>27</v>
      </c>
      <c r="M2" s="3" t="s">
        <v>24</v>
      </c>
      <c r="N2" s="3" t="s">
        <v>25</v>
      </c>
      <c r="O2" s="3" t="s">
        <v>47</v>
      </c>
    </row>
    <row r="3" spans="1:15" x14ac:dyDescent="0.25">
      <c r="A3" s="27"/>
      <c r="B3" s="27"/>
      <c r="C3" s="27"/>
      <c r="D3" s="27"/>
      <c r="E3" s="27"/>
      <c r="F3" s="27"/>
      <c r="G3" s="27"/>
      <c r="H3" s="27"/>
      <c r="I3" s="32"/>
      <c r="J3" s="32"/>
      <c r="K3" s="32"/>
      <c r="L3" s="32"/>
      <c r="M3" s="32"/>
      <c r="N3" s="2">
        <v>42175</v>
      </c>
      <c r="O3" s="5">
        <v>0</v>
      </c>
    </row>
    <row r="4" spans="1:15" x14ac:dyDescent="0.25">
      <c r="A4" s="27"/>
      <c r="B4" s="27"/>
      <c r="C4" s="27"/>
      <c r="D4" s="27"/>
      <c r="E4" s="27"/>
      <c r="F4" s="27"/>
      <c r="G4" s="27"/>
      <c r="H4" s="27"/>
      <c r="I4" s="32"/>
      <c r="J4" s="32"/>
      <c r="K4" s="32"/>
      <c r="L4" s="32"/>
      <c r="M4" s="32"/>
      <c r="N4" s="2">
        <v>42119</v>
      </c>
      <c r="O4" s="5">
        <v>0</v>
      </c>
    </row>
    <row r="5" spans="1:15" x14ac:dyDescent="0.25">
      <c r="A5" s="27"/>
      <c r="B5" s="27"/>
      <c r="C5" s="27"/>
      <c r="D5" s="27"/>
      <c r="E5" s="27"/>
      <c r="F5" s="27"/>
      <c r="G5" s="27"/>
      <c r="H5" s="27"/>
      <c r="I5" s="32"/>
      <c r="J5" s="32"/>
      <c r="K5" s="32"/>
      <c r="L5" s="32"/>
      <c r="M5" s="32"/>
      <c r="N5" s="2">
        <v>42175</v>
      </c>
      <c r="O5" s="5">
        <v>0</v>
      </c>
    </row>
    <row r="6" spans="1:15" x14ac:dyDescent="0.25">
      <c r="A6" s="27"/>
      <c r="B6" s="27"/>
      <c r="C6" s="27"/>
      <c r="D6" s="27"/>
      <c r="E6" s="27"/>
      <c r="F6" s="27"/>
      <c r="G6" s="27"/>
      <c r="H6" s="27"/>
      <c r="I6" s="32"/>
      <c r="J6" s="32"/>
      <c r="K6" s="32"/>
      <c r="L6" s="32"/>
      <c r="M6" s="32"/>
      <c r="N6" s="2">
        <v>42522</v>
      </c>
      <c r="O6" s="5">
        <v>0</v>
      </c>
    </row>
    <row r="7" spans="1:15" x14ac:dyDescent="0.25">
      <c r="A7" s="27"/>
      <c r="B7" s="27"/>
      <c r="C7" s="27"/>
      <c r="D7" s="27"/>
      <c r="E7" s="27"/>
      <c r="F7" s="27"/>
      <c r="G7" s="27"/>
      <c r="H7" s="27"/>
      <c r="I7" s="32"/>
      <c r="J7" s="32"/>
      <c r="K7" s="32"/>
      <c r="L7" s="32"/>
      <c r="M7" s="32"/>
      <c r="N7" s="2">
        <v>42612</v>
      </c>
      <c r="O7" s="5">
        <v>0</v>
      </c>
    </row>
    <row r="8" spans="1:15" x14ac:dyDescent="0.25">
      <c r="A8" s="27"/>
      <c r="B8" s="27"/>
      <c r="C8" s="27"/>
      <c r="D8" s="27"/>
      <c r="E8" s="27"/>
      <c r="F8" s="27"/>
      <c r="G8" s="27"/>
      <c r="H8" s="27"/>
      <c r="I8" s="32"/>
      <c r="J8" s="32"/>
      <c r="K8" s="32"/>
      <c r="L8" s="32"/>
      <c r="M8" s="32"/>
      <c r="N8" s="2">
        <v>42175</v>
      </c>
      <c r="O8" s="5">
        <v>0</v>
      </c>
    </row>
    <row r="9" spans="1:15" x14ac:dyDescent="0.25">
      <c r="A9" s="27"/>
      <c r="B9" s="27"/>
      <c r="C9" s="27"/>
      <c r="D9" t="s">
        <v>9</v>
      </c>
      <c r="E9" t="s">
        <v>18</v>
      </c>
      <c r="F9" t="s">
        <v>11</v>
      </c>
      <c r="G9" t="s">
        <v>12</v>
      </c>
      <c r="H9" t="s">
        <v>13</v>
      </c>
      <c r="I9" s="32"/>
      <c r="J9" s="32"/>
      <c r="K9" s="32"/>
      <c r="L9" s="32"/>
      <c r="M9" s="32"/>
      <c r="N9" s="2">
        <v>42175</v>
      </c>
      <c r="O9" s="5">
        <v>0</v>
      </c>
    </row>
    <row r="10" spans="1:15" x14ac:dyDescent="0.25">
      <c r="A10" s="27"/>
      <c r="B10" s="27"/>
      <c r="C10" s="27"/>
      <c r="D10" t="s">
        <v>14</v>
      </c>
      <c r="E10" t="s">
        <v>15</v>
      </c>
      <c r="F10" t="s">
        <v>11</v>
      </c>
      <c r="G10" t="s">
        <v>12</v>
      </c>
      <c r="H10" t="s">
        <v>13</v>
      </c>
      <c r="I10" s="32"/>
      <c r="J10" s="32"/>
      <c r="K10" s="32"/>
      <c r="L10" s="32"/>
      <c r="M10" s="32"/>
      <c r="N10" s="2">
        <v>42175</v>
      </c>
      <c r="O10" s="5">
        <v>0</v>
      </c>
    </row>
    <row r="11" spans="1:15" x14ac:dyDescent="0.25">
      <c r="A11" s="27"/>
      <c r="B11" s="27"/>
      <c r="C11" s="27"/>
      <c r="D11" t="s">
        <v>14</v>
      </c>
      <c r="E11" t="s">
        <v>15</v>
      </c>
      <c r="F11" t="s">
        <v>11</v>
      </c>
      <c r="G11" t="s">
        <v>12</v>
      </c>
      <c r="H11" t="s">
        <v>13</v>
      </c>
      <c r="I11" s="32"/>
      <c r="J11" s="32"/>
      <c r="K11" s="32"/>
      <c r="L11" s="32"/>
      <c r="M11" s="32"/>
      <c r="N11" s="2">
        <v>42217</v>
      </c>
      <c r="O11" s="5">
        <v>0</v>
      </c>
    </row>
    <row r="12" spans="1:15" x14ac:dyDescent="0.25">
      <c r="A12" s="27"/>
      <c r="B12" s="27"/>
      <c r="C12" s="27"/>
      <c r="D12" t="s">
        <v>9</v>
      </c>
      <c r="E12" t="s">
        <v>16</v>
      </c>
      <c r="F12" t="s">
        <v>11</v>
      </c>
      <c r="G12" t="s">
        <v>12</v>
      </c>
      <c r="H12" t="s">
        <v>13</v>
      </c>
      <c r="I12" s="32"/>
      <c r="J12" s="32"/>
      <c r="K12" s="32"/>
      <c r="L12" s="32"/>
      <c r="M12" s="32"/>
      <c r="N12" s="2">
        <v>42175</v>
      </c>
      <c r="O12" s="5">
        <v>0</v>
      </c>
    </row>
    <row r="13" spans="1:15" x14ac:dyDescent="0.25">
      <c r="A13" s="27"/>
      <c r="B13" s="27"/>
      <c r="C13" s="27"/>
      <c r="D13" t="s">
        <v>9</v>
      </c>
      <c r="E13" t="s">
        <v>16</v>
      </c>
      <c r="F13" t="s">
        <v>11</v>
      </c>
      <c r="G13" t="s">
        <v>12</v>
      </c>
      <c r="H13" t="s">
        <v>13</v>
      </c>
      <c r="I13" s="32"/>
      <c r="J13" s="32"/>
      <c r="K13" s="32"/>
      <c r="L13" s="32"/>
      <c r="M13" s="32"/>
      <c r="N13" s="2">
        <v>42175</v>
      </c>
      <c r="O13" s="5">
        <v>0</v>
      </c>
    </row>
    <row r="14" spans="1:15" x14ac:dyDescent="0.25">
      <c r="A14" s="27"/>
      <c r="B14" s="27"/>
      <c r="C14" s="27"/>
      <c r="D14" t="s">
        <v>9</v>
      </c>
      <c r="E14" t="s">
        <v>19</v>
      </c>
      <c r="F14" t="s">
        <v>11</v>
      </c>
      <c r="G14" t="s">
        <v>12</v>
      </c>
      <c r="H14" t="s">
        <v>13</v>
      </c>
      <c r="I14" s="32"/>
      <c r="J14" s="32"/>
      <c r="K14" s="32"/>
      <c r="L14" s="32"/>
      <c r="M14" s="32"/>
      <c r="N14" s="2">
        <v>42525</v>
      </c>
      <c r="O14" s="5">
        <v>0</v>
      </c>
    </row>
    <row r="15" spans="1:15" x14ac:dyDescent="0.25">
      <c r="A15" s="27"/>
      <c r="B15" s="27"/>
      <c r="C15" s="27"/>
      <c r="D15" t="s">
        <v>9</v>
      </c>
      <c r="E15" t="s">
        <v>17</v>
      </c>
      <c r="F15" t="s">
        <v>11</v>
      </c>
      <c r="G15" t="s">
        <v>12</v>
      </c>
      <c r="H15" t="s">
        <v>13</v>
      </c>
      <c r="I15" s="32"/>
      <c r="J15" s="32"/>
      <c r="K15" s="32"/>
      <c r="L15" s="32"/>
      <c r="M15" s="32"/>
      <c r="N15" s="2">
        <v>42370</v>
      </c>
      <c r="O15" s="5">
        <v>0</v>
      </c>
    </row>
    <row r="16" spans="1:15" x14ac:dyDescent="0.25">
      <c r="A16" s="27"/>
      <c r="B16" s="27"/>
      <c r="C16" s="27"/>
      <c r="D16" t="s">
        <v>9</v>
      </c>
      <c r="E16" t="s">
        <v>20</v>
      </c>
      <c r="F16" t="s">
        <v>11</v>
      </c>
      <c r="G16" t="s">
        <v>12</v>
      </c>
      <c r="H16" t="s">
        <v>13</v>
      </c>
      <c r="I16" s="32"/>
      <c r="J16" s="32"/>
      <c r="K16" s="32"/>
      <c r="L16" s="32"/>
      <c r="M16" s="32"/>
      <c r="N16" s="2">
        <v>42175</v>
      </c>
      <c r="O16" s="5">
        <v>0</v>
      </c>
    </row>
    <row r="17" spans="1:15" x14ac:dyDescent="0.25">
      <c r="A17" s="27"/>
      <c r="B17" s="27"/>
      <c r="C17" s="27"/>
      <c r="D17" t="s">
        <v>14</v>
      </c>
      <c r="E17" t="s">
        <v>15</v>
      </c>
      <c r="F17" t="s">
        <v>11</v>
      </c>
      <c r="G17" t="s">
        <v>12</v>
      </c>
      <c r="H17" t="s">
        <v>13</v>
      </c>
      <c r="I17" s="32"/>
      <c r="J17" s="32"/>
      <c r="K17" s="32"/>
      <c r="L17" s="32"/>
      <c r="M17" s="32"/>
      <c r="N17" s="2">
        <v>42175</v>
      </c>
      <c r="O17" s="5">
        <v>0</v>
      </c>
    </row>
    <row r="18" spans="1:15" x14ac:dyDescent="0.25">
      <c r="A18" s="27"/>
      <c r="B18" s="27"/>
      <c r="C18" s="27"/>
      <c r="D18" t="s">
        <v>9</v>
      </c>
      <c r="E18" t="s">
        <v>21</v>
      </c>
      <c r="F18" t="s">
        <v>11</v>
      </c>
      <c r="G18" t="s">
        <v>12</v>
      </c>
      <c r="H18" t="s">
        <v>13</v>
      </c>
      <c r="I18" s="32"/>
      <c r="J18" s="32"/>
      <c r="K18" s="32"/>
      <c r="L18" s="32"/>
      <c r="M18" s="32"/>
      <c r="N18" s="2">
        <v>42652</v>
      </c>
      <c r="O18" s="5">
        <v>0</v>
      </c>
    </row>
    <row r="19" spans="1:15" x14ac:dyDescent="0.25">
      <c r="A19" s="27"/>
      <c r="B19" s="27"/>
      <c r="C19" s="27"/>
      <c r="D19" t="s">
        <v>14</v>
      </c>
      <c r="E19" t="s">
        <v>15</v>
      </c>
      <c r="F19" t="s">
        <v>11</v>
      </c>
      <c r="G19" t="s">
        <v>12</v>
      </c>
      <c r="H19" t="s">
        <v>13</v>
      </c>
      <c r="I19" s="32"/>
      <c r="J19" s="32"/>
      <c r="K19" s="32"/>
      <c r="L19" s="32"/>
      <c r="M19" s="32"/>
      <c r="N19" s="2">
        <v>42370</v>
      </c>
      <c r="O19" s="5">
        <v>0</v>
      </c>
    </row>
    <row r="20" spans="1:15" x14ac:dyDescent="0.25">
      <c r="A20" s="27"/>
      <c r="B20" s="27"/>
      <c r="C20" s="27"/>
      <c r="D20" t="s">
        <v>9</v>
      </c>
      <c r="E20" t="s">
        <v>17</v>
      </c>
      <c r="F20" t="s">
        <v>11</v>
      </c>
      <c r="G20" t="s">
        <v>12</v>
      </c>
      <c r="H20" t="s">
        <v>13</v>
      </c>
      <c r="I20" s="32"/>
      <c r="J20" s="32"/>
      <c r="K20" s="32"/>
      <c r="L20" s="32"/>
      <c r="M20" s="32"/>
      <c r="N20" s="2">
        <v>42370</v>
      </c>
      <c r="O20" s="5">
        <v>0</v>
      </c>
    </row>
    <row r="21" spans="1:15" x14ac:dyDescent="0.25">
      <c r="A21" s="27"/>
      <c r="B21" s="27"/>
      <c r="C21" s="27"/>
      <c r="D21" t="s">
        <v>14</v>
      </c>
      <c r="E21" t="s">
        <v>15</v>
      </c>
      <c r="F21" t="s">
        <v>11</v>
      </c>
      <c r="G21" t="s">
        <v>12</v>
      </c>
      <c r="H21" t="s">
        <v>13</v>
      </c>
      <c r="I21" s="32"/>
      <c r="J21" s="32"/>
      <c r="K21" s="32"/>
      <c r="L21" s="32"/>
      <c r="M21" s="32"/>
      <c r="N21" s="2">
        <v>42193</v>
      </c>
      <c r="O21" s="5">
        <v>0</v>
      </c>
    </row>
    <row r="22" spans="1:15" x14ac:dyDescent="0.25">
      <c r="A22" s="27"/>
      <c r="B22" s="27"/>
      <c r="C22" s="27"/>
      <c r="D22" t="s">
        <v>14</v>
      </c>
      <c r="E22" t="s">
        <v>15</v>
      </c>
      <c r="F22" t="s">
        <v>11</v>
      </c>
      <c r="G22" t="s">
        <v>12</v>
      </c>
      <c r="H22" t="s">
        <v>13</v>
      </c>
      <c r="I22" s="32"/>
      <c r="J22" s="32"/>
      <c r="K22" s="32"/>
      <c r="L22" s="32"/>
      <c r="M22" s="32"/>
      <c r="N22" s="2">
        <v>42175</v>
      </c>
      <c r="O22" s="5">
        <v>0</v>
      </c>
    </row>
    <row r="23" spans="1:15" x14ac:dyDescent="0.25">
      <c r="A23" s="27"/>
      <c r="B23" s="27"/>
      <c r="C23" s="27"/>
      <c r="D23" t="s">
        <v>9</v>
      </c>
      <c r="E23" t="s">
        <v>10</v>
      </c>
      <c r="F23" t="s">
        <v>11</v>
      </c>
      <c r="G23" t="s">
        <v>12</v>
      </c>
      <c r="H23" t="s">
        <v>13</v>
      </c>
      <c r="I23" s="32"/>
      <c r="J23" s="32"/>
      <c r="K23" s="32"/>
      <c r="L23" s="32"/>
      <c r="M23" s="32"/>
      <c r="N23" s="2">
        <v>42175</v>
      </c>
      <c r="O23" s="5">
        <v>0</v>
      </c>
    </row>
    <row r="24" spans="1:15" x14ac:dyDescent="0.25">
      <c r="A24" s="27"/>
      <c r="B24" s="27"/>
      <c r="C24" s="27"/>
      <c r="D24" t="s">
        <v>14</v>
      </c>
      <c r="E24" t="s">
        <v>15</v>
      </c>
      <c r="F24" t="s">
        <v>11</v>
      </c>
      <c r="G24" t="s">
        <v>12</v>
      </c>
      <c r="H24" t="s">
        <v>13</v>
      </c>
      <c r="I24" s="32"/>
      <c r="J24" s="32"/>
      <c r="K24" s="32"/>
      <c r="L24" s="32"/>
      <c r="M24" s="32"/>
      <c r="N24" s="2">
        <v>42175</v>
      </c>
      <c r="O24" s="5">
        <v>0</v>
      </c>
    </row>
    <row r="25" spans="1:15" x14ac:dyDescent="0.25">
      <c r="A25" s="27"/>
      <c r="B25" s="27"/>
      <c r="C25" s="27"/>
      <c r="D25" t="s">
        <v>9</v>
      </c>
      <c r="E25" t="s">
        <v>18</v>
      </c>
      <c r="F25" t="s">
        <v>11</v>
      </c>
      <c r="G25" t="s">
        <v>12</v>
      </c>
      <c r="H25" t="s">
        <v>13</v>
      </c>
      <c r="I25" s="32"/>
      <c r="J25" s="32"/>
      <c r="K25" s="32"/>
      <c r="L25" s="32"/>
      <c r="M25" s="32"/>
      <c r="N25" s="2">
        <v>42370</v>
      </c>
      <c r="O25" s="5">
        <v>0</v>
      </c>
    </row>
    <row r="26" spans="1:15" x14ac:dyDescent="0.25">
      <c r="A26" s="27"/>
      <c r="B26" s="27"/>
      <c r="C26" s="27"/>
      <c r="D26" t="s">
        <v>9</v>
      </c>
      <c r="E26" t="s">
        <v>19</v>
      </c>
      <c r="F26" t="s">
        <v>11</v>
      </c>
      <c r="G26" t="s">
        <v>12</v>
      </c>
      <c r="H26" t="s">
        <v>13</v>
      </c>
      <c r="I26" s="32"/>
      <c r="J26" s="32"/>
      <c r="K26" s="32"/>
      <c r="L26" s="32"/>
      <c r="M26" s="32"/>
      <c r="N26" s="2">
        <v>42553</v>
      </c>
      <c r="O26" s="5">
        <v>0</v>
      </c>
    </row>
    <row r="27" spans="1:15" x14ac:dyDescent="0.25">
      <c r="A27" s="27"/>
      <c r="B27" s="27"/>
      <c r="C27" s="27"/>
      <c r="D27" t="s">
        <v>9</v>
      </c>
      <c r="E27" t="s">
        <v>22</v>
      </c>
      <c r="F27" t="s">
        <v>11</v>
      </c>
      <c r="G27" t="s">
        <v>12</v>
      </c>
      <c r="H27" t="s">
        <v>13</v>
      </c>
      <c r="I27" s="32"/>
      <c r="J27" s="32"/>
      <c r="K27" s="32"/>
      <c r="L27" s="32"/>
      <c r="M27" s="32"/>
      <c r="N27" s="2">
        <v>42370</v>
      </c>
      <c r="O27" s="5">
        <v>0</v>
      </c>
    </row>
    <row r="28" spans="1:15" x14ac:dyDescent="0.25">
      <c r="A28" s="27"/>
      <c r="B28" s="27"/>
      <c r="C28" s="27"/>
      <c r="D28" t="s">
        <v>9</v>
      </c>
      <c r="E28" t="s">
        <v>16</v>
      </c>
      <c r="F28" t="s">
        <v>11</v>
      </c>
      <c r="G28" t="s">
        <v>12</v>
      </c>
      <c r="H28" t="s">
        <v>13</v>
      </c>
      <c r="I28" s="32"/>
      <c r="J28" s="32"/>
      <c r="K28" s="32"/>
      <c r="L28" s="32"/>
      <c r="M28" s="32"/>
      <c r="N28" s="2">
        <v>42370</v>
      </c>
      <c r="O28" s="5">
        <v>0</v>
      </c>
    </row>
    <row r="29" spans="1:15" x14ac:dyDescent="0.25">
      <c r="A29" s="27"/>
      <c r="B29" s="27"/>
      <c r="C29" s="27"/>
      <c r="D29" t="s">
        <v>9</v>
      </c>
      <c r="E29" t="s">
        <v>22</v>
      </c>
      <c r="F29" t="s">
        <v>11</v>
      </c>
      <c r="G29" t="s">
        <v>12</v>
      </c>
      <c r="H29" t="s">
        <v>13</v>
      </c>
      <c r="I29" s="32"/>
      <c r="J29" s="32"/>
      <c r="K29" s="32"/>
      <c r="L29" s="32"/>
      <c r="M29" s="32"/>
      <c r="N29" s="2">
        <v>42370</v>
      </c>
      <c r="O29" s="5">
        <v>0</v>
      </c>
    </row>
    <row r="30" spans="1:15" x14ac:dyDescent="0.25">
      <c r="A30" s="27"/>
      <c r="B30" s="27"/>
      <c r="C30" s="27"/>
      <c r="D30" t="s">
        <v>9</v>
      </c>
      <c r="E30" t="s">
        <v>17</v>
      </c>
      <c r="F30" t="s">
        <v>11</v>
      </c>
      <c r="G30" t="s">
        <v>12</v>
      </c>
      <c r="H30" t="s">
        <v>13</v>
      </c>
      <c r="I30" s="32"/>
      <c r="J30" s="32"/>
      <c r="K30" s="32"/>
      <c r="L30" s="32"/>
      <c r="M30" s="32"/>
      <c r="N30" s="2">
        <v>42370</v>
      </c>
      <c r="O30" s="5">
        <v>0</v>
      </c>
    </row>
    <row r="31" spans="1:15" ht="17.25" x14ac:dyDescent="0.4">
      <c r="A31" s="27"/>
      <c r="B31" s="27"/>
      <c r="C31" s="27"/>
      <c r="D31" t="s">
        <v>14</v>
      </c>
      <c r="E31" t="s">
        <v>23</v>
      </c>
      <c r="F31" t="s">
        <v>11</v>
      </c>
      <c r="G31" t="s">
        <v>12</v>
      </c>
      <c r="H31" t="s">
        <v>13</v>
      </c>
      <c r="I31" s="33"/>
      <c r="J31" s="33"/>
      <c r="K31" s="33"/>
      <c r="L31" s="33"/>
      <c r="M31" s="34"/>
      <c r="N31" s="2">
        <v>42736</v>
      </c>
      <c r="O31" s="7">
        <v>0</v>
      </c>
    </row>
    <row r="32" spans="1:15" x14ac:dyDescent="0.25">
      <c r="I32" s="6">
        <f t="shared" ref="I32:L32" si="0">SUM(I3:I31)</f>
        <v>0</v>
      </c>
      <c r="J32" s="6">
        <f t="shared" si="0"/>
        <v>0</v>
      </c>
      <c r="K32" s="6">
        <f t="shared" si="0"/>
        <v>0</v>
      </c>
      <c r="L32" s="6">
        <f t="shared" si="0"/>
        <v>0</v>
      </c>
      <c r="M32" s="6">
        <f>SUM(M3:M31)</f>
        <v>0</v>
      </c>
      <c r="O32" s="6">
        <f>SUM(O3:O31)</f>
        <v>0</v>
      </c>
    </row>
    <row r="33" spans="9:15" x14ac:dyDescent="0.25">
      <c r="I33" s="6"/>
      <c r="J33" s="6"/>
      <c r="K33" s="6"/>
      <c r="L33" s="6"/>
      <c r="M33" s="6"/>
      <c r="O33" s="4"/>
    </row>
    <row r="34" spans="9:15" x14ac:dyDescent="0.25">
      <c r="I34" s="6"/>
      <c r="J34" s="6"/>
      <c r="K34" s="6"/>
      <c r="L34" s="6"/>
      <c r="M34" s="6"/>
      <c r="N34" s="25" t="s">
        <v>48</v>
      </c>
      <c r="O34" s="6">
        <f>O32</f>
        <v>0</v>
      </c>
    </row>
    <row r="35" spans="9:15" ht="17.25" x14ac:dyDescent="0.4">
      <c r="N35" s="25" t="s">
        <v>49</v>
      </c>
      <c r="O35" s="26">
        <f>-'Test Year Severance Expense'!G28</f>
        <v>-50606.05</v>
      </c>
    </row>
    <row r="36" spans="9:15" x14ac:dyDescent="0.25">
      <c r="N36" s="25" t="s">
        <v>50</v>
      </c>
      <c r="O36" s="6">
        <f>SUM(O34:O35)</f>
        <v>-50606.05</v>
      </c>
    </row>
  </sheetData>
  <mergeCells count="1">
    <mergeCell ref="A1:O1"/>
  </mergeCells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>
      <selection activeCell="G28" sqref="G28"/>
    </sheetView>
  </sheetViews>
  <sheetFormatPr defaultRowHeight="15" x14ac:dyDescent="0.25"/>
  <cols>
    <col min="2" max="2" width="8" bestFit="1" customWidth="1"/>
    <col min="3" max="3" width="8.140625" bestFit="1" customWidth="1"/>
    <col min="4" max="7" width="12.7109375" customWidth="1"/>
  </cols>
  <sheetData>
    <row r="1" spans="1:7" x14ac:dyDescent="0.25">
      <c r="A1" s="31" t="s">
        <v>46</v>
      </c>
      <c r="B1" s="31"/>
      <c r="C1" s="31"/>
      <c r="D1" s="31"/>
      <c r="E1" s="31"/>
      <c r="F1" s="31"/>
      <c r="G1" s="31"/>
    </row>
    <row r="2" spans="1:7" x14ac:dyDescent="0.25">
      <c r="A2" s="8" t="s">
        <v>30</v>
      </c>
      <c r="B2" s="8" t="s">
        <v>31</v>
      </c>
      <c r="C2" s="8" t="s">
        <v>32</v>
      </c>
      <c r="D2" s="8">
        <v>4081002</v>
      </c>
      <c r="E2" s="9">
        <v>9260027</v>
      </c>
      <c r="F2" s="9" t="s">
        <v>33</v>
      </c>
      <c r="G2" s="10" t="s">
        <v>34</v>
      </c>
    </row>
    <row r="3" spans="1:7" x14ac:dyDescent="0.25">
      <c r="A3" s="11" t="s">
        <v>35</v>
      </c>
      <c r="B3" s="28"/>
      <c r="C3" s="11" t="s">
        <v>36</v>
      </c>
      <c r="D3" s="12">
        <v>-1203.81</v>
      </c>
      <c r="E3" s="13"/>
      <c r="F3" s="13">
        <v>4264</v>
      </c>
      <c r="G3" s="14">
        <v>3060.19</v>
      </c>
    </row>
    <row r="4" spans="1:7" x14ac:dyDescent="0.25">
      <c r="A4" s="15"/>
      <c r="B4" s="29"/>
      <c r="C4" s="16" t="s">
        <v>37</v>
      </c>
      <c r="D4" s="17">
        <v>212.86</v>
      </c>
      <c r="E4" s="18"/>
      <c r="F4" s="18">
        <v>2101.6</v>
      </c>
      <c r="G4" s="19">
        <v>2314.46</v>
      </c>
    </row>
    <row r="5" spans="1:7" x14ac:dyDescent="0.25">
      <c r="A5" s="15"/>
      <c r="B5" s="28"/>
      <c r="C5" s="11" t="s">
        <v>36</v>
      </c>
      <c r="D5" s="12">
        <v>-2409.79</v>
      </c>
      <c r="E5" s="13"/>
      <c r="F5" s="13">
        <v>2042.4</v>
      </c>
      <c r="G5" s="14">
        <v>-367.38999999999987</v>
      </c>
    </row>
    <row r="6" spans="1:7" x14ac:dyDescent="0.25">
      <c r="A6" s="15"/>
      <c r="B6" s="29"/>
      <c r="C6" s="16" t="s">
        <v>38</v>
      </c>
      <c r="D6" s="17">
        <v>869.14</v>
      </c>
      <c r="E6" s="18"/>
      <c r="F6" s="18">
        <v>2101.6</v>
      </c>
      <c r="G6" s="19">
        <v>2970.74</v>
      </c>
    </row>
    <row r="7" spans="1:7" x14ac:dyDescent="0.25">
      <c r="A7" s="15"/>
      <c r="B7" s="28"/>
      <c r="C7" s="11" t="s">
        <v>36</v>
      </c>
      <c r="D7" s="12">
        <v>-989.47</v>
      </c>
      <c r="E7" s="13">
        <v>254.38</v>
      </c>
      <c r="F7" s="13">
        <v>17146.61</v>
      </c>
      <c r="G7" s="14">
        <v>16411.52</v>
      </c>
    </row>
    <row r="8" spans="1:7" x14ac:dyDescent="0.25">
      <c r="A8" s="15"/>
      <c r="B8" s="29"/>
      <c r="C8" s="16" t="s">
        <v>39</v>
      </c>
      <c r="D8" s="17"/>
      <c r="E8" s="18">
        <v>381.57</v>
      </c>
      <c r="F8" s="18"/>
      <c r="G8" s="19">
        <v>381.57</v>
      </c>
    </row>
    <row r="9" spans="1:7" x14ac:dyDescent="0.25">
      <c r="A9" s="15"/>
      <c r="B9" s="29"/>
      <c r="C9" s="16" t="s">
        <v>40</v>
      </c>
      <c r="D9" s="17"/>
      <c r="E9" s="18">
        <v>254.38</v>
      </c>
      <c r="F9" s="18"/>
      <c r="G9" s="19">
        <v>254.38</v>
      </c>
    </row>
    <row r="10" spans="1:7" x14ac:dyDescent="0.25">
      <c r="A10" s="15"/>
      <c r="B10" s="29"/>
      <c r="C10" s="16" t="s">
        <v>37</v>
      </c>
      <c r="D10" s="17"/>
      <c r="E10" s="18">
        <v>254.38</v>
      </c>
      <c r="F10" s="18"/>
      <c r="G10" s="19">
        <v>254.38</v>
      </c>
    </row>
    <row r="11" spans="1:7" x14ac:dyDescent="0.25">
      <c r="A11" s="15"/>
      <c r="B11" s="29"/>
      <c r="C11" s="16" t="s">
        <v>38</v>
      </c>
      <c r="D11" s="17"/>
      <c r="E11" s="18">
        <v>254.38</v>
      </c>
      <c r="F11" s="18"/>
      <c r="G11" s="19">
        <v>254.38</v>
      </c>
    </row>
    <row r="12" spans="1:7" x14ac:dyDescent="0.25">
      <c r="A12" s="15"/>
      <c r="B12" s="29"/>
      <c r="C12" s="16" t="s">
        <v>41</v>
      </c>
      <c r="D12" s="17"/>
      <c r="E12" s="18">
        <v>254.38</v>
      </c>
      <c r="F12" s="18"/>
      <c r="G12" s="19">
        <v>254.38</v>
      </c>
    </row>
    <row r="13" spans="1:7" x14ac:dyDescent="0.25">
      <c r="A13" s="15"/>
      <c r="B13" s="29"/>
      <c r="C13" s="16" t="s">
        <v>42</v>
      </c>
      <c r="D13" s="17">
        <v>5205.8100000000004</v>
      </c>
      <c r="E13" s="18">
        <v>139.91</v>
      </c>
      <c r="F13" s="18">
        <v>-14414.64</v>
      </c>
      <c r="G13" s="19">
        <v>-9068.9199999999983</v>
      </c>
    </row>
    <row r="14" spans="1:7" x14ac:dyDescent="0.25">
      <c r="A14" s="15"/>
      <c r="B14" s="28"/>
      <c r="C14" s="11" t="s">
        <v>36</v>
      </c>
      <c r="D14" s="12">
        <v>-3927.24</v>
      </c>
      <c r="E14" s="13"/>
      <c r="F14" s="13">
        <v>6041.87</v>
      </c>
      <c r="G14" s="14">
        <v>2114.63</v>
      </c>
    </row>
    <row r="15" spans="1:7" x14ac:dyDescent="0.25">
      <c r="A15" s="15"/>
      <c r="B15" s="29"/>
      <c r="C15" s="16" t="s">
        <v>43</v>
      </c>
      <c r="D15" s="17">
        <v>4606.1099999999997</v>
      </c>
      <c r="E15" s="18"/>
      <c r="F15" s="18">
        <v>2832.3</v>
      </c>
      <c r="G15" s="19">
        <v>7438.41</v>
      </c>
    </row>
    <row r="16" spans="1:7" x14ac:dyDescent="0.25">
      <c r="A16" s="15"/>
      <c r="B16" s="28"/>
      <c r="C16" s="11" t="s">
        <v>36</v>
      </c>
      <c r="D16" s="12">
        <v>-2284.96</v>
      </c>
      <c r="E16" s="13">
        <v>197.41</v>
      </c>
      <c r="F16" s="13">
        <v>9894.19</v>
      </c>
      <c r="G16" s="14">
        <v>7806.64</v>
      </c>
    </row>
    <row r="17" spans="1:7" x14ac:dyDescent="0.25">
      <c r="A17" s="15"/>
      <c r="B17" s="29"/>
      <c r="C17" s="16" t="s">
        <v>39</v>
      </c>
      <c r="D17" s="17"/>
      <c r="E17" s="18">
        <v>343.32</v>
      </c>
      <c r="F17" s="18"/>
      <c r="G17" s="19">
        <v>343.32</v>
      </c>
    </row>
    <row r="18" spans="1:7" x14ac:dyDescent="0.25">
      <c r="A18" s="15"/>
      <c r="B18" s="29"/>
      <c r="C18" s="16" t="s">
        <v>40</v>
      </c>
      <c r="D18" s="17"/>
      <c r="E18" s="18">
        <v>228.88</v>
      </c>
      <c r="F18" s="18"/>
      <c r="G18" s="19">
        <v>228.88</v>
      </c>
    </row>
    <row r="19" spans="1:7" x14ac:dyDescent="0.25">
      <c r="A19" s="15"/>
      <c r="B19" s="29"/>
      <c r="C19" s="16" t="s">
        <v>37</v>
      </c>
      <c r="D19" s="17"/>
      <c r="E19" s="18">
        <v>228.88</v>
      </c>
      <c r="F19" s="18"/>
      <c r="G19" s="19">
        <v>228.88</v>
      </c>
    </row>
    <row r="20" spans="1:7" x14ac:dyDescent="0.25">
      <c r="A20" s="15"/>
      <c r="B20" s="29"/>
      <c r="C20" s="16" t="s">
        <v>38</v>
      </c>
      <c r="D20" s="17"/>
      <c r="E20" s="18">
        <v>228.88</v>
      </c>
      <c r="F20" s="18"/>
      <c r="G20" s="19">
        <v>228.88</v>
      </c>
    </row>
    <row r="21" spans="1:7" x14ac:dyDescent="0.25">
      <c r="A21" s="15"/>
      <c r="B21" s="29"/>
      <c r="C21" s="16" t="s">
        <v>41</v>
      </c>
      <c r="D21" s="17"/>
      <c r="E21" s="18">
        <v>228.88</v>
      </c>
      <c r="F21" s="18"/>
      <c r="G21" s="19">
        <v>228.88</v>
      </c>
    </row>
    <row r="22" spans="1:7" x14ac:dyDescent="0.25">
      <c r="A22" s="15"/>
      <c r="B22" s="29"/>
      <c r="C22" s="16" t="s">
        <v>42</v>
      </c>
      <c r="D22" s="17"/>
      <c r="E22" s="18">
        <v>343.32</v>
      </c>
      <c r="F22" s="18"/>
      <c r="G22" s="19">
        <v>343.32</v>
      </c>
    </row>
    <row r="23" spans="1:7" x14ac:dyDescent="0.25">
      <c r="A23" s="15"/>
      <c r="B23" s="29"/>
      <c r="C23" s="16" t="s">
        <v>44</v>
      </c>
      <c r="D23" s="17">
        <v>4867.8599999999997</v>
      </c>
      <c r="E23" s="18">
        <v>114.44</v>
      </c>
      <c r="F23" s="18">
        <v>-4387.0200000000004</v>
      </c>
      <c r="G23" s="19">
        <v>595.27999999999884</v>
      </c>
    </row>
    <row r="24" spans="1:7" x14ac:dyDescent="0.25">
      <c r="A24" s="15"/>
      <c r="B24" s="28"/>
      <c r="C24" s="11" t="s">
        <v>36</v>
      </c>
      <c r="D24" s="12">
        <v>6318.56</v>
      </c>
      <c r="E24" s="13"/>
      <c r="F24" s="13">
        <v>2392.2199999999998</v>
      </c>
      <c r="G24" s="14">
        <v>8710.7800000000007</v>
      </c>
    </row>
    <row r="25" spans="1:7" x14ac:dyDescent="0.25">
      <c r="A25" s="15"/>
      <c r="B25" s="28"/>
      <c r="C25" s="11" t="s">
        <v>36</v>
      </c>
      <c r="D25" s="12">
        <v>-1871.81</v>
      </c>
      <c r="E25" s="13"/>
      <c r="F25" s="13">
        <v>2638.93</v>
      </c>
      <c r="G25" s="14">
        <v>767.11999999999989</v>
      </c>
    </row>
    <row r="26" spans="1:7" x14ac:dyDescent="0.25">
      <c r="A26" s="15"/>
      <c r="B26" s="29"/>
      <c r="C26" s="16" t="s">
        <v>37</v>
      </c>
      <c r="D26" s="17">
        <v>1532.78</v>
      </c>
      <c r="E26" s="18"/>
      <c r="F26" s="18">
        <v>3318.56</v>
      </c>
      <c r="G26" s="19">
        <v>4851.34</v>
      </c>
    </row>
    <row r="27" spans="1:7" x14ac:dyDescent="0.25">
      <c r="A27" s="11" t="s">
        <v>45</v>
      </c>
      <c r="B27" s="20"/>
      <c r="C27" s="20"/>
      <c r="D27" s="12">
        <v>10926.04</v>
      </c>
      <c r="E27" s="13">
        <v>3707.3900000000012</v>
      </c>
      <c r="F27" s="13">
        <v>35972.620000000003</v>
      </c>
      <c r="G27" s="14">
        <v>50606.05</v>
      </c>
    </row>
    <row r="28" spans="1:7" x14ac:dyDescent="0.25">
      <c r="A28" s="21" t="s">
        <v>34</v>
      </c>
      <c r="B28" s="22"/>
      <c r="C28" s="22"/>
      <c r="D28" s="23">
        <v>10926.04</v>
      </c>
      <c r="E28" s="24">
        <v>3707.3900000000012</v>
      </c>
      <c r="F28" s="24">
        <v>35972.620000000003</v>
      </c>
      <c r="G28" s="35">
        <v>50606.05</v>
      </c>
    </row>
  </sheetData>
  <mergeCells count="1">
    <mergeCell ref="A1:G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Big Sandy Severances</vt:lpstr>
      <vt:lpstr>Test Year Severance Expense</vt:lpstr>
      <vt:lpstr>Big_Sandy_severances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Thornton</dc:creator>
  <cp:lastModifiedBy>Andy Carlin</cp:lastModifiedBy>
  <cp:lastPrinted>2017-08-23T15:28:24Z</cp:lastPrinted>
  <dcterms:created xsi:type="dcterms:W3CDTF">2017-08-18T20:27:09Z</dcterms:created>
  <dcterms:modified xsi:type="dcterms:W3CDTF">2017-08-24T00:02:50Z</dcterms:modified>
</cp:coreProperties>
</file>