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M42" i="1" l="1"/>
  <c r="K42" i="1"/>
  <c r="I42" i="1"/>
  <c r="H42" i="1"/>
  <c r="G42" i="1"/>
  <c r="E42" i="1"/>
  <c r="D42" i="1"/>
  <c r="C42" i="1"/>
  <c r="M41" i="1"/>
  <c r="K41" i="1"/>
  <c r="I41" i="1"/>
  <c r="E41" i="1"/>
  <c r="M40" i="1"/>
  <c r="K40" i="1"/>
  <c r="I40" i="1"/>
  <c r="E40" i="1"/>
  <c r="M39" i="1"/>
  <c r="K39" i="1"/>
  <c r="I39" i="1"/>
  <c r="E39" i="1"/>
  <c r="M38" i="1"/>
  <c r="K38" i="1"/>
  <c r="I38" i="1"/>
  <c r="E38" i="1"/>
  <c r="M37" i="1"/>
  <c r="K37" i="1"/>
  <c r="I37" i="1"/>
  <c r="E37" i="1"/>
  <c r="M36" i="1"/>
  <c r="K36" i="1"/>
  <c r="I36" i="1"/>
  <c r="E36" i="1"/>
  <c r="M35" i="1"/>
  <c r="K35" i="1"/>
  <c r="I35" i="1"/>
  <c r="E35" i="1"/>
  <c r="M34" i="1"/>
  <c r="K34" i="1"/>
  <c r="I34" i="1"/>
  <c r="E34" i="1"/>
  <c r="M33" i="1"/>
  <c r="K33" i="1"/>
  <c r="I33" i="1"/>
  <c r="E33" i="1"/>
  <c r="M32" i="1"/>
  <c r="K32" i="1"/>
  <c r="I32" i="1"/>
  <c r="E32" i="1"/>
  <c r="M31" i="1"/>
  <c r="K31" i="1"/>
  <c r="I31" i="1"/>
  <c r="E31" i="1"/>
  <c r="M30" i="1"/>
  <c r="K30" i="1"/>
  <c r="I30" i="1"/>
  <c r="E30" i="1"/>
  <c r="M29" i="1"/>
  <c r="K29" i="1"/>
  <c r="I29" i="1"/>
  <c r="E29" i="1"/>
  <c r="M28" i="1"/>
  <c r="K28" i="1"/>
  <c r="I28" i="1"/>
  <c r="E28" i="1"/>
  <c r="M27" i="1"/>
  <c r="K27" i="1"/>
  <c r="I27" i="1"/>
  <c r="E27" i="1"/>
  <c r="M26" i="1"/>
  <c r="K26" i="1"/>
  <c r="I26" i="1"/>
  <c r="E26" i="1"/>
  <c r="M25" i="1"/>
  <c r="K25" i="1"/>
  <c r="I25" i="1"/>
  <c r="E25" i="1"/>
  <c r="M24" i="1"/>
  <c r="K24" i="1"/>
  <c r="I24" i="1"/>
  <c r="E24" i="1"/>
  <c r="M23" i="1"/>
  <c r="K23" i="1"/>
  <c r="I23" i="1"/>
  <c r="E23" i="1"/>
  <c r="M22" i="1"/>
  <c r="K22" i="1"/>
  <c r="I22" i="1"/>
  <c r="E22" i="1"/>
  <c r="M21" i="1"/>
  <c r="K21" i="1"/>
  <c r="I21" i="1"/>
  <c r="E21" i="1"/>
  <c r="M20" i="1"/>
  <c r="K20" i="1"/>
  <c r="I20" i="1"/>
  <c r="E20" i="1"/>
  <c r="M19" i="1"/>
  <c r="K19" i="1"/>
  <c r="I19" i="1"/>
  <c r="E19" i="1"/>
  <c r="M18" i="1"/>
  <c r="K18" i="1"/>
  <c r="I18" i="1"/>
  <c r="E18" i="1"/>
  <c r="M17" i="1"/>
  <c r="K17" i="1"/>
  <c r="I17" i="1"/>
  <c r="E17" i="1"/>
  <c r="M16" i="1"/>
  <c r="K16" i="1"/>
  <c r="I16" i="1"/>
  <c r="E16" i="1"/>
  <c r="M15" i="1"/>
  <c r="K15" i="1"/>
  <c r="I15" i="1"/>
  <c r="E15" i="1"/>
  <c r="M14" i="1"/>
  <c r="K14" i="1"/>
  <c r="I14" i="1"/>
  <c r="E14" i="1"/>
  <c r="M13" i="1"/>
  <c r="K13" i="1"/>
  <c r="I13" i="1"/>
  <c r="E13" i="1"/>
  <c r="M12" i="1"/>
  <c r="K12" i="1"/>
  <c r="I12" i="1"/>
  <c r="E12" i="1"/>
  <c r="M11" i="1"/>
  <c r="K11" i="1"/>
  <c r="I11" i="1"/>
  <c r="E11" i="1"/>
  <c r="M10" i="1"/>
  <c r="K10" i="1"/>
  <c r="I10" i="1"/>
  <c r="E10" i="1"/>
  <c r="M9" i="1"/>
  <c r="K9" i="1"/>
  <c r="I9" i="1"/>
  <c r="E9" i="1"/>
  <c r="M8" i="1"/>
  <c r="K8" i="1"/>
  <c r="I8" i="1"/>
  <c r="E8" i="1"/>
  <c r="M7" i="1"/>
  <c r="K7" i="1"/>
  <c r="I7" i="1"/>
  <c r="E7" i="1"/>
  <c r="M6" i="1"/>
  <c r="K6" i="1"/>
  <c r="I6" i="1"/>
  <c r="E6" i="1"/>
  <c r="M5" i="1"/>
  <c r="K5" i="1"/>
  <c r="I5" i="1"/>
  <c r="E5" i="1"/>
</calcChain>
</file>

<file path=xl/sharedStrings.xml><?xml version="1.0" encoding="utf-8"?>
<sst xmlns="http://schemas.openxmlformats.org/spreadsheetml/2006/main" count="51" uniqueCount="50">
  <si>
    <t>2014 -2015 Electric Disconnections and Reconnections High Poverty Zip Codes Highlighted</t>
  </si>
  <si>
    <t>Residential Electric Only Customers from LG&amp;E Response to ACM 1-10(a)</t>
  </si>
  <si>
    <t>Residential Comibined Electric &amp; Gas Customers from LG&amp;E Response to ACM 1-10(b)</t>
  </si>
  <si>
    <t>Residential Combined Electric &amp; Gas Customers from LG&amp;E Response to ACM 1-10(b)</t>
  </si>
  <si>
    <t>Total Reconnects Electric Only and Combined Customers</t>
  </si>
  <si>
    <t>40023</t>
  </si>
  <si>
    <t>40027</t>
  </si>
  <si>
    <t>40041</t>
  </si>
  <si>
    <t>40059</t>
  </si>
  <si>
    <t>40118</t>
  </si>
  <si>
    <t>40202</t>
  </si>
  <si>
    <t>40203</t>
  </si>
  <si>
    <t>40204</t>
  </si>
  <si>
    <t>40205</t>
  </si>
  <si>
    <t>40206</t>
  </si>
  <si>
    <t>40207</t>
  </si>
  <si>
    <t>40208</t>
  </si>
  <si>
    <t>40209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</si>
  <si>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</si>
  <si>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</si>
  <si>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</si>
  <si>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</si>
  <si>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</si>
  <si>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</si>
  <si>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</si>
  <si>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</si>
  <si>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</si>
  <si>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</si>
  <si>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</si>
  <si>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40222</t>
  </si>
  <si>
    <t>40223</t>
  </si>
  <si>
    <t>40228</t>
  </si>
  <si>
    <t>40229</t>
  </si>
  <si>
    <t>40241</t>
  </si>
  <si>
    <t>40242</t>
  </si>
  <si>
    <t>40243</t>
  </si>
  <si>
    <t>40245</t>
  </si>
  <si>
    <t>40258</t>
  </si>
  <si>
    <t>40272</t>
  </si>
  <si>
    <t>40291</t>
  </si>
  <si>
    <t>40299</t>
  </si>
  <si>
    <t>Jefferson Co.</t>
  </si>
  <si>
    <t>Total disconnects Electric Only and Combined Customers</t>
  </si>
  <si>
    <t>Difference</t>
  </si>
  <si>
    <t xml:space="preserve"> Number of Disconnects minus Number of Reconnects</t>
  </si>
  <si>
    <t>Non-Reconnection rate</t>
  </si>
  <si>
    <t>Difference over total number of disconnections</t>
  </si>
  <si>
    <t xml:space="preserve"> 7/1/2014-6/30/2015 Number of Disconnects</t>
  </si>
  <si>
    <t>7/1/2014-6/30/2015 Number of Reconnects</t>
  </si>
  <si>
    <t>Jefferson Co.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</si>
</sst>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/>
    <xf numFmtId="164" fontId="4" fillId="0" borderId="0" xfId="1" applyNumberFormat="1" applyFont="1" applyBorder="1"/>
    <xf numFmtId="0" fontId="3" fillId="0" borderId="4" xfId="0" applyFont="1" applyBorder="1" applyAlignment="1">
      <alignment wrapText="1"/>
    </xf>
    <xf numFmtId="0" fontId="4" fillId="0" borderId="0" xfId="0" applyFont="1" applyBorder="1"/>
    <xf numFmtId="164" fontId="4" fillId="0" borderId="4" xfId="1" applyNumberFormat="1" applyFont="1" applyBorder="1"/>
    <xf numFmtId="0" fontId="4" fillId="0" borderId="1" xfId="0" applyFont="1" applyFill="1" applyBorder="1"/>
    <xf numFmtId="164" fontId="4" fillId="0" borderId="1" xfId="1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/>
    <xf numFmtId="2" fontId="4" fillId="2" borderId="1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164" fontId="3" fillId="0" borderId="1" xfId="1" applyNumberFormat="1" applyFont="1" applyFill="1" applyBorder="1"/>
    <xf numFmtId="3" fontId="3" fillId="0" borderId="1" xfId="0" applyNumberFormat="1" applyFont="1" applyBorder="1"/>
    <xf numFmtId="3" fontId="4" fillId="0" borderId="0" xfId="0" applyNumberFormat="1" applyFont="1" applyBorder="1"/>
    <xf numFmtId="0" fontId="3" fillId="0" borderId="1" xfId="0" applyNumberFormat="1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164" fontId="3" fillId="0" borderId="0" xfId="1" applyNumberFormat="1" applyFont="1" applyFill="1" applyBorder="1"/>
    <xf numFmtId="0" fontId="3" fillId="0" borderId="1" xfId="0" applyFont="1" applyFill="1" applyBorder="1" applyAlignment="1">
      <alignment horizontal="center"/>
    </xf>
    <xf numFmtId="164" fontId="4" fillId="0" borderId="0" xfId="1" applyNumberFormat="1" applyFont="1" applyFill="1" applyBorder="1"/>
    <xf numFmtId="164" fontId="4" fillId="0" borderId="4" xfId="1" applyNumberFormat="1" applyFont="1" applyFill="1" applyBorder="1"/>
    <xf numFmtId="0" fontId="4" fillId="0" borderId="0" xfId="0" applyFont="1" applyFill="1" applyBorder="1"/>
    <xf numFmtId="164" fontId="4" fillId="0" borderId="1" xfId="1" applyNumberFormat="1" applyFont="1" applyFill="1" applyBorder="1"/>
    <xf numFmtId="0" fontId="3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view="pageLayout" topLeftCell="G18" zoomScaleNormal="100" workbookViewId="0">
      <selection activeCell="C4" sqref="C4"/>
    </sheetView>
  </sheetViews>
  <sheetFormatPr defaultRowHeight="15" x14ac:dyDescent="0.25"/>
  <cols>
    <col min="2" max="2" width="3.42578125" customWidth="1"/>
    <col min="3" max="3" width="20.85546875" customWidth="1"/>
    <col min="4" max="4" width="20.140625" customWidth="1"/>
    <col min="5" max="5" width="19.140625" customWidth="1"/>
    <col min="6" max="6" width="3" customWidth="1"/>
    <col min="7" max="7" width="19.140625" customWidth="1"/>
    <col min="8" max="8" width="22.28515625" customWidth="1"/>
    <col min="9" max="9" width="15.28515625" customWidth="1"/>
    <col min="10" max="10" width="4.140625" customWidth="1"/>
    <col min="11" max="11" width="15.85546875" customWidth="1"/>
    <col min="12" max="12" width="3.28515625" customWidth="1"/>
    <col min="13" max="13" width="18.5703125" customWidth="1"/>
  </cols>
  <sheetData>
    <row r="1" spans="1:13" ht="18.7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28"/>
      <c r="B2" s="2"/>
      <c r="C2" s="35" t="s">
        <v>47</v>
      </c>
      <c r="D2" s="35"/>
      <c r="E2" s="35"/>
      <c r="F2" s="2"/>
      <c r="G2" s="35" t="s">
        <v>48</v>
      </c>
      <c r="H2" s="35"/>
      <c r="I2" s="35"/>
      <c r="J2" s="1"/>
      <c r="K2" s="25" t="s">
        <v>43</v>
      </c>
      <c r="L2" s="1"/>
      <c r="M2" s="25" t="s">
        <v>45</v>
      </c>
    </row>
    <row r="3" spans="1:13" ht="56.25" customHeight="1" x14ac:dyDescent="0.25">
      <c r="A3" s="33" t="s">
        <v>49</v>
      </c>
      <c r="B3" s="2"/>
      <c r="C3" s="3" t="s">
        <v>1</v>
      </c>
      <c r="D3" s="3" t="s">
        <v>2</v>
      </c>
      <c r="E3" s="4" t="s">
        <v>42</v>
      </c>
      <c r="F3" s="5"/>
      <c r="G3" s="3" t="s">
        <v>1</v>
      </c>
      <c r="H3" s="3" t="s">
        <v>3</v>
      </c>
      <c r="I3" s="4" t="s">
        <v>4</v>
      </c>
      <c r="J3" s="1"/>
      <c r="K3" s="6" t="s">
        <v>44</v>
      </c>
      <c r="L3" s="7"/>
      <c r="M3" s="4" t="s">
        <v>46</v>
      </c>
    </row>
    <row r="4" spans="1:13" x14ac:dyDescent="0.25">
      <c r="A4" s="8"/>
      <c r="B4" s="9"/>
      <c r="C4" s="10"/>
      <c r="D4" s="10"/>
      <c r="E4" s="6"/>
      <c r="F4" s="11"/>
      <c r="G4" s="10"/>
      <c r="H4" s="10"/>
      <c r="I4" s="6"/>
      <c r="J4" s="11"/>
      <c r="K4" s="6"/>
      <c r="L4" s="11"/>
      <c r="M4" s="6"/>
    </row>
    <row r="5" spans="1:13" x14ac:dyDescent="0.25">
      <c r="A5" s="8" t="s">
        <v>5</v>
      </c>
      <c r="B5" s="9"/>
      <c r="C5" s="8">
        <v>25</v>
      </c>
      <c r="D5" s="12">
        <v>13</v>
      </c>
      <c r="E5" s="8">
        <f t="shared" ref="E5:E41" ca="1" si="0">SUM(C5:D5)</f>
        <v>38</v>
      </c>
      <c r="F5" s="11"/>
      <c r="G5" s="13">
        <v>24</v>
      </c>
      <c r="H5" s="14">
        <v>12</v>
      </c>
      <c r="I5" s="8">
        <f t="shared" ref="I5:I41" ca="1" si="1">SUM(G5:H5)</f>
        <v>36</v>
      </c>
      <c r="J5" s="11"/>
      <c r="K5" s="8">
        <f t="shared" ref="K5:K41" ca="1" si="2">E5-I5</f>
        <v>2</v>
      </c>
      <c r="L5" s="11"/>
      <c r="M5" s="15">
        <f t="shared" ref="M5:M42" ca="1" si="3">K5/E5</f>
        <v>5.2631578947368418E-2</v>
      </c>
    </row>
    <row r="6" spans="1:13" x14ac:dyDescent="0.25">
      <c r="A6" s="16">
        <v>40025</v>
      </c>
      <c r="B6" s="9"/>
      <c r="C6" s="8"/>
      <c r="D6" s="12">
        <v>1</v>
      </c>
      <c r="E6" s="8">
        <f t="shared" ca="1" si="0"/>
        <v>1</v>
      </c>
      <c r="F6" s="11"/>
      <c r="G6" s="13"/>
      <c r="H6" s="14">
        <v>1</v>
      </c>
      <c r="I6" s="8">
        <f t="shared" ca="1" si="1"/>
        <v>1</v>
      </c>
      <c r="J6" s="11"/>
      <c r="K6" s="8">
        <f t="shared" ca="1" si="2"/>
        <v>0</v>
      </c>
      <c r="L6" s="11"/>
      <c r="M6" s="15">
        <f t="shared" ca="1" si="3"/>
        <v>0</v>
      </c>
    </row>
    <row r="7" spans="1:13" x14ac:dyDescent="0.25">
      <c r="A7" s="8" t="s">
        <v>6</v>
      </c>
      <c r="B7" s="9"/>
      <c r="C7" s="8">
        <v>1</v>
      </c>
      <c r="D7" s="12"/>
      <c r="E7" s="8">
        <f t="shared" ca="1" si="0"/>
        <v>1</v>
      </c>
      <c r="F7" s="11"/>
      <c r="G7" s="13">
        <v>1</v>
      </c>
      <c r="H7" s="14"/>
      <c r="I7" s="8">
        <f t="shared" ca="1" si="1"/>
        <v>1</v>
      </c>
      <c r="J7" s="11"/>
      <c r="K7" s="8">
        <f t="shared" ca="1" si="2"/>
        <v>0</v>
      </c>
      <c r="L7" s="11"/>
      <c r="M7" s="15">
        <f t="shared" ca="1" si="3"/>
        <v>0</v>
      </c>
    </row>
    <row r="8" spans="1:13" x14ac:dyDescent="0.25">
      <c r="A8" s="8" t="s">
        <v>7</v>
      </c>
      <c r="B8" s="9"/>
      <c r="C8" s="8">
        <v>3</v>
      </c>
      <c r="D8" s="12"/>
      <c r="E8" s="8">
        <f t="shared" ca="1" si="0"/>
        <v>3</v>
      </c>
      <c r="F8" s="11"/>
      <c r="G8" s="13">
        <v>3</v>
      </c>
      <c r="H8" s="14"/>
      <c r="I8" s="8">
        <f t="shared" ca="1" si="1"/>
        <v>3</v>
      </c>
      <c r="J8" s="11"/>
      <c r="K8" s="8">
        <f t="shared" ca="1" si="2"/>
        <v>0</v>
      </c>
      <c r="L8" s="11"/>
      <c r="M8" s="15">
        <f t="shared" ca="1" si="3"/>
        <v>0</v>
      </c>
    </row>
    <row r="9" spans="1:13" x14ac:dyDescent="0.25">
      <c r="A9" s="8" t="s">
        <v>8</v>
      </c>
      <c r="B9" s="9"/>
      <c r="C9" s="8">
        <v>76</v>
      </c>
      <c r="D9" s="12">
        <v>300</v>
      </c>
      <c r="E9" s="8">
        <f t="shared" ca="1" si="0"/>
        <v>376</v>
      </c>
      <c r="F9" s="11"/>
      <c r="G9" s="13">
        <v>59</v>
      </c>
      <c r="H9" s="14">
        <v>285</v>
      </c>
      <c r="I9" s="8">
        <f t="shared" ca="1" si="1"/>
        <v>344</v>
      </c>
      <c r="J9" s="11"/>
      <c r="K9" s="8">
        <f t="shared" ca="1" si="2"/>
        <v>32</v>
      </c>
      <c r="L9" s="11"/>
      <c r="M9" s="15">
        <f t="shared" ca="1" si="3"/>
        <v>8.5106382978723402E-2</v>
      </c>
    </row>
    <row r="10" spans="1:13" x14ac:dyDescent="0.25">
      <c r="A10" s="8" t="s">
        <v>9</v>
      </c>
      <c r="B10" s="9"/>
      <c r="C10" s="8">
        <v>287</v>
      </c>
      <c r="D10" s="12">
        <v>591</v>
      </c>
      <c r="E10" s="8">
        <f t="shared" ca="1" si="0"/>
        <v>878</v>
      </c>
      <c r="F10" s="11"/>
      <c r="G10" s="13">
        <v>253</v>
      </c>
      <c r="H10" s="14">
        <v>514</v>
      </c>
      <c r="I10" s="8">
        <f t="shared" ca="1" si="1"/>
        <v>767</v>
      </c>
      <c r="J10" s="11"/>
      <c r="K10" s="8">
        <f t="shared" ca="1" si="2"/>
        <v>111</v>
      </c>
      <c r="L10" s="11"/>
      <c r="M10" s="15">
        <f t="shared" ca="1" si="3"/>
        <v>0.1264236902050114</v>
      </c>
    </row>
    <row r="11" spans="1:13" x14ac:dyDescent="0.25">
      <c r="A11" s="17" t="s">
        <v>10</v>
      </c>
      <c r="B11" s="29"/>
      <c r="C11" s="13">
        <v>131</v>
      </c>
      <c r="D11" s="30">
        <v>194</v>
      </c>
      <c r="E11" s="17">
        <f t="shared" ca="1" si="0"/>
        <v>325</v>
      </c>
      <c r="F11" s="31"/>
      <c r="G11" s="13">
        <v>114</v>
      </c>
      <c r="H11" s="32">
        <v>171</v>
      </c>
      <c r="I11" s="17">
        <f t="shared" ca="1" si="1"/>
        <v>285</v>
      </c>
      <c r="J11" s="31"/>
      <c r="K11" s="17">
        <f t="shared" ca="1" si="2"/>
        <v>40</v>
      </c>
      <c r="L11" s="31"/>
      <c r="M11" s="18">
        <f t="shared" ca="1" si="3"/>
        <v>0.12307692307692308</v>
      </c>
    </row>
    <row r="12" spans="1:13" x14ac:dyDescent="0.25">
      <c r="A12" s="17" t="s">
        <v>11</v>
      </c>
      <c r="B12" s="29"/>
      <c r="C12" s="13">
        <v>393</v>
      </c>
      <c r="D12" s="30">
        <v>2111</v>
      </c>
      <c r="E12" s="17">
        <f t="shared" ca="1" si="0"/>
        <v>2504</v>
      </c>
      <c r="F12" s="31"/>
      <c r="G12" s="13">
        <v>305</v>
      </c>
      <c r="H12" s="32">
        <v>1712</v>
      </c>
      <c r="I12" s="17">
        <f t="shared" ca="1" si="1"/>
        <v>2017</v>
      </c>
      <c r="J12" s="31"/>
      <c r="K12" s="17">
        <f t="shared" ca="1" si="2"/>
        <v>487</v>
      </c>
      <c r="L12" s="31"/>
      <c r="M12" s="18">
        <f t="shared" ca="1" si="3"/>
        <v>0.19448881789137379</v>
      </c>
    </row>
    <row r="13" spans="1:13" x14ac:dyDescent="0.25">
      <c r="A13" s="8" t="s">
        <v>12</v>
      </c>
      <c r="B13" s="29"/>
      <c r="C13" s="13">
        <v>148</v>
      </c>
      <c r="D13" s="30">
        <v>1138</v>
      </c>
      <c r="E13" s="8">
        <f t="shared" ca="1" si="0"/>
        <v>1286</v>
      </c>
      <c r="F13" s="31"/>
      <c r="G13" s="13">
        <v>115</v>
      </c>
      <c r="H13" s="32">
        <v>1000</v>
      </c>
      <c r="I13" s="8">
        <f t="shared" ca="1" si="1"/>
        <v>1115</v>
      </c>
      <c r="J13" s="31"/>
      <c r="K13" s="8">
        <f t="shared" ca="1" si="2"/>
        <v>171</v>
      </c>
      <c r="L13" s="31"/>
      <c r="M13" s="15">
        <f t="shared" ca="1" si="3"/>
        <v>0.13297045101088648</v>
      </c>
    </row>
    <row r="14" spans="1:13" x14ac:dyDescent="0.25">
      <c r="A14" s="8" t="s">
        <v>13</v>
      </c>
      <c r="B14" s="29"/>
      <c r="C14" s="13">
        <v>62</v>
      </c>
      <c r="D14" s="30">
        <v>812</v>
      </c>
      <c r="E14" s="8">
        <f t="shared" ca="1" si="0"/>
        <v>874</v>
      </c>
      <c r="F14" s="31"/>
      <c r="G14" s="13">
        <v>56</v>
      </c>
      <c r="H14" s="32">
        <v>755</v>
      </c>
      <c r="I14" s="8">
        <f t="shared" ca="1" si="1"/>
        <v>811</v>
      </c>
      <c r="J14" s="31"/>
      <c r="K14" s="8">
        <f t="shared" ca="1" si="2"/>
        <v>63</v>
      </c>
      <c r="L14" s="31"/>
      <c r="M14" s="15">
        <f t="shared" ca="1" si="3"/>
        <v>7.2082379862700233E-2</v>
      </c>
    </row>
    <row r="15" spans="1:13" x14ac:dyDescent="0.25">
      <c r="A15" s="8" t="s">
        <v>14</v>
      </c>
      <c r="B15" s="29"/>
      <c r="C15" s="13">
        <v>308</v>
      </c>
      <c r="D15" s="30">
        <v>1051</v>
      </c>
      <c r="E15" s="8">
        <f t="shared" ca="1" si="0"/>
        <v>1359</v>
      </c>
      <c r="F15" s="31"/>
      <c r="G15" s="13">
        <v>253</v>
      </c>
      <c r="H15" s="32">
        <v>956</v>
      </c>
      <c r="I15" s="8">
        <f t="shared" ca="1" si="1"/>
        <v>1209</v>
      </c>
      <c r="J15" s="31"/>
      <c r="K15" s="8">
        <f t="shared" ca="1" si="2"/>
        <v>150</v>
      </c>
      <c r="L15" s="31"/>
      <c r="M15" s="15">
        <f t="shared" ca="1" si="3"/>
        <v>0.11037527593818984</v>
      </c>
    </row>
    <row r="16" spans="1:13" x14ac:dyDescent="0.25">
      <c r="A16" s="8" t="s">
        <v>15</v>
      </c>
      <c r="B16" s="29"/>
      <c r="C16" s="13">
        <v>547</v>
      </c>
      <c r="D16" s="30">
        <v>875</v>
      </c>
      <c r="E16" s="8">
        <f t="shared" ca="1" si="0"/>
        <v>1422</v>
      </c>
      <c r="F16" s="31"/>
      <c r="G16" s="13">
        <v>467</v>
      </c>
      <c r="H16" s="32">
        <v>811</v>
      </c>
      <c r="I16" s="8">
        <f t="shared" ca="1" si="1"/>
        <v>1278</v>
      </c>
      <c r="J16" s="31"/>
      <c r="K16" s="8">
        <f t="shared" ca="1" si="2"/>
        <v>144</v>
      </c>
      <c r="L16" s="31"/>
      <c r="M16" s="15">
        <f t="shared" ca="1" si="3"/>
        <v>0.10126582278481013</v>
      </c>
    </row>
    <row r="17" spans="1:13" x14ac:dyDescent="0.25">
      <c r="A17" s="17" t="s">
        <v>16</v>
      </c>
      <c r="B17" s="29"/>
      <c r="C17" s="13">
        <v>170</v>
      </c>
      <c r="D17" s="30">
        <v>1410</v>
      </c>
      <c r="E17" s="17">
        <f t="shared" ca="1" si="0"/>
        <v>1580</v>
      </c>
      <c r="F17" s="31"/>
      <c r="G17" s="13">
        <v>133</v>
      </c>
      <c r="H17" s="32">
        <v>1165</v>
      </c>
      <c r="I17" s="17">
        <f t="shared" ca="1" si="1"/>
        <v>1298</v>
      </c>
      <c r="J17" s="31"/>
      <c r="K17" s="17">
        <f t="shared" ca="1" si="2"/>
        <v>282</v>
      </c>
      <c r="L17" s="31"/>
      <c r="M17" s="18">
        <f t="shared" ca="1" si="3"/>
        <v>0.17848101265822786</v>
      </c>
    </row>
    <row r="18" spans="1:13" x14ac:dyDescent="0.25">
      <c r="A18" s="17" t="s">
        <v>17</v>
      </c>
      <c r="B18" s="29"/>
      <c r="C18" s="13">
        <v>1</v>
      </c>
      <c r="D18" s="30">
        <v>54</v>
      </c>
      <c r="E18" s="17">
        <f t="shared" ca="1" si="0"/>
        <v>55</v>
      </c>
      <c r="F18" s="31"/>
      <c r="G18" s="13">
        <v>1</v>
      </c>
      <c r="H18" s="32">
        <v>40</v>
      </c>
      <c r="I18" s="17">
        <f t="shared" ca="1" si="1"/>
        <v>41</v>
      </c>
      <c r="J18" s="31"/>
      <c r="K18" s="17">
        <f t="shared" ca="1" si="2"/>
        <v>14</v>
      </c>
      <c r="L18" s="31"/>
      <c r="M18" s="18">
        <f t="shared" ca="1" si="3"/>
        <v>0.25454545454545452</v>
      </c>
    </row>
    <row r="19" spans="1:13" x14ac:dyDescent="0.25">
      <c r="A19" s="17" t="s">
        <v>18</v>
      </c>
      <c r="B19" s="29"/>
      <c r="C19" s="13">
        <v>139</v>
      </c>
      <c r="D19" s="30">
        <v>2174</v>
      </c>
      <c r="E19" s="17">
        <f t="shared" ca="1" si="0"/>
        <v>2313</v>
      </c>
      <c r="F19" s="31"/>
      <c r="G19" s="13">
        <v>108</v>
      </c>
      <c r="H19" s="32">
        <v>1764</v>
      </c>
      <c r="I19" s="17">
        <f t="shared" ca="1" si="1"/>
        <v>1872</v>
      </c>
      <c r="J19" s="31"/>
      <c r="K19" s="17">
        <f t="shared" ca="1" si="2"/>
        <v>441</v>
      </c>
      <c r="L19" s="31"/>
      <c r="M19" s="18">
        <f t="shared" ca="1" si="3"/>
        <v>0.19066147859922178</v>
      </c>
    </row>
    <row r="20" spans="1:13" x14ac:dyDescent="0.25">
      <c r="A20" s="17" t="s">
        <v>19</v>
      </c>
      <c r="B20" s="29"/>
      <c r="C20" s="13">
        <v>180</v>
      </c>
      <c r="D20" s="30">
        <v>3852</v>
      </c>
      <c r="E20" s="17">
        <f t="shared" ca="1" si="0"/>
        <v>4032</v>
      </c>
      <c r="F20" s="31"/>
      <c r="G20" s="13">
        <v>140</v>
      </c>
      <c r="H20" s="32">
        <v>3185</v>
      </c>
      <c r="I20" s="17">
        <f t="shared" ca="1" si="1"/>
        <v>3325</v>
      </c>
      <c r="J20" s="31"/>
      <c r="K20" s="17">
        <f t="shared" ca="1" si="2"/>
        <v>707</v>
      </c>
      <c r="L20" s="31"/>
      <c r="M20" s="18">
        <f t="shared" ca="1" si="3"/>
        <v>0.17534722222222221</v>
      </c>
    </row>
    <row r="21" spans="1:13" x14ac:dyDescent="0.25">
      <c r="A21" s="17" t="s">
        <v>20</v>
      </c>
      <c r="B21" s="29"/>
      <c r="C21" s="13">
        <v>147</v>
      </c>
      <c r="D21" s="30">
        <v>2820</v>
      </c>
      <c r="E21" s="17">
        <f t="shared" ca="1" si="0"/>
        <v>2967</v>
      </c>
      <c r="F21" s="31"/>
      <c r="G21" s="13">
        <v>104</v>
      </c>
      <c r="H21" s="32">
        <v>2296</v>
      </c>
      <c r="I21" s="17">
        <f t="shared" ca="1" si="1"/>
        <v>2400</v>
      </c>
      <c r="J21" s="31"/>
      <c r="K21" s="17">
        <f t="shared" ca="1" si="2"/>
        <v>567</v>
      </c>
      <c r="L21" s="31"/>
      <c r="M21" s="18">
        <f t="shared" ca="1" si="3"/>
        <v>0.1911021233569262</v>
      </c>
    </row>
    <row r="22" spans="1:13" x14ac:dyDescent="0.25">
      <c r="A22" s="8" t="s">
        <v>21</v>
      </c>
      <c r="B22" s="29"/>
      <c r="C22" s="13">
        <v>558</v>
      </c>
      <c r="D22" s="30">
        <v>940</v>
      </c>
      <c r="E22" s="8">
        <f t="shared" ca="1" si="0"/>
        <v>1498</v>
      </c>
      <c r="F22" s="31"/>
      <c r="G22" s="13">
        <v>454</v>
      </c>
      <c r="H22" s="32">
        <v>844</v>
      </c>
      <c r="I22" s="8">
        <f t="shared" ca="1" si="1"/>
        <v>1298</v>
      </c>
      <c r="J22" s="31"/>
      <c r="K22" s="8">
        <f t="shared" ca="1" si="2"/>
        <v>200</v>
      </c>
      <c r="L22" s="31"/>
      <c r="M22" s="15">
        <f t="shared" ca="1" si="3"/>
        <v>0.13351134846461948</v>
      </c>
    </row>
    <row r="23" spans="1:13" x14ac:dyDescent="0.25">
      <c r="A23" s="8" t="s">
        <v>22</v>
      </c>
      <c r="B23" s="29"/>
      <c r="C23" s="13">
        <v>1253</v>
      </c>
      <c r="D23" s="30">
        <v>3410</v>
      </c>
      <c r="E23" s="8">
        <f t="shared" ca="1" si="0"/>
        <v>4663</v>
      </c>
      <c r="F23" s="31"/>
      <c r="G23" s="13">
        <v>1015</v>
      </c>
      <c r="H23" s="32">
        <v>2852</v>
      </c>
      <c r="I23" s="8">
        <f t="shared" ca="1" si="1"/>
        <v>3867</v>
      </c>
      <c r="J23" s="31"/>
      <c r="K23" s="8">
        <f t="shared" ca="1" si="2"/>
        <v>796</v>
      </c>
      <c r="L23" s="31"/>
      <c r="M23" s="15">
        <f t="shared" ca="1" si="3"/>
        <v>0.17070555436414325</v>
      </c>
    </row>
    <row r="24" spans="1:13" x14ac:dyDescent="0.25">
      <c r="A24" s="17" t="s">
        <v>23</v>
      </c>
      <c r="B24" s="29"/>
      <c r="C24" s="13">
        <v>162</v>
      </c>
      <c r="D24" s="30">
        <v>2791</v>
      </c>
      <c r="E24" s="17">
        <f t="shared" ca="1" si="0"/>
        <v>2953</v>
      </c>
      <c r="F24" s="31"/>
      <c r="G24" s="13">
        <v>136</v>
      </c>
      <c r="H24" s="32">
        <v>2305</v>
      </c>
      <c r="I24" s="17">
        <f t="shared" ca="1" si="1"/>
        <v>2441</v>
      </c>
      <c r="J24" s="31"/>
      <c r="K24" s="17">
        <f t="shared" ca="1" si="2"/>
        <v>512</v>
      </c>
      <c r="L24" s="31"/>
      <c r="M24" s="18">
        <f t="shared" ca="1" si="3"/>
        <v>0.17338300033863868</v>
      </c>
    </row>
    <row r="25" spans="1:13" x14ac:dyDescent="0.25">
      <c r="A25" s="8" t="s">
        <v>24</v>
      </c>
      <c r="B25" s="29"/>
      <c r="C25" s="13">
        <v>722</v>
      </c>
      <c r="D25" s="30">
        <v>3702</v>
      </c>
      <c r="E25" s="8">
        <f t="shared" ca="1" si="0"/>
        <v>4424</v>
      </c>
      <c r="F25" s="31"/>
      <c r="G25" s="13">
        <v>600</v>
      </c>
      <c r="H25" s="32">
        <v>3318</v>
      </c>
      <c r="I25" s="8">
        <f t="shared" ca="1" si="1"/>
        <v>3918</v>
      </c>
      <c r="J25" s="31"/>
      <c r="K25" s="8">
        <f t="shared" ca="1" si="2"/>
        <v>506</v>
      </c>
      <c r="L25" s="31"/>
      <c r="M25" s="15">
        <f t="shared" ca="1" si="3"/>
        <v>0.11437613019891502</v>
      </c>
    </row>
    <row r="26" spans="1:13" x14ac:dyDescent="0.25">
      <c r="A26" s="17" t="s">
        <v>25</v>
      </c>
      <c r="B26" s="29"/>
      <c r="C26" s="13">
        <v>63</v>
      </c>
      <c r="D26" s="30">
        <v>799</v>
      </c>
      <c r="E26" s="17">
        <f t="shared" ca="1" si="0"/>
        <v>862</v>
      </c>
      <c r="F26" s="31"/>
      <c r="G26" s="13">
        <v>55</v>
      </c>
      <c r="H26" s="32">
        <v>703</v>
      </c>
      <c r="I26" s="17">
        <f t="shared" ca="1" si="1"/>
        <v>758</v>
      </c>
      <c r="J26" s="31"/>
      <c r="K26" s="17">
        <f t="shared" ca="1" si="2"/>
        <v>104</v>
      </c>
      <c r="L26" s="31"/>
      <c r="M26" s="18">
        <f t="shared" ca="1" si="3"/>
        <v>0.12064965197215777</v>
      </c>
    </row>
    <row r="27" spans="1:13" x14ac:dyDescent="0.25">
      <c r="A27" s="8" t="s">
        <v>26</v>
      </c>
      <c r="B27" s="29"/>
      <c r="C27" s="13">
        <v>992</v>
      </c>
      <c r="D27" s="30">
        <v>2077</v>
      </c>
      <c r="E27" s="8">
        <f t="shared" ca="1" si="0"/>
        <v>3069</v>
      </c>
      <c r="F27" s="31"/>
      <c r="G27" s="13">
        <v>815</v>
      </c>
      <c r="H27" s="32">
        <v>1828</v>
      </c>
      <c r="I27" s="8">
        <f t="shared" ca="1" si="1"/>
        <v>2643</v>
      </c>
      <c r="J27" s="31"/>
      <c r="K27" s="8">
        <f t="shared" ca="1" si="2"/>
        <v>426</v>
      </c>
      <c r="L27" s="31"/>
      <c r="M27" s="15">
        <f t="shared" ca="1" si="3"/>
        <v>0.13880742913000976</v>
      </c>
    </row>
    <row r="28" spans="1:13" x14ac:dyDescent="0.25">
      <c r="A28" s="17" t="s">
        <v>27</v>
      </c>
      <c r="B28" s="29"/>
      <c r="C28" s="13">
        <v>1077</v>
      </c>
      <c r="D28" s="30">
        <v>2138</v>
      </c>
      <c r="E28" s="17">
        <f t="shared" ca="1" si="0"/>
        <v>3215</v>
      </c>
      <c r="F28" s="31"/>
      <c r="G28" s="13">
        <v>903</v>
      </c>
      <c r="H28" s="32">
        <v>1864</v>
      </c>
      <c r="I28" s="17">
        <f t="shared" ca="1" si="1"/>
        <v>2767</v>
      </c>
      <c r="J28" s="31"/>
      <c r="K28" s="17">
        <f t="shared" ca="1" si="2"/>
        <v>448</v>
      </c>
      <c r="L28" s="31"/>
      <c r="M28" s="18">
        <f t="shared" ca="1" si="3"/>
        <v>0.13934681181959566</v>
      </c>
    </row>
    <row r="29" spans="1:13" x14ac:dyDescent="0.25">
      <c r="A29" s="8" t="s">
        <v>28</v>
      </c>
      <c r="B29" s="9"/>
      <c r="C29" s="8">
        <v>592</v>
      </c>
      <c r="D29" s="12">
        <v>1344</v>
      </c>
      <c r="E29" s="8">
        <f t="shared" ca="1" si="0"/>
        <v>1936</v>
      </c>
      <c r="F29" s="11"/>
      <c r="G29" s="13">
        <v>504</v>
      </c>
      <c r="H29" s="14">
        <v>1235</v>
      </c>
      <c r="I29" s="8">
        <f t="shared" ca="1" si="1"/>
        <v>1739</v>
      </c>
      <c r="J29" s="11"/>
      <c r="K29" s="8">
        <f t="shared" ca="1" si="2"/>
        <v>197</v>
      </c>
      <c r="L29" s="11"/>
      <c r="M29" s="15">
        <f t="shared" ca="1" si="3"/>
        <v>0.10175619834710743</v>
      </c>
    </row>
    <row r="30" spans="1:13" x14ac:dyDescent="0.25">
      <c r="A30" s="8" t="s">
        <v>29</v>
      </c>
      <c r="B30" s="9"/>
      <c r="C30" s="8">
        <v>826</v>
      </c>
      <c r="D30" s="12">
        <v>405</v>
      </c>
      <c r="E30" s="8">
        <f t="shared" ca="1" si="0"/>
        <v>1231</v>
      </c>
      <c r="F30" s="11"/>
      <c r="G30" s="13">
        <v>720</v>
      </c>
      <c r="H30" s="14">
        <v>384</v>
      </c>
      <c r="I30" s="8">
        <f t="shared" ca="1" si="1"/>
        <v>1104</v>
      </c>
      <c r="J30" s="11"/>
      <c r="K30" s="8">
        <f t="shared" ca="1" si="2"/>
        <v>127</v>
      </c>
      <c r="L30" s="11"/>
      <c r="M30" s="15">
        <f t="shared" ca="1" si="3"/>
        <v>0.10316815597075549</v>
      </c>
    </row>
    <row r="31" spans="1:13" x14ac:dyDescent="0.25">
      <c r="A31" s="8" t="s">
        <v>30</v>
      </c>
      <c r="B31" s="9"/>
      <c r="C31" s="8">
        <v>496</v>
      </c>
      <c r="D31" s="12">
        <v>463</v>
      </c>
      <c r="E31" s="8">
        <f t="shared" ca="1" si="0"/>
        <v>959</v>
      </c>
      <c r="F31" s="11"/>
      <c r="G31" s="13">
        <v>426</v>
      </c>
      <c r="H31" s="14">
        <v>437</v>
      </c>
      <c r="I31" s="8">
        <f t="shared" ca="1" si="1"/>
        <v>863</v>
      </c>
      <c r="J31" s="11"/>
      <c r="K31" s="8">
        <f t="shared" ca="1" si="2"/>
        <v>96</v>
      </c>
      <c r="L31" s="11"/>
      <c r="M31" s="15">
        <f t="shared" ca="1" si="3"/>
        <v>0.10010427528675704</v>
      </c>
    </row>
    <row r="32" spans="1:13" x14ac:dyDescent="0.25">
      <c r="A32" s="8" t="s">
        <v>31</v>
      </c>
      <c r="B32" s="9"/>
      <c r="C32" s="8">
        <v>269</v>
      </c>
      <c r="D32" s="12">
        <v>538</v>
      </c>
      <c r="E32" s="8">
        <f t="shared" ca="1" si="0"/>
        <v>807</v>
      </c>
      <c r="F32" s="11"/>
      <c r="G32" s="13">
        <v>241</v>
      </c>
      <c r="H32" s="14">
        <v>505</v>
      </c>
      <c r="I32" s="8">
        <f t="shared" ca="1" si="1"/>
        <v>746</v>
      </c>
      <c r="J32" s="11"/>
      <c r="K32" s="8">
        <f t="shared" ca="1" si="2"/>
        <v>61</v>
      </c>
      <c r="L32" s="11"/>
      <c r="M32" s="15">
        <f t="shared" ca="1" si="3"/>
        <v>7.5588599752168528E-2</v>
      </c>
    </row>
    <row r="33" spans="1:13" x14ac:dyDescent="0.25">
      <c r="A33" s="8" t="s">
        <v>32</v>
      </c>
      <c r="B33" s="9"/>
      <c r="C33" s="8">
        <v>475</v>
      </c>
      <c r="D33" s="12">
        <v>1938</v>
      </c>
      <c r="E33" s="8">
        <f t="shared" ca="1" si="0"/>
        <v>2413</v>
      </c>
      <c r="F33" s="11"/>
      <c r="G33" s="13">
        <v>420</v>
      </c>
      <c r="H33" s="14">
        <v>1735</v>
      </c>
      <c r="I33" s="8">
        <f t="shared" ca="1" si="1"/>
        <v>2155</v>
      </c>
      <c r="J33" s="11"/>
      <c r="K33" s="8">
        <f t="shared" ca="1" si="2"/>
        <v>258</v>
      </c>
      <c r="L33" s="11"/>
      <c r="M33" s="15">
        <f t="shared" ca="1" si="3"/>
        <v>0.10692084542063821</v>
      </c>
    </row>
    <row r="34" spans="1:13" x14ac:dyDescent="0.25">
      <c r="A34" s="8" t="s">
        <v>33</v>
      </c>
      <c r="B34" s="9"/>
      <c r="C34" s="8">
        <v>675</v>
      </c>
      <c r="D34" s="12">
        <v>634</v>
      </c>
      <c r="E34" s="8">
        <f t="shared" ca="1" si="0"/>
        <v>1309</v>
      </c>
      <c r="F34" s="11"/>
      <c r="G34" s="13">
        <v>618</v>
      </c>
      <c r="H34" s="14">
        <v>585</v>
      </c>
      <c r="I34" s="8">
        <f t="shared" ca="1" si="1"/>
        <v>1203</v>
      </c>
      <c r="J34" s="11"/>
      <c r="K34" s="8">
        <f t="shared" ca="1" si="2"/>
        <v>106</v>
      </c>
      <c r="L34" s="11"/>
      <c r="M34" s="15">
        <f t="shared" ca="1" si="3"/>
        <v>8.0977845683728039E-2</v>
      </c>
    </row>
    <row r="35" spans="1:13" x14ac:dyDescent="0.25">
      <c r="A35" s="8" t="s">
        <v>34</v>
      </c>
      <c r="B35" s="9"/>
      <c r="C35" s="8">
        <v>187</v>
      </c>
      <c r="D35" s="12">
        <v>453</v>
      </c>
      <c r="E35" s="8">
        <f t="shared" ca="1" si="0"/>
        <v>640</v>
      </c>
      <c r="F35" s="11"/>
      <c r="G35" s="13">
        <v>170</v>
      </c>
      <c r="H35" s="14">
        <v>410</v>
      </c>
      <c r="I35" s="8">
        <f t="shared" ca="1" si="1"/>
        <v>580</v>
      </c>
      <c r="J35" s="11"/>
      <c r="K35" s="8">
        <f t="shared" ca="1" si="2"/>
        <v>60</v>
      </c>
      <c r="L35" s="11"/>
      <c r="M35" s="15">
        <f t="shared" ca="1" si="3"/>
        <v>9.375E-2</v>
      </c>
    </row>
    <row r="36" spans="1:13" x14ac:dyDescent="0.25">
      <c r="A36" s="8" t="s">
        <v>35</v>
      </c>
      <c r="B36" s="9"/>
      <c r="C36" s="8">
        <v>204</v>
      </c>
      <c r="D36" s="12">
        <v>205</v>
      </c>
      <c r="E36" s="8">
        <f t="shared" ca="1" si="0"/>
        <v>409</v>
      </c>
      <c r="F36" s="11"/>
      <c r="G36" s="13">
        <v>182</v>
      </c>
      <c r="H36" s="14">
        <v>190</v>
      </c>
      <c r="I36" s="8">
        <f t="shared" ca="1" si="1"/>
        <v>372</v>
      </c>
      <c r="J36" s="11"/>
      <c r="K36" s="8">
        <f t="shared" ca="1" si="2"/>
        <v>37</v>
      </c>
      <c r="L36" s="11"/>
      <c r="M36" s="15">
        <f t="shared" ca="1" si="3"/>
        <v>9.0464547677261614E-2</v>
      </c>
    </row>
    <row r="37" spans="1:13" x14ac:dyDescent="0.25">
      <c r="A37" s="8" t="s">
        <v>36</v>
      </c>
      <c r="B37" s="9"/>
      <c r="C37" s="8">
        <v>532</v>
      </c>
      <c r="D37" s="12">
        <v>593</v>
      </c>
      <c r="E37" s="8">
        <f t="shared" ca="1" si="0"/>
        <v>1125</v>
      </c>
      <c r="F37" s="11"/>
      <c r="G37" s="13">
        <v>483</v>
      </c>
      <c r="H37" s="14">
        <v>560</v>
      </c>
      <c r="I37" s="8">
        <f t="shared" ca="1" si="1"/>
        <v>1043</v>
      </c>
      <c r="J37" s="11"/>
      <c r="K37" s="8">
        <f t="shared" ca="1" si="2"/>
        <v>82</v>
      </c>
      <c r="L37" s="11"/>
      <c r="M37" s="15">
        <f t="shared" ca="1" si="3"/>
        <v>7.2888888888888892E-2</v>
      </c>
    </row>
    <row r="38" spans="1:13" x14ac:dyDescent="0.25">
      <c r="A38" s="8" t="s">
        <v>37</v>
      </c>
      <c r="B38" s="9"/>
      <c r="C38" s="8">
        <v>413</v>
      </c>
      <c r="D38" s="12">
        <v>1680</v>
      </c>
      <c r="E38" s="8">
        <f t="shared" ca="1" si="0"/>
        <v>2093</v>
      </c>
      <c r="F38" s="11"/>
      <c r="G38" s="13">
        <v>353</v>
      </c>
      <c r="H38" s="14">
        <v>1521</v>
      </c>
      <c r="I38" s="8">
        <f t="shared" ca="1" si="1"/>
        <v>1874</v>
      </c>
      <c r="J38" s="11"/>
      <c r="K38" s="8">
        <f t="shared" ca="1" si="2"/>
        <v>219</v>
      </c>
      <c r="L38" s="11"/>
      <c r="M38" s="15">
        <f t="shared" ca="1" si="3"/>
        <v>0.10463449593884376</v>
      </c>
    </row>
    <row r="39" spans="1:13" x14ac:dyDescent="0.25">
      <c r="A39" s="8" t="s">
        <v>38</v>
      </c>
      <c r="B39" s="9"/>
      <c r="C39" s="8">
        <v>582</v>
      </c>
      <c r="D39" s="12">
        <v>2310</v>
      </c>
      <c r="E39" s="8">
        <f t="shared" ca="1" si="0"/>
        <v>2892</v>
      </c>
      <c r="F39" s="11"/>
      <c r="G39" s="13">
        <v>484</v>
      </c>
      <c r="H39" s="14">
        <v>1998</v>
      </c>
      <c r="I39" s="8">
        <f t="shared" ca="1" si="1"/>
        <v>2482</v>
      </c>
      <c r="J39" s="11"/>
      <c r="K39" s="8">
        <f t="shared" ca="1" si="2"/>
        <v>410</v>
      </c>
      <c r="L39" s="11"/>
      <c r="M39" s="15">
        <f t="shared" ca="1" si="3"/>
        <v>0.14177040110650069</v>
      </c>
    </row>
    <row r="40" spans="1:13" x14ac:dyDescent="0.25">
      <c r="A40" s="8" t="s">
        <v>39</v>
      </c>
      <c r="B40" s="9"/>
      <c r="C40" s="8">
        <v>747</v>
      </c>
      <c r="D40" s="12">
        <v>971</v>
      </c>
      <c r="E40" s="8">
        <f t="shared" ca="1" si="0"/>
        <v>1718</v>
      </c>
      <c r="F40" s="11"/>
      <c r="G40" s="13">
        <v>632</v>
      </c>
      <c r="H40" s="14">
        <v>891</v>
      </c>
      <c r="I40" s="8">
        <f t="shared" ca="1" si="1"/>
        <v>1523</v>
      </c>
      <c r="J40" s="11"/>
      <c r="K40" s="8">
        <f t="shared" ca="1" si="2"/>
        <v>195</v>
      </c>
      <c r="L40" s="11"/>
      <c r="M40" s="15">
        <f t="shared" ca="1" si="3"/>
        <v>0.11350407450523865</v>
      </c>
    </row>
    <row r="41" spans="1:13" x14ac:dyDescent="0.25">
      <c r="A41" s="8" t="s">
        <v>40</v>
      </c>
      <c r="B41" s="9"/>
      <c r="C41" s="8">
        <v>511</v>
      </c>
      <c r="D41" s="14">
        <v>770</v>
      </c>
      <c r="E41" s="8">
        <f t="shared" ca="1" si="0"/>
        <v>1281</v>
      </c>
      <c r="F41" s="11"/>
      <c r="G41" s="13">
        <v>431</v>
      </c>
      <c r="H41" s="14">
        <v>727</v>
      </c>
      <c r="I41" s="8">
        <f t="shared" ca="1" si="1"/>
        <v>1158</v>
      </c>
      <c r="J41" s="11"/>
      <c r="K41" s="8">
        <f t="shared" ca="1" si="2"/>
        <v>123</v>
      </c>
      <c r="L41" s="11"/>
      <c r="M41" s="15">
        <f t="shared" ca="1" si="3"/>
        <v>9.6018735362997654E-2</v>
      </c>
    </row>
    <row r="42" spans="1:13" x14ac:dyDescent="0.25">
      <c r="A42" s="19" t="s">
        <v>41</v>
      </c>
      <c r="B42" s="27"/>
      <c r="C42" s="20">
        <f ca="1">SUM(C4:C41)</f>
        <v>13954</v>
      </c>
      <c r="D42" s="21">
        <f ca="1">SUM(D4:D41)</f>
        <v>45557</v>
      </c>
      <c r="E42" s="22">
        <f ca="1">SUM(E4:E41)</f>
        <v>59511</v>
      </c>
      <c r="F42" s="23"/>
      <c r="G42" s="24">
        <f ca="1">SUM(G4:G41)</f>
        <v>11778</v>
      </c>
      <c r="H42" s="21">
        <f ca="1">SUM(H4:H41)</f>
        <v>39559</v>
      </c>
      <c r="I42" s="25">
        <f ca="1">SUM(I4:I41)</f>
        <v>51337</v>
      </c>
      <c r="J42" s="11"/>
      <c r="K42" s="22">
        <f ca="1">SUM(K4:K41)</f>
        <v>8174</v>
      </c>
      <c r="L42" s="23"/>
      <c r="M42" s="26">
        <f t="shared" ca="1" si="3"/>
        <v>0.13735275831358909</v>
      </c>
    </row>
  </sheetData>
  <mergeCells count="3">
    <mergeCell ref="A1:M1"/>
    <mergeCell ref="C2:E2"/>
    <mergeCell ref="G2:I2"/>
  </mergeCells>
  <pageMargins left="0.7" right="0.7" top="0.75" bottom="0.75" header="0.3" footer="0.3"/>
  <pageSetup scale="70" fitToHeight="0" orientation="landscape" r:id="rId1"/>
  <headerFooter>
    <oddFooter>&amp;RAttachment to Response to LGE DR No. 1
Marlon Cummings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2017-03-24T20:51:11Z</dcterms:created>
  <dcterms:modified xsi:type="dcterms:W3CDTF">2017-03-30T22:13:57Z</dcterms:modified>
</cp:coreProperties>
</file>