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 calcMode="manual" calcCompleted="0" calcOnSave="0"/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F42" i="1"/>
  <c r="D42" i="1"/>
  <c r="C42" i="1"/>
  <c r="B42" i="1"/>
  <c r="M41" i="1"/>
  <c r="L41" i="1"/>
  <c r="I41" i="1"/>
  <c r="H41" i="1"/>
  <c r="D41" i="1"/>
  <c r="M40" i="1"/>
  <c r="L40" i="1"/>
  <c r="I40" i="1"/>
  <c r="H40" i="1"/>
  <c r="D40" i="1"/>
  <c r="M39" i="1"/>
  <c r="L39" i="1"/>
  <c r="I39" i="1"/>
  <c r="H39" i="1"/>
  <c r="D39" i="1"/>
  <c r="M38" i="1"/>
  <c r="L38" i="1"/>
  <c r="I38" i="1"/>
  <c r="H38" i="1"/>
  <c r="D38" i="1"/>
  <c r="M37" i="1"/>
  <c r="L37" i="1"/>
  <c r="I37" i="1"/>
  <c r="H37" i="1"/>
  <c r="D37" i="1"/>
  <c r="M36" i="1"/>
  <c r="L36" i="1"/>
  <c r="I36" i="1"/>
  <c r="H36" i="1"/>
  <c r="D36" i="1"/>
  <c r="M35" i="1"/>
  <c r="L35" i="1"/>
  <c r="I35" i="1"/>
  <c r="H35" i="1"/>
  <c r="D35" i="1"/>
  <c r="M34" i="1"/>
  <c r="L34" i="1"/>
  <c r="I34" i="1"/>
  <c r="H34" i="1"/>
  <c r="D34" i="1"/>
  <c r="M33" i="1"/>
  <c r="L33" i="1"/>
  <c r="I33" i="1"/>
  <c r="H33" i="1"/>
  <c r="D33" i="1"/>
  <c r="M32" i="1"/>
  <c r="L32" i="1"/>
  <c r="I32" i="1"/>
  <c r="H32" i="1"/>
  <c r="D32" i="1"/>
  <c r="M31" i="1"/>
  <c r="L31" i="1"/>
  <c r="I31" i="1"/>
  <c r="H31" i="1"/>
  <c r="D31" i="1"/>
  <c r="M30" i="1"/>
  <c r="L30" i="1"/>
  <c r="I30" i="1"/>
  <c r="H30" i="1"/>
  <c r="D30" i="1"/>
  <c r="M29" i="1"/>
  <c r="L29" i="1"/>
  <c r="I29" i="1"/>
  <c r="H29" i="1"/>
  <c r="D29" i="1"/>
  <c r="M28" i="1"/>
  <c r="L28" i="1"/>
  <c r="I28" i="1"/>
  <c r="H28" i="1"/>
  <c r="D28" i="1"/>
  <c r="M27" i="1"/>
  <c r="L27" i="1"/>
  <c r="I27" i="1"/>
  <c r="H27" i="1"/>
  <c r="D27" i="1"/>
  <c r="M26" i="1"/>
  <c r="L26" i="1"/>
  <c r="I26" i="1"/>
  <c r="H26" i="1"/>
  <c r="D26" i="1"/>
  <c r="M25" i="1"/>
  <c r="L25" i="1"/>
  <c r="I25" i="1"/>
  <c r="H25" i="1"/>
  <c r="D25" i="1"/>
  <c r="M24" i="1"/>
  <c r="L24" i="1"/>
  <c r="I24" i="1"/>
  <c r="H24" i="1"/>
  <c r="D24" i="1"/>
  <c r="M23" i="1"/>
  <c r="L23" i="1"/>
  <c r="I23" i="1"/>
  <c r="H23" i="1"/>
  <c r="D23" i="1"/>
  <c r="M22" i="1"/>
  <c r="L22" i="1"/>
  <c r="I22" i="1"/>
  <c r="H22" i="1"/>
  <c r="D22" i="1"/>
  <c r="M21" i="1"/>
  <c r="L21" i="1"/>
  <c r="I21" i="1"/>
  <c r="H21" i="1"/>
  <c r="D21" i="1"/>
  <c r="M20" i="1"/>
  <c r="L20" i="1"/>
  <c r="I20" i="1"/>
  <c r="H20" i="1"/>
  <c r="D20" i="1"/>
  <c r="M19" i="1"/>
  <c r="L19" i="1"/>
  <c r="I19" i="1"/>
  <c r="H19" i="1"/>
  <c r="D19" i="1"/>
  <c r="M18" i="1"/>
  <c r="L18" i="1"/>
  <c r="I18" i="1"/>
  <c r="H18" i="1"/>
  <c r="D18" i="1"/>
  <c r="M17" i="1"/>
  <c r="L17" i="1"/>
  <c r="I17" i="1"/>
  <c r="H17" i="1"/>
  <c r="D17" i="1"/>
  <c r="M16" i="1"/>
  <c r="L16" i="1"/>
  <c r="I16" i="1"/>
  <c r="H16" i="1"/>
  <c r="D16" i="1"/>
  <c r="M15" i="1"/>
  <c r="L15" i="1"/>
  <c r="I15" i="1"/>
  <c r="H15" i="1"/>
  <c r="D15" i="1"/>
  <c r="M14" i="1"/>
  <c r="L14" i="1"/>
  <c r="I14" i="1"/>
  <c r="H14" i="1"/>
  <c r="D14" i="1"/>
  <c r="M13" i="1"/>
  <c r="L13" i="1"/>
  <c r="I13" i="1"/>
  <c r="H13" i="1"/>
  <c r="D13" i="1"/>
  <c r="M12" i="1"/>
  <c r="L12" i="1"/>
  <c r="I12" i="1"/>
  <c r="H12" i="1"/>
  <c r="D12" i="1"/>
  <c r="M11" i="1"/>
  <c r="L11" i="1"/>
  <c r="I11" i="1"/>
  <c r="H11" i="1"/>
  <c r="D11" i="1"/>
  <c r="M10" i="1"/>
  <c r="L10" i="1"/>
  <c r="I10" i="1"/>
  <c r="H10" i="1"/>
  <c r="D10" i="1"/>
  <c r="M9" i="1"/>
  <c r="L9" i="1"/>
  <c r="I9" i="1"/>
  <c r="H9" i="1"/>
  <c r="D9" i="1"/>
  <c r="M8" i="1"/>
  <c r="I8" i="1"/>
  <c r="H8" i="1"/>
  <c r="D8" i="1"/>
  <c r="M7" i="1"/>
  <c r="L7" i="1"/>
  <c r="I7" i="1"/>
  <c r="H7" i="1"/>
  <c r="D7" i="1"/>
  <c r="I6" i="1"/>
  <c r="H6" i="1"/>
  <c r="D6" i="1"/>
  <c r="M5" i="1"/>
  <c r="L5" i="1"/>
  <c r="I5" i="1"/>
  <c r="H5" i="1"/>
  <c r="D5" i="1"/>
  <c r="M4" i="1"/>
  <c r="I4" i="1"/>
  <c r="D4" i="1"/>
</calcChain>
</file>

<file path=xl/sharedStrings.xml><?xml version="1.0" encoding="utf-8"?>
<sst xmlns="http://schemas.openxmlformats.org/spreadsheetml/2006/main" count="18" uniqueCount="16">
  <si>
    <t>Number of Jefferson County Customers by Zip Code from Attachment to LG&amp;E Response to ACM-2 Question No. 18</t>
  </si>
  <si>
    <t>7/1/2014-6/30/2015 Number of Disconnections by Zip Code from Attachment to LG&amp;E Response to ACM-1 Question No. 10</t>
  </si>
  <si>
    <t>2014-2015 Electric Disconnect Rate</t>
  </si>
  <si>
    <t>7/1/2015-6/30/2016 Number of Disconnections by Zip Code from Attachment to LG&amp;E Response to  ACM-1 Question No. 10</t>
  </si>
  <si>
    <t>2015-2016 Electric Disconnect Rate</t>
  </si>
  <si>
    <t>Jefferson Co. Zip Code</t>
  </si>
  <si>
    <t xml:space="preserve"> Number Combined Customers</t>
  </si>
  <si>
    <t>Number Electric Only Customers</t>
  </si>
  <si>
    <t>Total Combined and Electric Only</t>
  </si>
  <si>
    <t>Combined Electric and Gas disconnects LG&amp;E ACM-1-10(b)</t>
  </si>
  <si>
    <r>
      <t xml:space="preserve"> </t>
    </r>
    <r>
      <rPr>
        <b/>
        <sz val="10"/>
        <color theme="1"/>
        <rFont val="Calibri"/>
        <family val="2"/>
        <scheme val="minor"/>
      </rPr>
      <t>Electric Only disconnects LG&amp;E ACM 1-10(a)</t>
    </r>
  </si>
  <si>
    <t>Total Combined and Electric Only disconnects</t>
  </si>
  <si>
    <t>Combined Electric and Gas disconnects LG&amp;E ACM-1 10(b)</t>
  </si>
  <si>
    <t>Electric Only disconnects LG&amp;E ACM-1 10(a)</t>
  </si>
  <si>
    <t>Jefferson Co. Total</t>
  </si>
  <si>
    <t>Total Disconnects over total Combined and Electric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</si>
</sst>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/>
    <xf numFmtId="3" fontId="5" fillId="0" borderId="1" xfId="0" applyNumberFormat="1" applyFont="1" applyBorder="1"/>
    <xf numFmtId="0" fontId="0" fillId="0" borderId="1" xfId="0" applyBorder="1"/>
    <xf numFmtId="164" fontId="6" fillId="0" borderId="4" xfId="1" applyNumberFormat="1" applyFont="1" applyBorder="1"/>
    <xf numFmtId="164" fontId="6" fillId="0" borderId="1" xfId="1" applyNumberFormat="1" applyFont="1" applyBorder="1"/>
    <xf numFmtId="0" fontId="0" fillId="0" borderId="1" xfId="0" applyFill="1" applyBorder="1"/>
    <xf numFmtId="164" fontId="6" fillId="0" borderId="1" xfId="1" applyNumberFormat="1" applyFont="1" applyBorder="1" applyAlignment="1">
      <alignment wrapText="1"/>
    </xf>
    <xf numFmtId="164" fontId="0" fillId="0" borderId="1" xfId="0" applyNumberFormat="1" applyBorder="1"/>
    <xf numFmtId="43" fontId="0" fillId="0" borderId="1" xfId="0" applyNumberFormat="1" applyBorder="1"/>
    <xf numFmtId="0" fontId="5" fillId="2" borderId="1" xfId="0" applyFont="1" applyFill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0" fontId="0" fillId="0" borderId="0" xfId="0" applyFill="1"/>
    <xf numFmtId="164" fontId="6" fillId="0" borderId="4" xfId="1" applyNumberFormat="1" applyFont="1" applyFill="1" applyBorder="1"/>
    <xf numFmtId="164" fontId="0" fillId="2" borderId="1" xfId="0" applyNumberFormat="1" applyFill="1" applyBorder="1"/>
    <xf numFmtId="43" fontId="0" fillId="2" borderId="1" xfId="0" applyNumberFormat="1" applyFill="1" applyBorder="1"/>
    <xf numFmtId="164" fontId="6" fillId="0" borderId="1" xfId="1" applyNumberFormat="1" applyFont="1" applyFill="1" applyBorder="1"/>
    <xf numFmtId="164" fontId="6" fillId="0" borderId="1" xfId="1" applyNumberFormat="1" applyFont="1" applyFill="1" applyBorder="1" applyAlignment="1">
      <alignment wrapText="1"/>
    </xf>
    <xf numFmtId="164" fontId="6" fillId="0" borderId="5" xfId="1" applyNumberFormat="1" applyFont="1" applyBorder="1"/>
    <xf numFmtId="0" fontId="3" fillId="3" borderId="6" xfId="0" applyFont="1" applyFill="1" applyBorder="1" applyAlignment="1">
      <alignment wrapText="1"/>
    </xf>
    <xf numFmtId="3" fontId="2" fillId="3" borderId="6" xfId="0" applyNumberFormat="1" applyFont="1" applyFill="1" applyBorder="1"/>
    <xf numFmtId="3" fontId="2" fillId="0" borderId="1" xfId="0" applyNumberFormat="1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43" fontId="2" fillId="0" borderId="1" xfId="0" applyNumberFormat="1" applyFont="1" applyBorder="1"/>
    <xf numFmtId="164" fontId="7" fillId="0" borderId="1" xfId="1" applyNumberFormat="1" applyFont="1" applyFill="1" applyBorder="1"/>
    <xf numFmtId="164" fontId="7" fillId="0" borderId="1" xfId="1" applyNumberFormat="1" applyFont="1" applyFill="1" applyBorder="1" applyAlignment="1">
      <alignment wrapText="1"/>
    </xf>
    <xf numFmtId="3" fontId="0" fillId="0" borderId="1" xfId="0" applyNumberFormat="1" applyFill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Layout" zoomScaleNormal="100" workbookViewId="0">
      <selection activeCell="M3" sqref="M3"/>
    </sheetView>
  </sheetViews>
  <sheetFormatPr defaultRowHeight="15" x14ac:dyDescent="0.25"/>
  <cols>
    <col min="5" max="5" width="1.42578125" customWidth="1"/>
    <col min="6" max="7" width="9.85546875" customWidth="1"/>
    <col min="8" max="8" width="10" customWidth="1"/>
    <col min="9" max="10" width="10.140625" customWidth="1"/>
    <col min="11" max="11" width="10" customWidth="1"/>
    <col min="12" max="13" width="9.85546875" customWidth="1"/>
  </cols>
  <sheetData>
    <row r="1" spans="1:13" ht="54" customHeight="1" x14ac:dyDescent="0.25">
      <c r="A1" s="36" t="s">
        <v>0</v>
      </c>
      <c r="B1" s="37"/>
      <c r="C1" s="37"/>
      <c r="D1" s="37"/>
      <c r="F1" s="36" t="s">
        <v>1</v>
      </c>
      <c r="G1" s="36"/>
      <c r="H1" s="36"/>
      <c r="I1" s="1" t="s">
        <v>2</v>
      </c>
      <c r="J1" s="36" t="s">
        <v>3</v>
      </c>
      <c r="K1" s="38"/>
      <c r="L1" s="38"/>
      <c r="M1" s="2" t="s">
        <v>4</v>
      </c>
    </row>
    <row r="2" spans="1:13" ht="102.75" customHeight="1" x14ac:dyDescent="0.25">
      <c r="A2" s="3" t="s">
        <v>5</v>
      </c>
      <c r="B2" s="3" t="s">
        <v>6</v>
      </c>
      <c r="C2" s="3" t="s">
        <v>7</v>
      </c>
      <c r="D2" s="4" t="s">
        <v>8</v>
      </c>
      <c r="F2" s="5" t="s">
        <v>9</v>
      </c>
      <c r="G2" s="6" t="s">
        <v>10</v>
      </c>
      <c r="H2" s="2" t="s">
        <v>11</v>
      </c>
      <c r="I2" s="2" t="s">
        <v>15</v>
      </c>
      <c r="J2" s="5" t="s">
        <v>12</v>
      </c>
      <c r="K2" s="5" t="s">
        <v>13</v>
      </c>
      <c r="L2" s="4" t="s">
        <v>11</v>
      </c>
      <c r="M2" s="2" t="s">
        <v>15</v>
      </c>
    </row>
    <row r="3" spans="1:13" x14ac:dyDescent="0.25">
      <c r="A3" s="7"/>
      <c r="B3" s="8"/>
      <c r="C3" s="8"/>
      <c r="D3" s="9"/>
      <c r="F3" s="10"/>
      <c r="G3" s="9"/>
      <c r="H3" s="9"/>
      <c r="I3" s="9"/>
      <c r="J3" s="11"/>
      <c r="K3" s="13"/>
      <c r="L3" s="9"/>
      <c r="M3" s="9"/>
    </row>
    <row r="4" spans="1:13" x14ac:dyDescent="0.25">
      <c r="A4" s="7">
        <v>40018</v>
      </c>
      <c r="B4" s="8">
        <v>0</v>
      </c>
      <c r="C4" s="8">
        <v>3</v>
      </c>
      <c r="D4" s="8">
        <f t="shared" ref="D4:D10" ca="1" si="0">SUM(B4:C4)</f>
        <v>3</v>
      </c>
      <c r="F4" s="10"/>
      <c r="G4" s="9"/>
      <c r="H4" s="9"/>
      <c r="I4" s="9">
        <f t="shared" ref="I4:I10" ca="1" si="1">H4/D4</f>
        <v>0</v>
      </c>
      <c r="J4" s="11"/>
      <c r="K4" s="13">
        <v>0</v>
      </c>
      <c r="L4" s="9"/>
      <c r="M4" s="9">
        <f ca="1">L4/D4</f>
        <v>0</v>
      </c>
    </row>
    <row r="5" spans="1:13" x14ac:dyDescent="0.25">
      <c r="A5" s="7">
        <v>40023</v>
      </c>
      <c r="B5" s="8">
        <v>534</v>
      </c>
      <c r="C5" s="8">
        <v>492</v>
      </c>
      <c r="D5" s="8">
        <f t="shared" ca="1" si="0"/>
        <v>1026</v>
      </c>
      <c r="F5" s="10">
        <v>13</v>
      </c>
      <c r="G5" s="9">
        <v>25</v>
      </c>
      <c r="H5" s="14">
        <f t="shared" ref="H5:H10" ca="1" si="2">SUM(F5:G5)</f>
        <v>38</v>
      </c>
      <c r="I5" s="15">
        <f t="shared" ca="1" si="1"/>
        <v>3.7037037037037035E-2</v>
      </c>
      <c r="J5" s="11">
        <v>10</v>
      </c>
      <c r="K5" s="13">
        <v>20</v>
      </c>
      <c r="L5" s="14">
        <f ca="1">SUM(J5:K5)</f>
        <v>30</v>
      </c>
      <c r="M5" s="15">
        <f ca="1">L5/D5</f>
        <v>2.9239766081871343E-2</v>
      </c>
    </row>
    <row r="6" spans="1:13" x14ac:dyDescent="0.25">
      <c r="A6" s="7">
        <v>40025</v>
      </c>
      <c r="B6" s="8">
        <v>55</v>
      </c>
      <c r="C6" s="8">
        <v>5</v>
      </c>
      <c r="D6" s="8">
        <f t="shared" ca="1" si="0"/>
        <v>60</v>
      </c>
      <c r="F6" s="10">
        <v>1</v>
      </c>
      <c r="G6" s="9"/>
      <c r="H6" s="14">
        <f t="shared" ca="1" si="2"/>
        <v>1</v>
      </c>
      <c r="I6" s="15">
        <f t="shared" ca="1" si="1"/>
        <v>1.6666666666666666E-2</v>
      </c>
      <c r="J6" s="11"/>
      <c r="K6" s="13">
        <v>0</v>
      </c>
      <c r="L6" s="9"/>
      <c r="M6" s="9"/>
    </row>
    <row r="7" spans="1:13" x14ac:dyDescent="0.25">
      <c r="A7" s="7">
        <v>40027</v>
      </c>
      <c r="B7" s="8">
        <v>1</v>
      </c>
      <c r="C7" s="8">
        <v>44</v>
      </c>
      <c r="D7" s="8">
        <f t="shared" ca="1" si="0"/>
        <v>45</v>
      </c>
      <c r="F7" s="10"/>
      <c r="G7" s="9">
        <v>1</v>
      </c>
      <c r="H7" s="14">
        <f t="shared" ca="1" si="2"/>
        <v>1</v>
      </c>
      <c r="I7" s="15">
        <f t="shared" ca="1" si="1"/>
        <v>2.2222222222222223E-2</v>
      </c>
      <c r="J7" s="11"/>
      <c r="K7" s="13">
        <v>2</v>
      </c>
      <c r="L7" s="14">
        <f ca="1">SUM(J7:K7)</f>
        <v>2</v>
      </c>
      <c r="M7" s="15">
        <f ca="1">L7/D7</f>
        <v>4.4444444444444446E-2</v>
      </c>
    </row>
    <row r="8" spans="1:13" x14ac:dyDescent="0.25">
      <c r="A8" s="7">
        <v>40041</v>
      </c>
      <c r="B8" s="8">
        <v>16</v>
      </c>
      <c r="C8" s="8">
        <v>127</v>
      </c>
      <c r="D8" s="8">
        <f t="shared" ca="1" si="0"/>
        <v>143</v>
      </c>
      <c r="F8" s="10"/>
      <c r="G8" s="9">
        <v>3</v>
      </c>
      <c r="H8" s="14">
        <f t="shared" ca="1" si="2"/>
        <v>3</v>
      </c>
      <c r="I8" s="15">
        <f t="shared" ca="1" si="1"/>
        <v>2.097902097902098E-2</v>
      </c>
      <c r="J8" s="11"/>
      <c r="K8" s="13">
        <v>0</v>
      </c>
      <c r="L8" s="9"/>
      <c r="M8" s="9">
        <f ca="1">L8/D8</f>
        <v>0</v>
      </c>
    </row>
    <row r="9" spans="1:13" x14ac:dyDescent="0.25">
      <c r="A9" s="7">
        <v>40059</v>
      </c>
      <c r="B9" s="8">
        <v>6558</v>
      </c>
      <c r="C9" s="8">
        <v>1492</v>
      </c>
      <c r="D9" s="8">
        <f t="shared" ca="1" si="0"/>
        <v>8050</v>
      </c>
      <c r="F9" s="10">
        <v>300</v>
      </c>
      <c r="G9" s="9">
        <v>76</v>
      </c>
      <c r="H9" s="14">
        <f t="shared" ca="1" si="2"/>
        <v>376</v>
      </c>
      <c r="I9" s="15">
        <f t="shared" ca="1" si="1"/>
        <v>4.6708074534161488E-2</v>
      </c>
      <c r="J9" s="11">
        <v>369</v>
      </c>
      <c r="K9" s="13">
        <v>124</v>
      </c>
      <c r="L9" s="14">
        <f ca="1">SUM(J9:K9)</f>
        <v>493</v>
      </c>
      <c r="M9" s="15">
        <f ca="1">L9/D9</f>
        <v>6.1242236024844722E-2</v>
      </c>
    </row>
    <row r="10" spans="1:13" x14ac:dyDescent="0.25">
      <c r="A10" s="7">
        <v>40118</v>
      </c>
      <c r="B10" s="8">
        <v>2947</v>
      </c>
      <c r="C10" s="8">
        <v>1133</v>
      </c>
      <c r="D10" s="8">
        <f t="shared" ca="1" si="0"/>
        <v>4080</v>
      </c>
      <c r="F10" s="10">
        <v>591</v>
      </c>
      <c r="G10" s="9">
        <v>287</v>
      </c>
      <c r="H10" s="14">
        <f t="shared" ca="1" si="2"/>
        <v>878</v>
      </c>
      <c r="I10" s="15">
        <f t="shared" ca="1" si="1"/>
        <v>0.21519607843137256</v>
      </c>
      <c r="J10" s="11">
        <v>600</v>
      </c>
      <c r="K10" s="13">
        <v>309</v>
      </c>
      <c r="L10" s="14">
        <f ca="1">SUM(J10:K10)</f>
        <v>909</v>
      </c>
      <c r="M10" s="15">
        <f ca="1">L10/D10</f>
        <v>0.22279411764705884</v>
      </c>
    </row>
    <row r="11" spans="1:13" x14ac:dyDescent="0.25">
      <c r="A11" s="16">
        <v>40202</v>
      </c>
      <c r="B11" s="17">
        <v>625</v>
      </c>
      <c r="C11" s="17">
        <v>1004</v>
      </c>
      <c r="D11" s="18">
        <f t="shared" ref="D11:D42" ca="1" si="3">SUM(B11:C11)</f>
        <v>1629</v>
      </c>
      <c r="E11" s="19"/>
      <c r="F11" s="20">
        <v>194</v>
      </c>
      <c r="G11" s="12">
        <v>131</v>
      </c>
      <c r="H11" s="21">
        <f t="shared" ref="H11:H42" ca="1" si="4">SUM(F11:G11)</f>
        <v>325</v>
      </c>
      <c r="I11" s="22">
        <f t="shared" ref="I11:I42" ca="1" si="5">H11/D11</f>
        <v>0.19950890116635972</v>
      </c>
      <c r="J11" s="23">
        <v>185</v>
      </c>
      <c r="K11" s="24">
        <v>116</v>
      </c>
      <c r="L11" s="21">
        <f t="shared" ref="L11:L42" ca="1" si="6">SUM(J11:K11)</f>
        <v>301</v>
      </c>
      <c r="M11" s="22">
        <f t="shared" ref="M11:M42" ca="1" si="7">L11/D11</f>
        <v>0.18477593615715163</v>
      </c>
    </row>
    <row r="12" spans="1:13" x14ac:dyDescent="0.25">
      <c r="A12" s="16">
        <v>40203</v>
      </c>
      <c r="B12" s="17">
        <v>5397</v>
      </c>
      <c r="C12" s="17">
        <v>1567</v>
      </c>
      <c r="D12" s="18">
        <f t="shared" ca="1" si="3"/>
        <v>6964</v>
      </c>
      <c r="E12" s="19"/>
      <c r="F12" s="20">
        <v>2111</v>
      </c>
      <c r="G12" s="12">
        <v>393</v>
      </c>
      <c r="H12" s="21">
        <f t="shared" ca="1" si="4"/>
        <v>2504</v>
      </c>
      <c r="I12" s="22">
        <f t="shared" ca="1" si="5"/>
        <v>0.35956346927053418</v>
      </c>
      <c r="J12" s="23">
        <v>1883</v>
      </c>
      <c r="K12" s="24">
        <v>297</v>
      </c>
      <c r="L12" s="21">
        <f t="shared" ca="1" si="6"/>
        <v>2180</v>
      </c>
      <c r="M12" s="22">
        <f t="shared" ca="1" si="7"/>
        <v>0.31303848363009762</v>
      </c>
    </row>
    <row r="13" spans="1:13" x14ac:dyDescent="0.25">
      <c r="A13" s="7">
        <v>40204</v>
      </c>
      <c r="B13" s="17">
        <v>6631</v>
      </c>
      <c r="C13" s="17">
        <v>1219</v>
      </c>
      <c r="D13" s="8">
        <f t="shared" ca="1" si="3"/>
        <v>7850</v>
      </c>
      <c r="E13" s="19"/>
      <c r="F13" s="20">
        <v>1138</v>
      </c>
      <c r="G13" s="12">
        <v>148</v>
      </c>
      <c r="H13" s="14">
        <f t="shared" ca="1" si="4"/>
        <v>1286</v>
      </c>
      <c r="I13" s="15">
        <f t="shared" ca="1" si="5"/>
        <v>0.16382165605095542</v>
      </c>
      <c r="J13" s="23">
        <v>1050</v>
      </c>
      <c r="K13" s="24">
        <v>136</v>
      </c>
      <c r="L13" s="14">
        <f t="shared" ca="1" si="6"/>
        <v>1186</v>
      </c>
      <c r="M13" s="15">
        <f t="shared" ca="1" si="7"/>
        <v>0.15108280254777071</v>
      </c>
    </row>
    <row r="14" spans="1:13" x14ac:dyDescent="0.25">
      <c r="A14" s="7">
        <v>40205</v>
      </c>
      <c r="B14" s="17">
        <v>9963</v>
      </c>
      <c r="C14" s="17">
        <v>815</v>
      </c>
      <c r="D14" s="8">
        <f t="shared" ca="1" si="3"/>
        <v>10778</v>
      </c>
      <c r="E14" s="19"/>
      <c r="F14" s="20">
        <v>812</v>
      </c>
      <c r="G14" s="12">
        <v>62</v>
      </c>
      <c r="H14" s="14">
        <f t="shared" ca="1" si="4"/>
        <v>874</v>
      </c>
      <c r="I14" s="15">
        <f t="shared" ca="1" si="5"/>
        <v>8.1091111523473744E-2</v>
      </c>
      <c r="J14" s="23">
        <v>800</v>
      </c>
      <c r="K14" s="24">
        <v>60</v>
      </c>
      <c r="L14" s="14">
        <f t="shared" ca="1" si="6"/>
        <v>860</v>
      </c>
      <c r="M14" s="15">
        <f t="shared" ca="1" si="7"/>
        <v>7.9792169233624047E-2</v>
      </c>
    </row>
    <row r="15" spans="1:13" x14ac:dyDescent="0.25">
      <c r="A15" s="7">
        <v>40206</v>
      </c>
      <c r="B15" s="17">
        <v>8018</v>
      </c>
      <c r="C15" s="17">
        <v>2407</v>
      </c>
      <c r="D15" s="8">
        <f t="shared" ca="1" si="3"/>
        <v>10425</v>
      </c>
      <c r="E15" s="19"/>
      <c r="F15" s="20">
        <v>1051</v>
      </c>
      <c r="G15" s="12">
        <v>308</v>
      </c>
      <c r="H15" s="14">
        <f t="shared" ca="1" si="4"/>
        <v>1359</v>
      </c>
      <c r="I15" s="15">
        <f t="shared" ca="1" si="5"/>
        <v>0.13035971223021584</v>
      </c>
      <c r="J15" s="23">
        <v>1093</v>
      </c>
      <c r="K15" s="24">
        <v>295</v>
      </c>
      <c r="L15" s="14">
        <f t="shared" ca="1" si="6"/>
        <v>1388</v>
      </c>
      <c r="M15" s="15">
        <f t="shared" ca="1" si="7"/>
        <v>0.13314148681055155</v>
      </c>
    </row>
    <row r="16" spans="1:13" x14ac:dyDescent="0.25">
      <c r="A16" s="7">
        <v>40207</v>
      </c>
      <c r="B16" s="17">
        <v>11362</v>
      </c>
      <c r="C16" s="17">
        <v>3521</v>
      </c>
      <c r="D16" s="8">
        <f t="shared" ca="1" si="3"/>
        <v>14883</v>
      </c>
      <c r="E16" s="19"/>
      <c r="F16" s="20">
        <v>875</v>
      </c>
      <c r="G16" s="12">
        <v>547</v>
      </c>
      <c r="H16" s="14">
        <f t="shared" ca="1" si="4"/>
        <v>1422</v>
      </c>
      <c r="I16" s="15">
        <f t="shared" ca="1" si="5"/>
        <v>9.5545252973190886E-2</v>
      </c>
      <c r="J16" s="23">
        <v>856</v>
      </c>
      <c r="K16" s="24">
        <v>455</v>
      </c>
      <c r="L16" s="14">
        <f t="shared" ca="1" si="6"/>
        <v>1311</v>
      </c>
      <c r="M16" s="15">
        <f t="shared" ca="1" si="7"/>
        <v>8.8087079217899614E-2</v>
      </c>
    </row>
    <row r="17" spans="1:13" x14ac:dyDescent="0.25">
      <c r="A17" s="16">
        <v>40208</v>
      </c>
      <c r="B17" s="17">
        <v>4386</v>
      </c>
      <c r="C17" s="17">
        <v>2533</v>
      </c>
      <c r="D17" s="18">
        <f t="shared" ca="1" si="3"/>
        <v>6919</v>
      </c>
      <c r="E17" s="19"/>
      <c r="F17" s="20">
        <v>1410</v>
      </c>
      <c r="G17" s="12">
        <v>170</v>
      </c>
      <c r="H17" s="21">
        <f t="shared" ca="1" si="4"/>
        <v>1580</v>
      </c>
      <c r="I17" s="22">
        <f t="shared" ca="1" si="5"/>
        <v>0.22835669894493424</v>
      </c>
      <c r="J17" s="23">
        <v>1298</v>
      </c>
      <c r="K17" s="24">
        <v>163</v>
      </c>
      <c r="L17" s="21">
        <f t="shared" ca="1" si="6"/>
        <v>1461</v>
      </c>
      <c r="M17" s="22">
        <f t="shared" ca="1" si="7"/>
        <v>0.21115768174591704</v>
      </c>
    </row>
    <row r="18" spans="1:13" x14ac:dyDescent="0.25">
      <c r="A18" s="16">
        <v>40209</v>
      </c>
      <c r="B18" s="17">
        <v>157</v>
      </c>
      <c r="C18" s="17">
        <v>10</v>
      </c>
      <c r="D18" s="18">
        <f t="shared" ca="1" si="3"/>
        <v>167</v>
      </c>
      <c r="E18" s="19"/>
      <c r="F18" s="20">
        <v>54</v>
      </c>
      <c r="G18" s="12">
        <v>1</v>
      </c>
      <c r="H18" s="21">
        <f t="shared" ca="1" si="4"/>
        <v>55</v>
      </c>
      <c r="I18" s="22">
        <f t="shared" ca="1" si="5"/>
        <v>0.32934131736526945</v>
      </c>
      <c r="J18" s="23">
        <v>62</v>
      </c>
      <c r="K18" s="24">
        <v>2</v>
      </c>
      <c r="L18" s="21">
        <f t="shared" ca="1" si="6"/>
        <v>64</v>
      </c>
      <c r="M18" s="22">
        <f t="shared" ca="1" si="7"/>
        <v>0.38323353293413176</v>
      </c>
    </row>
    <row r="19" spans="1:13" x14ac:dyDescent="0.25">
      <c r="A19" s="16">
        <v>40210</v>
      </c>
      <c r="B19" s="17">
        <v>4950</v>
      </c>
      <c r="C19" s="17">
        <v>640</v>
      </c>
      <c r="D19" s="18">
        <f t="shared" ca="1" si="3"/>
        <v>5590</v>
      </c>
      <c r="E19" s="19"/>
      <c r="F19" s="20">
        <v>2174</v>
      </c>
      <c r="G19" s="12">
        <v>139</v>
      </c>
      <c r="H19" s="21">
        <f t="shared" ca="1" si="4"/>
        <v>2313</v>
      </c>
      <c r="I19" s="22">
        <f t="shared" ca="1" si="5"/>
        <v>0.41377459749552775</v>
      </c>
      <c r="J19" s="23">
        <v>2013</v>
      </c>
      <c r="K19" s="24">
        <v>133</v>
      </c>
      <c r="L19" s="21">
        <f t="shared" ca="1" si="6"/>
        <v>2146</v>
      </c>
      <c r="M19" s="22">
        <f t="shared" ca="1" si="7"/>
        <v>0.38389982110912346</v>
      </c>
    </row>
    <row r="20" spans="1:13" x14ac:dyDescent="0.25">
      <c r="A20" s="16">
        <v>40211</v>
      </c>
      <c r="B20" s="17">
        <v>8577</v>
      </c>
      <c r="C20" s="17">
        <v>865</v>
      </c>
      <c r="D20" s="18">
        <f t="shared" ca="1" si="3"/>
        <v>9442</v>
      </c>
      <c r="E20" s="19"/>
      <c r="F20" s="20">
        <v>3852</v>
      </c>
      <c r="G20" s="12">
        <v>180</v>
      </c>
      <c r="H20" s="21">
        <f t="shared" ca="1" si="4"/>
        <v>4032</v>
      </c>
      <c r="I20" s="22">
        <f t="shared" ca="1" si="5"/>
        <v>0.42702817199745818</v>
      </c>
      <c r="J20" s="23">
        <v>3481</v>
      </c>
      <c r="K20" s="24">
        <v>192</v>
      </c>
      <c r="L20" s="21">
        <f t="shared" ca="1" si="6"/>
        <v>3673</v>
      </c>
      <c r="M20" s="22">
        <f t="shared" ca="1" si="7"/>
        <v>0.38900656640542258</v>
      </c>
    </row>
    <row r="21" spans="1:13" x14ac:dyDescent="0.25">
      <c r="A21" s="16">
        <v>40212</v>
      </c>
      <c r="B21" s="17">
        <v>6492</v>
      </c>
      <c r="C21" s="17">
        <v>700</v>
      </c>
      <c r="D21" s="18">
        <f t="shared" ca="1" si="3"/>
        <v>7192</v>
      </c>
      <c r="E21" s="19"/>
      <c r="F21" s="20">
        <v>2820</v>
      </c>
      <c r="G21" s="12">
        <v>147</v>
      </c>
      <c r="H21" s="21">
        <f t="shared" ca="1" si="4"/>
        <v>2967</v>
      </c>
      <c r="I21" s="22">
        <f t="shared" ca="1" si="5"/>
        <v>0.41254171301446052</v>
      </c>
      <c r="J21" s="23">
        <v>2433</v>
      </c>
      <c r="K21" s="24">
        <v>143</v>
      </c>
      <c r="L21" s="21">
        <f t="shared" ca="1" si="6"/>
        <v>2576</v>
      </c>
      <c r="M21" s="22">
        <f t="shared" ca="1" si="7"/>
        <v>0.35817575083426029</v>
      </c>
    </row>
    <row r="22" spans="1:13" x14ac:dyDescent="0.25">
      <c r="A22" s="7">
        <v>40213</v>
      </c>
      <c r="B22" s="17">
        <v>5766</v>
      </c>
      <c r="C22" s="17">
        <v>1597</v>
      </c>
      <c r="D22" s="8">
        <f t="shared" ca="1" si="3"/>
        <v>7363</v>
      </c>
      <c r="E22" s="19"/>
      <c r="F22" s="20">
        <v>940</v>
      </c>
      <c r="G22" s="12">
        <v>558</v>
      </c>
      <c r="H22" s="14">
        <f t="shared" ca="1" si="4"/>
        <v>1498</v>
      </c>
      <c r="I22" s="15">
        <f t="shared" ca="1" si="5"/>
        <v>0.20344968083661552</v>
      </c>
      <c r="J22" s="23">
        <v>849</v>
      </c>
      <c r="K22" s="24">
        <v>444</v>
      </c>
      <c r="L22" s="14">
        <f t="shared" ca="1" si="6"/>
        <v>1293</v>
      </c>
      <c r="M22" s="15">
        <f t="shared" ca="1" si="7"/>
        <v>0.17560776857259269</v>
      </c>
    </row>
    <row r="23" spans="1:13" x14ac:dyDescent="0.25">
      <c r="A23" s="7">
        <v>40214</v>
      </c>
      <c r="B23" s="17">
        <v>15096</v>
      </c>
      <c r="C23" s="17">
        <v>4142</v>
      </c>
      <c r="D23" s="8">
        <f t="shared" ca="1" si="3"/>
        <v>19238</v>
      </c>
      <c r="E23" s="19"/>
      <c r="F23" s="20">
        <v>3410</v>
      </c>
      <c r="G23" s="35">
        <v>1253</v>
      </c>
      <c r="H23" s="14">
        <f t="shared" ca="1" si="4"/>
        <v>4663</v>
      </c>
      <c r="I23" s="15">
        <f t="shared" ca="1" si="5"/>
        <v>0.24238486329140244</v>
      </c>
      <c r="J23" s="23">
        <v>3028</v>
      </c>
      <c r="K23" s="24">
        <v>1129</v>
      </c>
      <c r="L23" s="14">
        <f t="shared" ca="1" si="6"/>
        <v>4157</v>
      </c>
      <c r="M23" s="15">
        <f t="shared" ca="1" si="7"/>
        <v>0.21608275288491527</v>
      </c>
    </row>
    <row r="24" spans="1:13" x14ac:dyDescent="0.25">
      <c r="A24" s="16">
        <v>40215</v>
      </c>
      <c r="B24" s="17">
        <v>8054</v>
      </c>
      <c r="C24" s="17">
        <v>824</v>
      </c>
      <c r="D24" s="18">
        <f t="shared" ca="1" si="3"/>
        <v>8878</v>
      </c>
      <c r="E24" s="19"/>
      <c r="F24" s="20">
        <v>2791</v>
      </c>
      <c r="G24" s="12">
        <v>162</v>
      </c>
      <c r="H24" s="21">
        <f t="shared" ca="1" si="4"/>
        <v>2953</v>
      </c>
      <c r="I24" s="22">
        <f t="shared" ca="1" si="5"/>
        <v>0.33261995945032663</v>
      </c>
      <c r="J24" s="23">
        <v>2734</v>
      </c>
      <c r="K24" s="24">
        <v>157</v>
      </c>
      <c r="L24" s="21">
        <f t="shared" ca="1" si="6"/>
        <v>2891</v>
      </c>
      <c r="M24" s="22">
        <f t="shared" ca="1" si="7"/>
        <v>0.32563640459562965</v>
      </c>
    </row>
    <row r="25" spans="1:13" x14ac:dyDescent="0.25">
      <c r="A25" s="7">
        <v>40216</v>
      </c>
      <c r="B25" s="17">
        <v>15064</v>
      </c>
      <c r="C25" s="17">
        <v>3042</v>
      </c>
      <c r="D25" s="8">
        <f t="shared" ca="1" si="3"/>
        <v>18106</v>
      </c>
      <c r="E25" s="19"/>
      <c r="F25" s="20">
        <v>3702</v>
      </c>
      <c r="G25" s="12">
        <v>722</v>
      </c>
      <c r="H25" s="14">
        <f t="shared" ca="1" si="4"/>
        <v>4424</v>
      </c>
      <c r="I25" s="15">
        <f t="shared" ca="1" si="5"/>
        <v>0.24433889318457969</v>
      </c>
      <c r="J25" s="23">
        <v>3719</v>
      </c>
      <c r="K25" s="24">
        <v>623</v>
      </c>
      <c r="L25" s="14">
        <f t="shared" ca="1" si="6"/>
        <v>4342</v>
      </c>
      <c r="M25" s="15">
        <f t="shared" ca="1" si="7"/>
        <v>0.23981000773224345</v>
      </c>
    </row>
    <row r="26" spans="1:13" x14ac:dyDescent="0.25">
      <c r="A26" s="16">
        <v>40217</v>
      </c>
      <c r="B26" s="17">
        <v>5561</v>
      </c>
      <c r="C26" s="17">
        <v>1076</v>
      </c>
      <c r="D26" s="18">
        <f t="shared" ca="1" si="3"/>
        <v>6637</v>
      </c>
      <c r="E26" s="19"/>
      <c r="F26" s="20">
        <v>799</v>
      </c>
      <c r="G26" s="12">
        <v>63</v>
      </c>
      <c r="H26" s="21">
        <f t="shared" ca="1" si="4"/>
        <v>862</v>
      </c>
      <c r="I26" s="22">
        <f t="shared" ca="1" si="5"/>
        <v>0.12987795690824167</v>
      </c>
      <c r="J26" s="23">
        <v>743</v>
      </c>
      <c r="K26" s="24">
        <v>77</v>
      </c>
      <c r="L26" s="21">
        <f t="shared" ca="1" si="6"/>
        <v>820</v>
      </c>
      <c r="M26" s="22">
        <f t="shared" ca="1" si="7"/>
        <v>0.12354979659484706</v>
      </c>
    </row>
    <row r="27" spans="1:13" x14ac:dyDescent="0.25">
      <c r="A27" s="7">
        <v>40218</v>
      </c>
      <c r="B27" s="17">
        <v>9961</v>
      </c>
      <c r="C27" s="17">
        <v>3725</v>
      </c>
      <c r="D27" s="8">
        <f t="shared" ca="1" si="3"/>
        <v>13686</v>
      </c>
      <c r="E27" s="19"/>
      <c r="F27" s="20">
        <v>2077</v>
      </c>
      <c r="G27" s="12">
        <v>992</v>
      </c>
      <c r="H27" s="14">
        <f t="shared" ca="1" si="4"/>
        <v>3069</v>
      </c>
      <c r="I27" s="15">
        <f t="shared" ca="1" si="5"/>
        <v>0.22424375274002631</v>
      </c>
      <c r="J27" s="23">
        <v>1991</v>
      </c>
      <c r="K27" s="24">
        <v>933</v>
      </c>
      <c r="L27" s="14">
        <f t="shared" ca="1" si="6"/>
        <v>2924</v>
      </c>
      <c r="M27" s="15">
        <f t="shared" ca="1" si="7"/>
        <v>0.21364898436358323</v>
      </c>
    </row>
    <row r="28" spans="1:13" x14ac:dyDescent="0.25">
      <c r="A28" s="16">
        <v>40219</v>
      </c>
      <c r="B28" s="17">
        <v>11170</v>
      </c>
      <c r="C28" s="17">
        <v>5247</v>
      </c>
      <c r="D28" s="18">
        <f t="shared" ca="1" si="3"/>
        <v>16417</v>
      </c>
      <c r="E28" s="19"/>
      <c r="F28" s="20">
        <v>2138</v>
      </c>
      <c r="G28" s="35">
        <v>1077</v>
      </c>
      <c r="H28" s="21">
        <f t="shared" ca="1" si="4"/>
        <v>3215</v>
      </c>
      <c r="I28" s="22">
        <f t="shared" ca="1" si="5"/>
        <v>0.19583358713528659</v>
      </c>
      <c r="J28" s="23">
        <v>2280</v>
      </c>
      <c r="K28" s="24">
        <v>1022</v>
      </c>
      <c r="L28" s="21">
        <f t="shared" ca="1" si="6"/>
        <v>3302</v>
      </c>
      <c r="M28" s="22">
        <f t="shared" ca="1" si="7"/>
        <v>0.20113297191935189</v>
      </c>
    </row>
    <row r="29" spans="1:13" x14ac:dyDescent="0.25">
      <c r="A29" s="7">
        <v>40220</v>
      </c>
      <c r="B29" s="8">
        <v>11445</v>
      </c>
      <c r="C29" s="8">
        <v>4336</v>
      </c>
      <c r="D29" s="8">
        <f t="shared" ca="1" si="3"/>
        <v>15781</v>
      </c>
      <c r="E29" s="19"/>
      <c r="F29" s="10">
        <v>1344</v>
      </c>
      <c r="G29" s="9">
        <v>592</v>
      </c>
      <c r="H29" s="14">
        <f t="shared" ca="1" si="4"/>
        <v>1936</v>
      </c>
      <c r="I29" s="15">
        <f t="shared" ca="1" si="5"/>
        <v>0.12267917115518662</v>
      </c>
      <c r="J29" s="11">
        <v>1350</v>
      </c>
      <c r="K29" s="13">
        <v>643</v>
      </c>
      <c r="L29" s="14">
        <f t="shared" ca="1" si="6"/>
        <v>1993</v>
      </c>
      <c r="M29" s="15">
        <f t="shared" ca="1" si="7"/>
        <v>0.12629110956213169</v>
      </c>
    </row>
    <row r="30" spans="1:13" x14ac:dyDescent="0.25">
      <c r="A30" s="7">
        <v>40222</v>
      </c>
      <c r="B30" s="8">
        <v>6108</v>
      </c>
      <c r="C30" s="8">
        <v>4697</v>
      </c>
      <c r="D30" s="8">
        <f t="shared" ca="1" si="3"/>
        <v>10805</v>
      </c>
      <c r="F30" s="10">
        <v>405</v>
      </c>
      <c r="G30" s="9">
        <v>826</v>
      </c>
      <c r="H30" s="14">
        <f t="shared" ca="1" si="4"/>
        <v>1231</v>
      </c>
      <c r="I30" s="15">
        <f t="shared" ca="1" si="5"/>
        <v>0.11392873669597409</v>
      </c>
      <c r="J30" s="11">
        <v>416</v>
      </c>
      <c r="K30" s="13">
        <v>749</v>
      </c>
      <c r="L30" s="14">
        <f t="shared" ca="1" si="6"/>
        <v>1165</v>
      </c>
      <c r="M30" s="15">
        <f t="shared" ca="1" si="7"/>
        <v>0.1078204534937529</v>
      </c>
    </row>
    <row r="31" spans="1:13" x14ac:dyDescent="0.25">
      <c r="A31" s="7">
        <v>40223</v>
      </c>
      <c r="B31" s="8">
        <v>6878</v>
      </c>
      <c r="C31" s="8">
        <v>3309</v>
      </c>
      <c r="D31" s="8">
        <f t="shared" ca="1" si="3"/>
        <v>10187</v>
      </c>
      <c r="F31" s="10">
        <v>463</v>
      </c>
      <c r="G31" s="9">
        <v>496</v>
      </c>
      <c r="H31" s="14">
        <f t="shared" ca="1" si="4"/>
        <v>959</v>
      </c>
      <c r="I31" s="15">
        <f t="shared" ca="1" si="5"/>
        <v>9.4139589673112797E-2</v>
      </c>
      <c r="J31" s="11">
        <v>476</v>
      </c>
      <c r="K31" s="13">
        <v>511</v>
      </c>
      <c r="L31" s="14">
        <f t="shared" ca="1" si="6"/>
        <v>987</v>
      </c>
      <c r="M31" s="15">
        <f t="shared" ca="1" si="7"/>
        <v>9.6888190831451851E-2</v>
      </c>
    </row>
    <row r="32" spans="1:13" x14ac:dyDescent="0.25">
      <c r="A32" s="7">
        <v>40228</v>
      </c>
      <c r="B32" s="8">
        <v>5383</v>
      </c>
      <c r="C32" s="8">
        <v>1603</v>
      </c>
      <c r="D32" s="8">
        <f t="shared" ca="1" si="3"/>
        <v>6986</v>
      </c>
      <c r="F32" s="10">
        <v>538</v>
      </c>
      <c r="G32" s="9">
        <v>269</v>
      </c>
      <c r="H32" s="14">
        <f t="shared" ca="1" si="4"/>
        <v>807</v>
      </c>
      <c r="I32" s="15">
        <f t="shared" ca="1" si="5"/>
        <v>0.11551674778127684</v>
      </c>
      <c r="J32" s="11">
        <v>561</v>
      </c>
      <c r="K32" s="13">
        <v>280</v>
      </c>
      <c r="L32" s="14">
        <f t="shared" ca="1" si="6"/>
        <v>841</v>
      </c>
      <c r="M32" s="15">
        <f t="shared" ca="1" si="7"/>
        <v>0.12038362439164042</v>
      </c>
    </row>
    <row r="33" spans="1:13" x14ac:dyDescent="0.25">
      <c r="A33" s="7">
        <v>40229</v>
      </c>
      <c r="B33" s="8">
        <v>11027</v>
      </c>
      <c r="C33" s="8">
        <v>2705</v>
      </c>
      <c r="D33" s="8">
        <f t="shared" ca="1" si="3"/>
        <v>13732</v>
      </c>
      <c r="F33" s="10">
        <v>1938</v>
      </c>
      <c r="G33" s="9">
        <v>475</v>
      </c>
      <c r="H33" s="14">
        <f t="shared" ca="1" si="4"/>
        <v>2413</v>
      </c>
      <c r="I33" s="15">
        <f t="shared" ca="1" si="5"/>
        <v>0.1757209437809496</v>
      </c>
      <c r="J33" s="11">
        <v>1904</v>
      </c>
      <c r="K33" s="13">
        <v>483</v>
      </c>
      <c r="L33" s="14">
        <f t="shared" ca="1" si="6"/>
        <v>2387</v>
      </c>
      <c r="M33" s="15">
        <f t="shared" ca="1" si="7"/>
        <v>0.17382755607340519</v>
      </c>
    </row>
    <row r="34" spans="1:13" x14ac:dyDescent="0.25">
      <c r="A34" s="7">
        <v>40241</v>
      </c>
      <c r="B34" s="8">
        <v>9401</v>
      </c>
      <c r="C34" s="8">
        <v>3491</v>
      </c>
      <c r="D34" s="8">
        <f t="shared" ca="1" si="3"/>
        <v>12892</v>
      </c>
      <c r="F34" s="10">
        <v>634</v>
      </c>
      <c r="G34" s="9">
        <v>675</v>
      </c>
      <c r="H34" s="14">
        <f t="shared" ca="1" si="4"/>
        <v>1309</v>
      </c>
      <c r="I34" s="15">
        <f t="shared" ca="1" si="5"/>
        <v>0.1015358361774744</v>
      </c>
      <c r="J34" s="11">
        <v>697</v>
      </c>
      <c r="K34" s="13">
        <v>667</v>
      </c>
      <c r="L34" s="14">
        <f t="shared" ca="1" si="6"/>
        <v>1364</v>
      </c>
      <c r="M34" s="15">
        <f t="shared" ca="1" si="7"/>
        <v>0.10580204778156997</v>
      </c>
    </row>
    <row r="35" spans="1:13" x14ac:dyDescent="0.25">
      <c r="A35" s="7">
        <v>40242</v>
      </c>
      <c r="B35" s="8">
        <v>3914</v>
      </c>
      <c r="C35" s="8">
        <v>886</v>
      </c>
      <c r="D35" s="8">
        <f t="shared" ca="1" si="3"/>
        <v>4800</v>
      </c>
      <c r="F35" s="10">
        <v>453</v>
      </c>
      <c r="G35" s="9">
        <v>187</v>
      </c>
      <c r="H35" s="14">
        <f t="shared" ca="1" si="4"/>
        <v>640</v>
      </c>
      <c r="I35" s="15">
        <f t="shared" ca="1" si="5"/>
        <v>0.13333333333333333</v>
      </c>
      <c r="J35" s="11">
        <v>501</v>
      </c>
      <c r="K35" s="13">
        <v>178</v>
      </c>
      <c r="L35" s="14">
        <f t="shared" ca="1" si="6"/>
        <v>679</v>
      </c>
      <c r="M35" s="15">
        <f t="shared" ca="1" si="7"/>
        <v>0.14145833333333332</v>
      </c>
    </row>
    <row r="36" spans="1:13" x14ac:dyDescent="0.25">
      <c r="A36" s="7">
        <v>40243</v>
      </c>
      <c r="B36" s="8">
        <v>3333</v>
      </c>
      <c r="C36" s="8">
        <v>1510</v>
      </c>
      <c r="D36" s="8">
        <f t="shared" ca="1" si="3"/>
        <v>4843</v>
      </c>
      <c r="F36" s="10">
        <v>205</v>
      </c>
      <c r="G36" s="9">
        <v>204</v>
      </c>
      <c r="H36" s="14">
        <f t="shared" ca="1" si="4"/>
        <v>409</v>
      </c>
      <c r="I36" s="15">
        <f t="shared" ca="1" si="5"/>
        <v>8.4451786083006394E-2</v>
      </c>
      <c r="J36" s="11">
        <v>220</v>
      </c>
      <c r="K36" s="13">
        <v>202</v>
      </c>
      <c r="L36" s="14">
        <f t="shared" ca="1" si="6"/>
        <v>422</v>
      </c>
      <c r="M36" s="15">
        <f t="shared" ca="1" si="7"/>
        <v>8.713607268222176E-2</v>
      </c>
    </row>
    <row r="37" spans="1:13" x14ac:dyDescent="0.25">
      <c r="A37" s="7">
        <v>40245</v>
      </c>
      <c r="B37" s="8">
        <v>9370</v>
      </c>
      <c r="C37" s="8">
        <v>3632</v>
      </c>
      <c r="D37" s="8">
        <f t="shared" ca="1" si="3"/>
        <v>13002</v>
      </c>
      <c r="F37" s="10">
        <v>593</v>
      </c>
      <c r="G37" s="9">
        <v>532</v>
      </c>
      <c r="H37" s="14">
        <f t="shared" ca="1" si="4"/>
        <v>1125</v>
      </c>
      <c r="I37" s="15">
        <f t="shared" ca="1" si="5"/>
        <v>8.6525149976926632E-2</v>
      </c>
      <c r="J37" s="11">
        <v>693</v>
      </c>
      <c r="K37" s="13">
        <v>590</v>
      </c>
      <c r="L37" s="14">
        <f t="shared" ca="1" si="6"/>
        <v>1283</v>
      </c>
      <c r="M37" s="15">
        <f t="shared" ca="1" si="7"/>
        <v>9.8677126595908327E-2</v>
      </c>
    </row>
    <row r="38" spans="1:13" x14ac:dyDescent="0.25">
      <c r="A38" s="7">
        <v>40258</v>
      </c>
      <c r="B38" s="8">
        <v>9415</v>
      </c>
      <c r="C38" s="8">
        <v>1631</v>
      </c>
      <c r="D38" s="8">
        <f t="shared" ca="1" si="3"/>
        <v>11046</v>
      </c>
      <c r="F38" s="10">
        <v>1680</v>
      </c>
      <c r="G38" s="9">
        <v>413</v>
      </c>
      <c r="H38" s="14">
        <f t="shared" ca="1" si="4"/>
        <v>2093</v>
      </c>
      <c r="I38" s="15">
        <f t="shared" ca="1" si="5"/>
        <v>0.18948035487959441</v>
      </c>
      <c r="J38" s="11">
        <v>1773</v>
      </c>
      <c r="K38" s="13">
        <v>384</v>
      </c>
      <c r="L38" s="14">
        <f t="shared" ca="1" si="6"/>
        <v>2157</v>
      </c>
      <c r="M38" s="15">
        <f t="shared" ca="1" si="7"/>
        <v>0.19527430744160781</v>
      </c>
    </row>
    <row r="39" spans="1:13" x14ac:dyDescent="0.25">
      <c r="A39" s="7">
        <v>40272</v>
      </c>
      <c r="B39" s="8">
        <v>12295</v>
      </c>
      <c r="C39" s="8">
        <v>2549</v>
      </c>
      <c r="D39" s="8">
        <f t="shared" ca="1" si="3"/>
        <v>14844</v>
      </c>
      <c r="F39" s="10">
        <v>2310</v>
      </c>
      <c r="G39" s="9">
        <v>582</v>
      </c>
      <c r="H39" s="14">
        <f t="shared" ca="1" si="4"/>
        <v>2892</v>
      </c>
      <c r="I39" s="15">
        <f t="shared" ca="1" si="5"/>
        <v>0.1948261924009701</v>
      </c>
      <c r="J39" s="11">
        <v>2468</v>
      </c>
      <c r="K39" s="13">
        <v>665</v>
      </c>
      <c r="L39" s="14">
        <f t="shared" ca="1" si="6"/>
        <v>3133</v>
      </c>
      <c r="M39" s="15">
        <f t="shared" ca="1" si="7"/>
        <v>0.21106170843438427</v>
      </c>
    </row>
    <row r="40" spans="1:13" x14ac:dyDescent="0.25">
      <c r="A40" s="7">
        <v>40291</v>
      </c>
      <c r="B40" s="8">
        <v>11346</v>
      </c>
      <c r="C40" s="8">
        <v>4696</v>
      </c>
      <c r="D40" s="8">
        <f t="shared" ca="1" si="3"/>
        <v>16042</v>
      </c>
      <c r="F40" s="10">
        <v>971</v>
      </c>
      <c r="G40" s="9">
        <v>747</v>
      </c>
      <c r="H40" s="14">
        <f t="shared" ca="1" si="4"/>
        <v>1718</v>
      </c>
      <c r="I40" s="15">
        <f t="shared" ca="1" si="5"/>
        <v>0.10709387856875702</v>
      </c>
      <c r="J40" s="11">
        <v>1262</v>
      </c>
      <c r="K40" s="13">
        <v>780</v>
      </c>
      <c r="L40" s="14">
        <f t="shared" ca="1" si="6"/>
        <v>2042</v>
      </c>
      <c r="M40" s="15">
        <f t="shared" ca="1" si="7"/>
        <v>0.12729086148859245</v>
      </c>
    </row>
    <row r="41" spans="1:13" x14ac:dyDescent="0.25">
      <c r="A41" s="7">
        <v>40299</v>
      </c>
      <c r="B41" s="8">
        <v>12203</v>
      </c>
      <c r="C41" s="8">
        <v>4628</v>
      </c>
      <c r="D41" s="8">
        <f t="shared" ca="1" si="3"/>
        <v>16831</v>
      </c>
      <c r="F41" s="25">
        <v>770</v>
      </c>
      <c r="G41" s="9">
        <v>511</v>
      </c>
      <c r="H41" s="14">
        <f t="shared" ca="1" si="4"/>
        <v>1281</v>
      </c>
      <c r="I41" s="15">
        <f t="shared" ca="1" si="5"/>
        <v>7.6109559740954194E-2</v>
      </c>
      <c r="J41" s="11">
        <v>947</v>
      </c>
      <c r="K41" s="13">
        <v>561</v>
      </c>
      <c r="L41" s="14">
        <f t="shared" ca="1" si="6"/>
        <v>1508</v>
      </c>
      <c r="M41" s="15">
        <f t="shared" ca="1" si="7"/>
        <v>8.959657774344959E-2</v>
      </c>
    </row>
    <row r="42" spans="1:13" ht="27" thickBot="1" x14ac:dyDescent="0.3">
      <c r="A42" s="26" t="s">
        <v>14</v>
      </c>
      <c r="B42" s="27">
        <f ca="1">SUM(B3:B41)</f>
        <v>259459</v>
      </c>
      <c r="C42" s="27">
        <f ca="1">SUM(C3:C41)</f>
        <v>77903</v>
      </c>
      <c r="D42" s="28">
        <f t="shared" ca="1" si="3"/>
        <v>337362</v>
      </c>
      <c r="E42" s="29"/>
      <c r="F42" s="33">
        <f ca="1">SUM(F3:F41)</f>
        <v>45557</v>
      </c>
      <c r="G42" s="30">
        <f ca="1">SUM(G3:G41)</f>
        <v>13954</v>
      </c>
      <c r="H42" s="31">
        <f t="shared" ca="1" si="4"/>
        <v>59511</v>
      </c>
      <c r="I42" s="32">
        <f t="shared" ca="1" si="5"/>
        <v>0.17640101730485355</v>
      </c>
      <c r="J42" s="33">
        <f ca="1">SUM(J3:J41)</f>
        <v>44745</v>
      </c>
      <c r="K42" s="34">
        <f ca="1">SUM(K3:K41)</f>
        <v>13525</v>
      </c>
      <c r="L42" s="31">
        <f t="shared" ca="1" si="6"/>
        <v>58270</v>
      </c>
      <c r="M42" s="32">
        <f t="shared" ca="1" si="7"/>
        <v>0.17272247615321229</v>
      </c>
    </row>
    <row r="43" spans="1:13" ht="15.75" thickTop="1" x14ac:dyDescent="0.25"/>
  </sheetData>
  <mergeCells count="3">
    <mergeCell ref="A1:D1"/>
    <mergeCell ref="F1:H1"/>
    <mergeCell ref="J1:L1"/>
  </mergeCells>
  <pageMargins left="0.7" right="0.7" top="0.75" bottom="0.75" header="0.3" footer="0.3"/>
  <pageSetup scale="76" fitToHeight="0" orientation="portrait" r:id="rId1"/>
  <headerFooter>
    <oddHeader>&amp;C&amp;"-,Bold"Jefferson County Residential Electric Disconnection Rates
2014-2015 and 2015-2016</oddHeader>
    <oddFooter>&amp;RAttachment to Response to LGE&amp;E DR  No. 1
Marlon Cummings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2017-03-30T15:37:05Z</dcterms:created>
  <dcterms:modified xsi:type="dcterms:W3CDTF">2017-03-31T14:08:12Z</dcterms:modified>
</cp:coreProperties>
</file>